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16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17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1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37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38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drawings/drawing39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drawings/drawing40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41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42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drawings/drawing43.xml" ContentType="application/vnd.openxmlformats-officedocument.drawing+xml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joao.lucas\Documents\Publicações\2021_Ed_Est_Transp_2020\"/>
    </mc:Choice>
  </mc:AlternateContent>
  <xr:revisionPtr revIDLastSave="0" documentId="13_ncr:1_{705C8986-B65E-43D8-B4C2-A6B9E2352612}" xr6:coauthVersionLast="47" xr6:coauthVersionMax="47" xr10:uidLastSave="{00000000-0000-0000-0000-000000000000}"/>
  <bookViews>
    <workbookView xWindow="-120" yWindow="-120" windowWidth="25440" windowHeight="15390" tabRatio="786" xr2:uid="{00000000-000D-0000-FFFF-FFFF00000000}"/>
  </bookViews>
  <sheets>
    <sheet name=" Indice" sheetId="226" r:id="rId1"/>
    <sheet name="2.1" sheetId="227" r:id="rId2"/>
    <sheet name="2.2" sheetId="228" r:id="rId3"/>
    <sheet name="2.3" sheetId="229" r:id="rId4"/>
    <sheet name="2.4" sheetId="230" r:id="rId5"/>
    <sheet name="2.5" sheetId="231" r:id="rId6"/>
    <sheet name="2.6" sheetId="232" r:id="rId7"/>
    <sheet name="2.7" sheetId="233" r:id="rId8"/>
    <sheet name="2.8" sheetId="234" r:id="rId9"/>
    <sheet name="2.9" sheetId="235" r:id="rId10"/>
    <sheet name="2.10" sheetId="236" r:id="rId11"/>
    <sheet name="2.11" sheetId="237" r:id="rId12"/>
    <sheet name="2.12" sheetId="251" r:id="rId13"/>
    <sheet name="2.13" sheetId="238" r:id="rId14"/>
    <sheet name="2.14" sheetId="239" r:id="rId15"/>
    <sheet name="2.15" sheetId="240" r:id="rId16"/>
    <sheet name="2.16" sheetId="241" r:id="rId17"/>
    <sheet name="2.17" sheetId="242" r:id="rId18"/>
    <sheet name="2.18" sheetId="243" r:id="rId19"/>
    <sheet name="2.19" sheetId="244" r:id="rId20"/>
    <sheet name="2.20" sheetId="245" r:id="rId21"/>
    <sheet name="2.21" sheetId="246" r:id="rId22"/>
    <sheet name="2.22" sheetId="247" r:id="rId23"/>
    <sheet name="2.23" sheetId="248" r:id="rId24"/>
    <sheet name="2.24" sheetId="249" r:id="rId25"/>
    <sheet name="3.1" sheetId="97" r:id="rId26"/>
    <sheet name="3.2" sheetId="98" r:id="rId27"/>
    <sheet name="3.3" sheetId="99" r:id="rId28"/>
    <sheet name="3.4" sheetId="100" r:id="rId29"/>
    <sheet name="3.5" sheetId="51" r:id="rId30"/>
    <sheet name="3.6" sheetId="53" r:id="rId31"/>
    <sheet name="3.7" sheetId="54" r:id="rId32"/>
    <sheet name="3.8" sheetId="55" r:id="rId33"/>
    <sheet name="3.9" sheetId="85" r:id="rId34"/>
    <sheet name="3.10" sheetId="86" r:id="rId35"/>
    <sheet name="3.11" sheetId="87" r:id="rId36"/>
    <sheet name="3.12" sheetId="88" r:id="rId37"/>
    <sheet name="3.13" sheetId="90" r:id="rId38"/>
    <sheet name="3.14" sheetId="91" r:id="rId39"/>
    <sheet name="3.15" sheetId="92" r:id="rId40"/>
    <sheet name="3.16" sheetId="93" r:id="rId41"/>
    <sheet name="3.17" sheetId="95" r:id="rId42"/>
    <sheet name="3.18" sheetId="96" r:id="rId43"/>
    <sheet name="3.19" sheetId="165" r:id="rId44"/>
    <sheet name="3.20" sheetId="56" r:id="rId45"/>
    <sheet name="3.21" sheetId="57" r:id="rId46"/>
    <sheet name="3.22" sheetId="58" r:id="rId47"/>
    <sheet name="3.23" sheetId="59" r:id="rId48"/>
    <sheet name="3.24" sheetId="60" r:id="rId49"/>
    <sheet name="3.25" sheetId="250" r:id="rId50"/>
    <sheet name="3.26" sheetId="65" r:id="rId51"/>
    <sheet name="3.27" sheetId="66" r:id="rId52"/>
    <sheet name="3.28" sheetId="67" r:id="rId53"/>
    <sheet name="3.29" sheetId="69" r:id="rId54"/>
    <sheet name="3.30" sheetId="70" r:id="rId55"/>
    <sheet name="3.31" sheetId="68" r:id="rId56"/>
    <sheet name="3.32" sheetId="61" r:id="rId57"/>
    <sheet name="3.33" sheetId="62" r:id="rId58"/>
    <sheet name="3.34" sheetId="63" r:id="rId59"/>
    <sheet name="3.35" sheetId="64" r:id="rId60"/>
    <sheet name="3.36" sheetId="74" r:id="rId61"/>
    <sheet name="3.37" sheetId="75" r:id="rId62"/>
    <sheet name="3.38" sheetId="76" r:id="rId63"/>
    <sheet name="3.39" sheetId="77" r:id="rId64"/>
    <sheet name="3.40" sheetId="78" r:id="rId65"/>
    <sheet name="3.41" sheetId="79" r:id="rId66"/>
    <sheet name="3.42" sheetId="80" r:id="rId67"/>
    <sheet name="3.43" sheetId="81" r:id="rId68"/>
    <sheet name="3.44" sheetId="82" r:id="rId69"/>
    <sheet name="3.45" sheetId="83" r:id="rId70"/>
    <sheet name="3.46" sheetId="84" r:id="rId71"/>
    <sheet name="3.47" sheetId="101" r:id="rId72"/>
    <sheet name="3.48" sheetId="102" r:id="rId73"/>
    <sheet name="3.49" sheetId="103" r:id="rId74"/>
    <sheet name="3.50" sheetId="105" r:id="rId75"/>
    <sheet name="3.51" sheetId="106" r:id="rId76"/>
    <sheet name="3.52" sheetId="107" r:id="rId77"/>
    <sheet name="3.53" sheetId="108" r:id="rId78"/>
    <sheet name="3.54" sheetId="109" r:id="rId79"/>
    <sheet name="3.55" sheetId="110" r:id="rId80"/>
    <sheet name="4.1" sheetId="119" r:id="rId81"/>
    <sheet name="4.2" sheetId="120" r:id="rId82"/>
    <sheet name="4.3" sheetId="121" r:id="rId83"/>
    <sheet name="4.4" sheetId="122" r:id="rId84"/>
    <sheet name="4.5" sheetId="123" r:id="rId85"/>
    <sheet name="4.6" sheetId="124" r:id="rId86"/>
    <sheet name="4.7" sheetId="125" r:id="rId87"/>
    <sheet name="4.8" sheetId="126" r:id="rId88"/>
    <sheet name="4.9" sheetId="127" r:id="rId89"/>
    <sheet name="4.10" sheetId="128" r:id="rId90"/>
    <sheet name="4.11a" sheetId="129" r:id="rId91"/>
    <sheet name="4.11b" sheetId="130" r:id="rId92"/>
    <sheet name="4.12a" sheetId="131" r:id="rId93"/>
    <sheet name="4.12b" sheetId="132" r:id="rId94"/>
    <sheet name="4.13" sheetId="133" r:id="rId95"/>
    <sheet name="4.14" sheetId="134" r:id="rId96"/>
    <sheet name="4.15" sheetId="135" r:id="rId97"/>
    <sheet name="4.16" sheetId="137" r:id="rId98"/>
    <sheet name="4.17" sheetId="138" r:id="rId99"/>
    <sheet name="4.18" sheetId="139" r:id="rId100"/>
    <sheet name="4.19" sheetId="140" r:id="rId101"/>
    <sheet name="4.20" sheetId="141" r:id="rId102"/>
    <sheet name="4.21" sheetId="142" r:id="rId103"/>
    <sheet name="4.22" sheetId="143" r:id="rId104"/>
    <sheet name="4.23" sheetId="144" r:id="rId105"/>
    <sheet name="5.1" sheetId="197" r:id="rId106"/>
    <sheet name="5.2" sheetId="198" r:id="rId107"/>
    <sheet name="5.3" sheetId="193" r:id="rId108"/>
    <sheet name="5.4" sheetId="194" r:id="rId109"/>
    <sheet name="5.5" sheetId="195" r:id="rId110"/>
    <sheet name="5.6" sheetId="196" r:id="rId111"/>
    <sheet name="5.7" sheetId="199" r:id="rId112"/>
    <sheet name="5.8" sheetId="200" r:id="rId113"/>
    <sheet name="5.9" sheetId="201" r:id="rId114"/>
    <sheet name="5.10" sheetId="202" r:id="rId115"/>
    <sheet name="5.11" sheetId="203" r:id="rId116"/>
    <sheet name="5.12" sheetId="204" r:id="rId117"/>
    <sheet name="5.13" sheetId="205" r:id="rId118"/>
    <sheet name="5.14" sheetId="206" r:id="rId119"/>
    <sheet name="5.15" sheetId="207" r:id="rId120"/>
    <sheet name="5.16" sheetId="208" r:id="rId121"/>
    <sheet name="5.17" sheetId="209" r:id="rId122"/>
    <sheet name="5.18" sheetId="210" r:id="rId123"/>
    <sheet name="5.19" sheetId="211" r:id="rId124"/>
    <sheet name="5.20" sheetId="212" r:id="rId125"/>
    <sheet name="5.21" sheetId="213" r:id="rId126"/>
    <sheet name="6.1" sheetId="113" r:id="rId127"/>
    <sheet name="6.2" sheetId="114" r:id="rId128"/>
    <sheet name="6.3" sheetId="115" r:id="rId129"/>
    <sheet name="6.4" sheetId="116" r:id="rId130"/>
    <sheet name="6.5" sheetId="117" r:id="rId131"/>
    <sheet name="6.6" sheetId="118" r:id="rId132"/>
    <sheet name="7.1" sheetId="214" r:id="rId133"/>
    <sheet name="7.2" sheetId="215" r:id="rId134"/>
    <sheet name="7.3" sheetId="216" r:id="rId135"/>
    <sheet name="7.4" sheetId="217" r:id="rId136"/>
    <sheet name="7.5A" sheetId="218" r:id="rId137"/>
    <sheet name="7.5B" sheetId="219" r:id="rId138"/>
    <sheet name="7.5C" sheetId="220" r:id="rId139"/>
    <sheet name="7.5D" sheetId="221" r:id="rId140"/>
    <sheet name="7.6A" sheetId="222" r:id="rId141"/>
    <sheet name="7.6B" sheetId="223" r:id="rId142"/>
    <sheet name="7.6C" sheetId="224" r:id="rId143"/>
    <sheet name="7.6D" sheetId="225" r:id="rId144"/>
    <sheet name="8.1" sheetId="14" r:id="rId145"/>
    <sheet name="8.2" sheetId="15" r:id="rId146"/>
    <sheet name="8.3" sheetId="16" r:id="rId147"/>
    <sheet name="8.4" sheetId="17" r:id="rId148"/>
    <sheet name="8.5" sheetId="18" r:id="rId149"/>
    <sheet name="8.6" sheetId="19" r:id="rId150"/>
    <sheet name="8.7" sheetId="20" r:id="rId151"/>
    <sheet name="8.8" sheetId="21" r:id="rId152"/>
    <sheet name="8.9" sheetId="22" r:id="rId153"/>
    <sheet name="8.10" sheetId="23" r:id="rId154"/>
    <sheet name="8.11" sheetId="24" r:id="rId155"/>
  </sheets>
  <externalReferences>
    <externalReference r:id="rId156"/>
  </externalReferences>
  <definedNames>
    <definedName name="\a">#N/A</definedName>
    <definedName name="_" localSheetId="49">#REF!</definedName>
    <definedName name="_">#REF!</definedName>
    <definedName name="A" localSheetId="49">#REF!</definedName>
    <definedName name="A">#REF!</definedName>
    <definedName name="aa" localSheetId="49">#REF!</definedName>
    <definedName name="aa">#REF!</definedName>
    <definedName name="Anuário99CNH" localSheetId="49">#REF!</definedName>
    <definedName name="Anuário99CNH">#REF!</definedName>
    <definedName name="ASAS" localSheetId="49">#REF!</definedName>
    <definedName name="ASAS">#REF!</definedName>
    <definedName name="b" localSheetId="49">#REF!</definedName>
    <definedName name="b">#REF!</definedName>
    <definedName name="bb" localSheetId="49">#REF!</definedName>
    <definedName name="bb">#REF!</definedName>
    <definedName name="Cabe_1" localSheetId="49">#REF!</definedName>
    <definedName name="Cabe_1">#REF!</definedName>
    <definedName name="Cabe_2" localSheetId="49">#REF!</definedName>
    <definedName name="Cabe_2">#REF!</definedName>
    <definedName name="Cabe_3" localSheetId="49">#REF!</definedName>
    <definedName name="Cabe_3">#REF!</definedName>
    <definedName name="Cabe_4" localSheetId="49">#REF!</definedName>
    <definedName name="Cabe_4">#REF!</definedName>
    <definedName name="Cabe_5">'[1]Tx média'!$A$3</definedName>
    <definedName name="Cabe_6">'[1]Tx homóloga'!$A$3</definedName>
    <definedName name="Cabe_7">'[1]Tx mensal'!$A$3</definedName>
    <definedName name="Cabe_8">[1]índices!$A$3</definedName>
    <definedName name="cc" localSheetId="49">#REF!</definedName>
    <definedName name="cc">#REF!</definedName>
    <definedName name="cen_1" localSheetId="49">#REF!</definedName>
    <definedName name="cen_1">#REF!</definedName>
    <definedName name="cen_2" localSheetId="49">#REF!</definedName>
    <definedName name="cen_2">#REF!</definedName>
    <definedName name="cen_3" localSheetId="49">#REF!</definedName>
    <definedName name="cen_3">#REF!</definedName>
    <definedName name="cen_t" localSheetId="49">#REF!</definedName>
    <definedName name="cen_t">#REF!</definedName>
    <definedName name="dd" localSheetId="49">#REF!</definedName>
    <definedName name="dd">#REF!</definedName>
    <definedName name="ddddd" localSheetId="49">#REF!</definedName>
    <definedName name="ddddd">#REF!</definedName>
    <definedName name="dir_1" localSheetId="49">#REF!</definedName>
    <definedName name="dir_1">#REF!</definedName>
    <definedName name="dir_2" localSheetId="49">#REF!</definedName>
    <definedName name="dir_2">#REF!</definedName>
    <definedName name="dir_3" localSheetId="49">#REF!</definedName>
    <definedName name="dir_3">#REF!</definedName>
    <definedName name="dir_t" localSheetId="49">#REF!</definedName>
    <definedName name="dir_t">#REF!</definedName>
    <definedName name="DISTRITOS" localSheetId="49">#REF!</definedName>
    <definedName name="DISTRITOS">#REF!</definedName>
    <definedName name="distritos1" localSheetId="49">#REF!</definedName>
    <definedName name="distritos1">#REF!</definedName>
    <definedName name="Distritos2" localSheetId="49">#REF!</definedName>
    <definedName name="Distritos2">#REF!</definedName>
    <definedName name="DS" localSheetId="49">#REF!</definedName>
    <definedName name="DS">#REF!</definedName>
    <definedName name="ee" localSheetId="49">#REF!</definedName>
    <definedName name="ee">#REF!</definedName>
    <definedName name="esq_1" localSheetId="49">#REF!</definedName>
    <definedName name="esq_1">#REF!</definedName>
    <definedName name="esq_2" localSheetId="49">#REF!</definedName>
    <definedName name="esq_2">#REF!</definedName>
    <definedName name="esq_3" localSheetId="49">#REF!</definedName>
    <definedName name="esq_3">#REF!</definedName>
    <definedName name="esq_t" localSheetId="49">#REF!</definedName>
    <definedName name="esq_t">#REF!</definedName>
    <definedName name="EWTRFER" localSheetId="49">#REF!</definedName>
    <definedName name="EWTRFER">#REF!</definedName>
    <definedName name="ff" localSheetId="49">#REF!</definedName>
    <definedName name="ff">#REF!</definedName>
    <definedName name="gg" localSheetId="49">#REF!</definedName>
    <definedName name="gg">#REF!</definedName>
    <definedName name="indic_ITRM" localSheetId="49">#REF!</definedName>
    <definedName name="indic_ITRM">#REF!</definedName>
    <definedName name="Indic_TransRodoviario" localSheetId="49">#REF!</definedName>
    <definedName name="Indic_TransRodoviario">#REF!</definedName>
    <definedName name="Indic_VáriosPerfGéneroSaúde" localSheetId="49">#REF!</definedName>
    <definedName name="Indic_VáriosPerfGéneroSaúde">#REF!</definedName>
    <definedName name="IR_PARA" localSheetId="49">#REF!</definedName>
    <definedName name="IR_PARA">#REF!</definedName>
    <definedName name="Ir_para2" localSheetId="49">#REF!</definedName>
    <definedName name="Ir_para2">#REF!</definedName>
    <definedName name="k" localSheetId="49">#REF!</definedName>
    <definedName name="k">#REF!</definedName>
    <definedName name="mmmm" localSheetId="49">#REF!</definedName>
    <definedName name="mmmm">#REF!</definedName>
    <definedName name="nnn" localSheetId="49">#REF!</definedName>
    <definedName name="nnn">#REF!</definedName>
    <definedName name="NUTS98" localSheetId="49">#REF!</definedName>
    <definedName name="NUTS98">#REF!</definedName>
    <definedName name="Pag_1" localSheetId="49">#REF!</definedName>
    <definedName name="Pag_1">#REF!</definedName>
    <definedName name="_xlnm.Print_Area" localSheetId="1">'2.1'!$A$1:$F$16</definedName>
    <definedName name="_xlnm.Print_Area" localSheetId="10">'2.10'!$A$1:$G$13</definedName>
    <definedName name="_xlnm.Print_Area" localSheetId="11">'2.11'!$A$1:$G$13</definedName>
    <definedName name="_xlnm.Print_Area" localSheetId="13">'2.13'!$A$1:$F$15</definedName>
    <definedName name="_xlnm.Print_Area" localSheetId="14">'2.14'!$A$1:$E$9</definedName>
    <definedName name="_xlnm.Print_Area" localSheetId="15">'2.15'!$A$1:$J$25</definedName>
    <definedName name="_xlnm.Print_Area" localSheetId="16">'2.16'!$A$1:$J$15</definedName>
    <definedName name="_xlnm.Print_Area" localSheetId="17">'2.17'!$A$1:$G$15</definedName>
    <definedName name="_xlnm.Print_Area" localSheetId="18">'2.18'!$A$1:$B$23</definedName>
    <definedName name="_xlnm.Print_Area" localSheetId="19">'2.19'!$A$1:$E$18</definedName>
    <definedName name="_xlnm.Print_Area" localSheetId="20">'2.20'!$A$1:$D$18</definedName>
    <definedName name="_xlnm.Print_Area" localSheetId="21">'2.21'!$A$1:$E$12</definedName>
    <definedName name="_xlnm.Print_Area" localSheetId="22">'2.22'!$A$1:$F$20</definedName>
    <definedName name="_xlnm.Print_Area" localSheetId="23">'2.23'!$A$1:$E$11</definedName>
    <definedName name="_xlnm.Print_Area" localSheetId="24">'2.24'!$A$1:$E$15</definedName>
    <definedName name="_xlnm.Print_Area" localSheetId="3">'2.3'!$A$1:$D$19</definedName>
    <definedName name="_xlnm.Print_Area" localSheetId="4">'2.4'!$A$1:$D$32</definedName>
    <definedName name="_xlnm.Print_Area" localSheetId="5">'2.5'!$A$1:$C$30</definedName>
    <definedName name="_xlnm.Print_Area" localSheetId="6">'2.6'!$A$1:$G$13</definedName>
    <definedName name="_xlnm.Print_Area" localSheetId="7">'2.7'!$A$1:$K$30</definedName>
    <definedName name="_xlnm.Print_Area" localSheetId="8">'2.8'!$A$1:$I$23</definedName>
    <definedName name="_xlnm.Print_Area" localSheetId="9">'2.9'!$A$1:$N$29</definedName>
    <definedName name="_xlnm.Print_Area" localSheetId="25">'3.1'!$A$1:$J$30</definedName>
    <definedName name="_xlnm.Print_Area" localSheetId="34">'3.10'!$A$1:$E$22</definedName>
    <definedName name="_xlnm.Print_Area" localSheetId="35">'3.11'!$A$1:$E$30</definedName>
    <definedName name="_xlnm.Print_Area" localSheetId="36">'3.12'!$A$1:$N$50</definedName>
    <definedName name="_xlnm.Print_Area" localSheetId="37">'3.13'!$A$1:$N$21</definedName>
    <definedName name="_xlnm.Print_Area" localSheetId="38">'3.14'!$A$1:$N$52</definedName>
    <definedName name="_xlnm.Print_Area" localSheetId="39">'3.15'!$A$1:$F$18</definedName>
    <definedName name="_xlnm.Print_Area" localSheetId="40">'3.16'!$A$1:$N$28</definedName>
    <definedName name="_xlnm.Print_Area" localSheetId="41">'3.17'!$A$1:$N$22</definedName>
    <definedName name="_xlnm.Print_Area" localSheetId="42">'3.18'!$A$1:$N$20</definedName>
    <definedName name="_xlnm.Print_Area" localSheetId="43">'3.19'!$A$1:$N$19</definedName>
    <definedName name="_xlnm.Print_Area" localSheetId="26">'3.2'!$A$1:$J$17</definedName>
    <definedName name="_xlnm.Print_Area" localSheetId="44">'3.20'!$A$1:$J$30</definedName>
    <definedName name="_xlnm.Print_Area" localSheetId="45">'3.21'!$A$1:$G$16</definedName>
    <definedName name="_xlnm.Print_Area" localSheetId="46">'3.22'!$A$1:$K$23</definedName>
    <definedName name="_xlnm.Print_Area" localSheetId="47">'3.23'!$A$1:$K$23</definedName>
    <definedName name="_xlnm.Print_Area" localSheetId="48">'3.24'!$A$1:$D$29</definedName>
    <definedName name="_xlnm.Print_Area" localSheetId="49">'3.25'!$A$1:$D$24</definedName>
    <definedName name="_xlnm.Print_Area" localSheetId="50">'3.26'!$A$1:$G$13</definedName>
    <definedName name="_xlnm.Print_Area" localSheetId="51">'3.27'!$A$1:$L$56</definedName>
    <definedName name="_xlnm.Print_Area" localSheetId="52">'3.28'!$A$1:$J$24</definedName>
    <definedName name="_xlnm.Print_Area" localSheetId="53">'3.29'!$A$1:$M$19</definedName>
    <definedName name="_xlnm.Print_Area" localSheetId="27">'3.3'!$A$1:$K$29</definedName>
    <definedName name="_xlnm.Print_Area" localSheetId="54">'3.30'!$A$1:$E$29</definedName>
    <definedName name="_xlnm.Print_Area" localSheetId="55">'3.31'!$A$1:$M$18</definedName>
    <definedName name="_xlnm.Print_Area" localSheetId="56">'3.32'!$A$1:$D$15</definedName>
    <definedName name="_xlnm.Print_Area" localSheetId="57">'3.33'!$A$1:$D$30</definedName>
    <definedName name="_xlnm.Print_Area" localSheetId="58">'3.34'!$A$1:$D$15</definedName>
    <definedName name="_xlnm.Print_Area" localSheetId="59">'3.35'!$A$1:$D$14</definedName>
    <definedName name="_xlnm.Print_Area" localSheetId="60">'3.36'!$A$1:$B$15</definedName>
    <definedName name="_xlnm.Print_Area" localSheetId="61">'3.37'!$A$1:$E$29</definedName>
    <definedName name="_xlnm.Print_Area" localSheetId="62">'3.38'!$A$1:$C$37</definedName>
    <definedName name="_xlnm.Print_Area" localSheetId="63">'3.39'!$A$1:$C$37</definedName>
    <definedName name="_xlnm.Print_Area" localSheetId="28">'3.4'!$A$1:$O$14</definedName>
    <definedName name="_xlnm.Print_Area" localSheetId="64">'3.40'!$A$1:$C$30</definedName>
    <definedName name="_xlnm.Print_Area" localSheetId="65">'3.41'!$A$1:$C$30</definedName>
    <definedName name="_xlnm.Print_Area" localSheetId="66">'3.42'!$A$1:$C$27</definedName>
    <definedName name="_xlnm.Print_Area" localSheetId="67">'3.43'!$A$1:$C$27</definedName>
    <definedName name="_xlnm.Print_Area" localSheetId="68">'3.44'!$A$1:$C$16</definedName>
    <definedName name="_xlnm.Print_Area" localSheetId="69">'3.45'!$A$1:$C$14</definedName>
    <definedName name="_xlnm.Print_Area" localSheetId="70">'3.46'!$A$1:$E$9</definedName>
    <definedName name="_xlnm.Print_Area" localSheetId="71">'3.47'!$A$1:$D$15</definedName>
    <definedName name="_xlnm.Print_Area" localSheetId="72">'3.48'!$A$1:$E$44</definedName>
    <definedName name="_xlnm.Print_Area" localSheetId="73">'3.49'!$A$1:$N$30</definedName>
    <definedName name="_xlnm.Print_Area" localSheetId="29">'3.5'!$A$1:$K$16</definedName>
    <definedName name="_xlnm.Print_Area" localSheetId="74">'3.50'!$A$1:$H$40</definedName>
    <definedName name="_xlnm.Print_Area" localSheetId="75">'3.51'!$A$1:$H$26</definedName>
    <definedName name="_xlnm.Print_Area" localSheetId="76">'3.52'!$A$1:$D$37</definedName>
    <definedName name="_xlnm.Print_Area" localSheetId="77">'3.53'!$A$1:$L$23</definedName>
    <definedName name="_xlnm.Print_Area" localSheetId="78">'3.54'!$A$1:$K$19</definedName>
    <definedName name="_xlnm.Print_Area" localSheetId="79">'3.55'!$A$1:$K$37</definedName>
    <definedName name="_xlnm.Print_Area" localSheetId="30">'3.6'!$A$1:$G$14</definedName>
    <definedName name="_xlnm.Print_Area" localSheetId="31">'3.7'!$A$1:$C$14</definedName>
    <definedName name="_xlnm.Print_Area" localSheetId="32">'3.8'!$A$1:$K$14</definedName>
    <definedName name="_xlnm.Print_Area" localSheetId="33">'3.9'!$A$1:$C$58</definedName>
    <definedName name="_xlnm.Print_Area" localSheetId="80">'4.1'!$A$1:$M$82</definedName>
    <definedName name="_xlnm.Print_Area" localSheetId="89">'4.10'!$A$1:$H$77</definedName>
    <definedName name="_xlnm.Print_Area" localSheetId="90">'4.11a'!$A$1:$J$38</definedName>
    <definedName name="_xlnm.Print_Area" localSheetId="91">'4.11b'!$A$1:$N$38</definedName>
    <definedName name="_xlnm.Print_Area" localSheetId="92">'4.12a'!$A$1:$H$57</definedName>
    <definedName name="_xlnm.Print_Area" localSheetId="93">'4.12b'!$A$1:$H$57</definedName>
    <definedName name="_xlnm.Print_Area" localSheetId="94">'4.13'!$A$1:$K$35</definedName>
    <definedName name="_xlnm.Print_Area" localSheetId="95">'4.14'!$A$1:$M$15</definedName>
    <definedName name="_xlnm.Print_Area" localSheetId="96">'4.15'!$A$1:$K$49</definedName>
    <definedName name="_xlnm.Print_Area" localSheetId="97">'4.16'!$A$1:$G$29</definedName>
    <definedName name="_xlnm.Print_Area" localSheetId="98">'4.17'!$A$1:$L$56</definedName>
    <definedName name="_xlnm.Print_Area" localSheetId="99">'4.18'!$A$1:$M$19</definedName>
    <definedName name="_xlnm.Print_Area" localSheetId="100">'4.19'!$A$1:$E$18</definedName>
    <definedName name="_xlnm.Print_Area" localSheetId="81">'4.2'!$A$1:$D$42</definedName>
    <definedName name="_xlnm.Print_Area" localSheetId="101">'4.20'!$A$1:$N$39</definedName>
    <definedName name="_xlnm.Print_Area" localSheetId="102">'4.21'!$A$1:$J$20</definedName>
    <definedName name="_xlnm.Print_Area" localSheetId="103">'4.22'!$A$1:$D$20</definedName>
    <definedName name="_xlnm.Print_Area" localSheetId="104">'4.23'!$A$1:$H$20</definedName>
    <definedName name="_xlnm.Print_Area" localSheetId="82">'4.3'!$A$1:$I$46</definedName>
    <definedName name="_xlnm.Print_Area" localSheetId="83">'4.4'!$A$1:$J$32</definedName>
    <definedName name="_xlnm.Print_Area" localSheetId="84">'4.5'!$A$1:$M$60</definedName>
    <definedName name="_xlnm.Print_Area" localSheetId="85">'4.6'!$A$1:$M$60</definedName>
    <definedName name="_xlnm.Print_Area" localSheetId="86">'4.7'!$A$1:$I$29</definedName>
    <definedName name="_xlnm.Print_Area" localSheetId="87">'4.8'!$A$1:$I$29</definedName>
    <definedName name="_xlnm.Print_Area" localSheetId="88">'4.9'!$A$1:$H$80</definedName>
    <definedName name="_xlnm.Print_Area" localSheetId="105">'5.1'!$A$1:$B$15</definedName>
    <definedName name="_xlnm.Print_Area" localSheetId="114">'5.10'!$A$1:$K$54</definedName>
    <definedName name="_xlnm.Print_Area" localSheetId="115">'5.11'!$A$1:$J$53</definedName>
    <definedName name="_xlnm.Print_Area" localSheetId="116">'5.12'!$A$1:$K$53</definedName>
    <definedName name="_xlnm.Print_Area" localSheetId="117">'5.13'!$A$1:$M$24</definedName>
    <definedName name="_xlnm.Print_Area" localSheetId="118">'5.14'!$A$1:$Q$44</definedName>
    <definedName name="_xlnm.Print_Area" localSheetId="119">'5.15'!$A$1:$Q$68</definedName>
    <definedName name="_xlnm.Print_Area" localSheetId="120">'5.16'!$A$1:$M$29</definedName>
    <definedName name="_xlnm.Print_Area" localSheetId="121">'5.17'!$A$1:$M$29</definedName>
    <definedName name="_xlnm.Print_Area" localSheetId="122">'5.18'!$A$1:$G$27</definedName>
    <definedName name="_xlnm.Print_Area" localSheetId="123">'5.19'!$A$1:$E$22</definedName>
    <definedName name="_xlnm.Print_Area" localSheetId="106">'5.2'!$A$1:$E$10</definedName>
    <definedName name="_xlnm.Print_Area" localSheetId="124">'5.20'!$A$1:$G$40</definedName>
    <definedName name="_xlnm.Print_Area" localSheetId="125">'5.21'!$A$1:$E$76</definedName>
    <definedName name="_xlnm.Print_Area" localSheetId="107">'5.3'!$A$1:$D$19</definedName>
    <definedName name="_xlnm.Print_Area" localSheetId="108">'5.4'!$A$1:$H$21</definedName>
    <definedName name="_xlnm.Print_Area" localSheetId="109">'5.5'!$A$1:$E$33</definedName>
    <definedName name="_xlnm.Print_Area" localSheetId="110">'5.6'!$A$1:$C$10</definedName>
    <definedName name="_xlnm.Print_Area" localSheetId="111">'5.7'!$A$1:$E$28</definedName>
    <definedName name="_xlnm.Print_Area" localSheetId="112">'5.8'!$A$1:$K$16</definedName>
    <definedName name="_xlnm.Print_Area" localSheetId="127">'6.2'!$A$1:$F$19</definedName>
    <definedName name="_xlnm.Print_Area" localSheetId="128">'6.3'!$A$1:$B$11</definedName>
    <definedName name="_xlnm.Print_Area" localSheetId="129">'6.4'!$A$1:$B$13</definedName>
    <definedName name="_xlnm.Print_Area" localSheetId="130">'6.5'!$A$1:$D$15</definedName>
    <definedName name="_xlnm.Print_Area" localSheetId="131">'6.6'!$A$1:$E$15</definedName>
    <definedName name="_xlnm.Print_Area" localSheetId="132">'7.1'!$A$1:$O$28</definedName>
    <definedName name="_xlnm.Print_Area" localSheetId="133">'7.2'!$A$1:$O$28</definedName>
    <definedName name="_xlnm.Print_Area" localSheetId="134">'7.3'!$A$1:$O$65</definedName>
    <definedName name="_xlnm.Print_Area" localSheetId="135">'7.4'!$A$1:$O$65</definedName>
    <definedName name="_xlnm.Print_Area" localSheetId="136">'7.5A'!$A$1:$O$66</definedName>
    <definedName name="_xlnm.Print_Area" localSheetId="137">'7.5B'!$A$1:$O$65</definedName>
    <definedName name="_xlnm.Print_Area" localSheetId="138">'7.5C'!$A$1:$O$65</definedName>
    <definedName name="_xlnm.Print_Area" localSheetId="139">'7.5D'!$A$1:$O$65</definedName>
    <definedName name="_xlnm.Print_Area" localSheetId="140">'7.6A'!$A$1:$O$66</definedName>
    <definedName name="_xlnm.Print_Area" localSheetId="141">'7.6B'!$A$1:$O$65</definedName>
    <definedName name="_xlnm.Print_Area" localSheetId="142">'7.6C'!$A$1:$O$65</definedName>
    <definedName name="_xlnm.Print_Area" localSheetId="143">'7.6D'!$A$1:$O$65</definedName>
    <definedName name="_xlnm.Print_Area" localSheetId="144">'8.1'!$A$1:$D$9</definedName>
    <definedName name="_xlnm.Print_Area" localSheetId="153">'8.10'!$A$1:$D$26</definedName>
    <definedName name="_xlnm.Print_Area" localSheetId="154">'8.11'!$A$1:$D$14</definedName>
    <definedName name="_xlnm.Print_Area" localSheetId="145">'8.2'!$A$1:$D$22</definedName>
    <definedName name="_xlnm.Print_Area" localSheetId="148">'8.5'!$A$1:$E$22</definedName>
    <definedName name="_xlnm.Print_Area" localSheetId="149">'8.6'!$A$1:$D$17</definedName>
    <definedName name="_xlnm.Print_Area" localSheetId="150">'8.7'!$A$1:$D$9</definedName>
    <definedName name="_xlnm.Print_Area" localSheetId="151">'8.8'!$A$1:$D$15</definedName>
    <definedName name="_xlnm.Print_Area" localSheetId="152">'8.9'!$A$1:$D$14</definedName>
    <definedName name="Print_Area_MI" localSheetId="49">#REF!</definedName>
    <definedName name="Print_Area_MI">#REF!</definedName>
    <definedName name="Print_area_MI1" localSheetId="49">#REF!</definedName>
    <definedName name="Print_area_MI1">#REF!</definedName>
    <definedName name="QP_QC_1999" localSheetId="49">#REF!</definedName>
    <definedName name="QP_QC_1999">#REF!</definedName>
    <definedName name="QQ" localSheetId="49">#REF!</definedName>
    <definedName name="QQ">#REF!</definedName>
    <definedName name="QQQ" localSheetId="49">#REF!</definedName>
    <definedName name="QQQ">#REF!</definedName>
    <definedName name="Quadro_a1" localSheetId="49">#REF!</definedName>
    <definedName name="Quadro_a1">#REF!</definedName>
    <definedName name="Quadro_a2" localSheetId="49">#REF!</definedName>
    <definedName name="Quadro_a2">#REF!</definedName>
    <definedName name="Quadro_b1">'[1]Tx média'!$C$6:$N$51</definedName>
    <definedName name="Quadro_b2">'[1]Tx média'!$C$54:$N$75</definedName>
    <definedName name="Quadro_III.17___Parque_de_veículos_rodoviários_motorizados_presumivelmente_em_circulação__segundo_o_tipo_de_veículo" localSheetId="49">#REF!</definedName>
    <definedName name="Quadro_III.17___Parque_de_veículos_rodoviários_motorizados_presumivelmente_em_circulação__segundo_o_tipo_de_veículo">#REF!</definedName>
    <definedName name="Query1" localSheetId="49">#REF!</definedName>
    <definedName name="Query1">#REF!</definedName>
    <definedName name="Query2" localSheetId="49">#REF!</definedName>
    <definedName name="Query2">#REF!</definedName>
    <definedName name="query3" localSheetId="49">#REF!</definedName>
    <definedName name="query3">#REF!</definedName>
    <definedName name="rr" localSheetId="49">#REF!</definedName>
    <definedName name="rr">#REF!</definedName>
    <definedName name="SPSS" localSheetId="49">#REF!</definedName>
    <definedName name="SPSS">#REF!</definedName>
    <definedName name="Tit_1" localSheetId="49">#REF!</definedName>
    <definedName name="Tit_1">#REF!</definedName>
    <definedName name="Tit_2" localSheetId="49">#REF!</definedName>
    <definedName name="Tit_2">#REF!</definedName>
    <definedName name="Tit_3" localSheetId="49">#REF!</definedName>
    <definedName name="Tit_3">#REF!</definedName>
    <definedName name="Tit_4" localSheetId="49">#REF!</definedName>
    <definedName name="Tit_4">#REF!</definedName>
    <definedName name="Tit_5" localSheetId="49">#REF!</definedName>
    <definedName name="Tit_5">#REF!</definedName>
    <definedName name="Titulo" localSheetId="49">#REF!</definedName>
    <definedName name="Titulo">#REF!</definedName>
    <definedName name="Todo" localSheetId="49">#REF!</definedName>
    <definedName name="Todo">#REF!</definedName>
    <definedName name="Total_Receita_por_concelho" localSheetId="49">#REF!</definedName>
    <definedName name="Total_Receita_por_concelho">#REF!</definedName>
    <definedName name="tt" localSheetId="49">#REF!</definedName>
    <definedName name="tt">#REF!</definedName>
    <definedName name="Tudo" localSheetId="49">#REF!</definedName>
    <definedName name="Tudo">#REF!</definedName>
    <definedName name="vsdv" localSheetId="49">#REF!</definedName>
    <definedName name="vsdv">#REF!</definedName>
    <definedName name="wefqwer" localSheetId="49">#REF!</definedName>
    <definedName name="wefqwer">#REF!</definedName>
    <definedName name="wqdswe" localSheetId="49">#REF!</definedName>
    <definedName name="wqdswe">#REF!</definedName>
    <definedName name="ww" localSheetId="49">#REF!</definedName>
    <definedName name="ww">#REF!</definedName>
    <definedName name="xx" localSheetId="49">#REF!</definedName>
    <definedName name="xx">#REF!</definedName>
    <definedName name="Z_BB9EDF3A_8A74_4586_8CAA_45451EB05B5A_.wvu.PrintArea" localSheetId="9" hidden="1">'2.9'!$A$1:$J$28</definedName>
    <definedName name="Z_BB9EDF3A_8A74_4586_8CAA_45451EB05B5A_.wvu.PrintArea" localSheetId="25" hidden="1">'3.1'!$A$1:$D$39</definedName>
    <definedName name="Z_BB9EDF3A_8A74_4586_8CAA_45451EB05B5A_.wvu.PrintArea" localSheetId="34" hidden="1">'3.10'!$A$1:$F$23</definedName>
    <definedName name="Z_BB9EDF3A_8A74_4586_8CAA_45451EB05B5A_.wvu.PrintArea" localSheetId="35" hidden="1">'3.11'!$A$1:$E$30</definedName>
    <definedName name="Z_BB9EDF3A_8A74_4586_8CAA_45451EB05B5A_.wvu.PrintArea" localSheetId="36" hidden="1">'3.12'!#REF!</definedName>
    <definedName name="Z_BB9EDF3A_8A74_4586_8CAA_45451EB05B5A_.wvu.PrintArea" localSheetId="37" hidden="1">'3.13'!#REF!</definedName>
    <definedName name="Z_BB9EDF3A_8A74_4586_8CAA_45451EB05B5A_.wvu.PrintArea" localSheetId="38" hidden="1">'3.14'!#REF!</definedName>
    <definedName name="Z_BB9EDF3A_8A74_4586_8CAA_45451EB05B5A_.wvu.PrintArea" localSheetId="39" hidden="1">'3.15'!#REF!</definedName>
    <definedName name="Z_BB9EDF3A_8A74_4586_8CAA_45451EB05B5A_.wvu.PrintArea" localSheetId="40" hidden="1">'3.16'!#REF!</definedName>
    <definedName name="Z_BB9EDF3A_8A74_4586_8CAA_45451EB05B5A_.wvu.PrintArea" localSheetId="41" hidden="1">'3.17'!#REF!</definedName>
    <definedName name="Z_BB9EDF3A_8A74_4586_8CAA_45451EB05B5A_.wvu.PrintArea" localSheetId="42" hidden="1">'3.18'!#REF!</definedName>
    <definedName name="Z_BB9EDF3A_8A74_4586_8CAA_45451EB05B5A_.wvu.PrintArea" localSheetId="26" hidden="1">'3.2'!$A$1:$D$29</definedName>
    <definedName name="Z_BB9EDF3A_8A74_4586_8CAA_45451EB05B5A_.wvu.PrintArea" localSheetId="44" hidden="1">'3.20'!$A$1:$G$21</definedName>
    <definedName name="Z_BB9EDF3A_8A74_4586_8CAA_45451EB05B5A_.wvu.PrintArea" localSheetId="45" hidden="1">'3.21'!$A$1:$G$16</definedName>
    <definedName name="Z_BB9EDF3A_8A74_4586_8CAA_45451EB05B5A_.wvu.PrintArea" localSheetId="46" hidden="1">'3.22'!$A$1:$I$20</definedName>
    <definedName name="Z_BB9EDF3A_8A74_4586_8CAA_45451EB05B5A_.wvu.PrintArea" localSheetId="47" hidden="1">'3.23'!$A$1:$K$25</definedName>
    <definedName name="Z_BB9EDF3A_8A74_4586_8CAA_45451EB05B5A_.wvu.PrintArea" localSheetId="48" hidden="1">'3.24'!$A$1:$D$30</definedName>
    <definedName name="Z_BB9EDF3A_8A74_4586_8CAA_45451EB05B5A_.wvu.PrintArea" localSheetId="49" hidden="1">'3.25'!$A$1:$D$25</definedName>
    <definedName name="Z_BB9EDF3A_8A74_4586_8CAA_45451EB05B5A_.wvu.PrintArea" localSheetId="50" hidden="1">'3.26'!$A$1:$G$13</definedName>
    <definedName name="Z_BB9EDF3A_8A74_4586_8CAA_45451EB05B5A_.wvu.PrintArea" localSheetId="51" hidden="1">'3.27'!$A$1:$K$26</definedName>
    <definedName name="Z_BB9EDF3A_8A74_4586_8CAA_45451EB05B5A_.wvu.PrintArea" localSheetId="52" hidden="1">'3.28'!$A$1:$J$25</definedName>
    <definedName name="Z_BB9EDF3A_8A74_4586_8CAA_45451EB05B5A_.wvu.PrintArea" localSheetId="53" hidden="1">'3.29'!$A$1:$L$20</definedName>
    <definedName name="Z_BB9EDF3A_8A74_4586_8CAA_45451EB05B5A_.wvu.PrintArea" localSheetId="27" hidden="1">'3.3'!#REF!</definedName>
    <definedName name="Z_BB9EDF3A_8A74_4586_8CAA_45451EB05B5A_.wvu.PrintArea" localSheetId="54" hidden="1">'3.30'!$A$1:$E$7</definedName>
    <definedName name="Z_BB9EDF3A_8A74_4586_8CAA_45451EB05B5A_.wvu.PrintArea" localSheetId="55" hidden="1">'3.31'!$A$1:$M$18</definedName>
    <definedName name="Z_BB9EDF3A_8A74_4586_8CAA_45451EB05B5A_.wvu.PrintArea" localSheetId="56" hidden="1">'3.32'!$A$1:$D$15</definedName>
    <definedName name="Z_BB9EDF3A_8A74_4586_8CAA_45451EB05B5A_.wvu.PrintArea" localSheetId="57" hidden="1">'3.33'!$A$1:$D$31</definedName>
    <definedName name="Z_BB9EDF3A_8A74_4586_8CAA_45451EB05B5A_.wvu.PrintArea" localSheetId="58" hidden="1">'3.34'!$A$1:$D$15</definedName>
    <definedName name="Z_BB9EDF3A_8A74_4586_8CAA_45451EB05B5A_.wvu.PrintArea" localSheetId="59" hidden="1">'3.35'!$A$1:$D$14</definedName>
    <definedName name="Z_BB9EDF3A_8A74_4586_8CAA_45451EB05B5A_.wvu.PrintArea" localSheetId="61" hidden="1">'3.37'!$A$1:$E$28</definedName>
    <definedName name="Z_BB9EDF3A_8A74_4586_8CAA_45451EB05B5A_.wvu.PrintArea" localSheetId="62" hidden="1">'3.38'!$A$1:$C$37</definedName>
    <definedName name="Z_BB9EDF3A_8A74_4586_8CAA_45451EB05B5A_.wvu.PrintArea" localSheetId="63" hidden="1">'3.39'!$A$1:$C$36</definedName>
    <definedName name="Z_BB9EDF3A_8A74_4586_8CAA_45451EB05B5A_.wvu.PrintArea" localSheetId="28" hidden="1">'3.4'!$A$1:$H$40</definedName>
    <definedName name="Z_BB9EDF3A_8A74_4586_8CAA_45451EB05B5A_.wvu.PrintArea" localSheetId="64" hidden="1">'3.40'!$A$1:$C$31</definedName>
    <definedName name="Z_BB9EDF3A_8A74_4586_8CAA_45451EB05B5A_.wvu.PrintArea" localSheetId="65" hidden="1">'3.41'!$A$1:$C$31</definedName>
    <definedName name="Z_BB9EDF3A_8A74_4586_8CAA_45451EB05B5A_.wvu.PrintArea" localSheetId="66" hidden="1">'3.42'!$A$1:$C$27</definedName>
    <definedName name="Z_BB9EDF3A_8A74_4586_8CAA_45451EB05B5A_.wvu.PrintArea" localSheetId="67" hidden="1">'3.43'!$A$1:$C$28</definedName>
    <definedName name="Z_BB9EDF3A_8A74_4586_8CAA_45451EB05B5A_.wvu.PrintArea" localSheetId="68" hidden="1">'3.44'!$A$1:$C$16</definedName>
    <definedName name="Z_BB9EDF3A_8A74_4586_8CAA_45451EB05B5A_.wvu.PrintArea" localSheetId="71" hidden="1">'3.47'!$A$1:$D$12</definedName>
    <definedName name="Z_BB9EDF3A_8A74_4586_8CAA_45451EB05B5A_.wvu.PrintArea" localSheetId="72" hidden="1">'3.48'!$A$1:$D$41</definedName>
    <definedName name="Z_BB9EDF3A_8A74_4586_8CAA_45451EB05B5A_.wvu.PrintArea" localSheetId="73" hidden="1">'3.49'!$A$1:$C$29</definedName>
    <definedName name="Z_BB9EDF3A_8A74_4586_8CAA_45451EB05B5A_.wvu.PrintArea" localSheetId="29" hidden="1">'3.5'!#REF!</definedName>
    <definedName name="Z_BB9EDF3A_8A74_4586_8CAA_45451EB05B5A_.wvu.PrintArea" localSheetId="74" hidden="1">'3.50'!$A$1:$H$45</definedName>
    <definedName name="Z_BB9EDF3A_8A74_4586_8CAA_45451EB05B5A_.wvu.PrintArea" localSheetId="75" hidden="1">'3.51'!$A$1:$H$26</definedName>
    <definedName name="Z_BB9EDF3A_8A74_4586_8CAA_45451EB05B5A_.wvu.PrintArea" localSheetId="76" hidden="1">'3.52'!$A$1:$D$37</definedName>
    <definedName name="Z_BB9EDF3A_8A74_4586_8CAA_45451EB05B5A_.wvu.PrintArea" localSheetId="77" hidden="1">'3.53'!$A$1:$L$22</definedName>
    <definedName name="Z_BB9EDF3A_8A74_4586_8CAA_45451EB05B5A_.wvu.PrintArea" localSheetId="78" hidden="1">'3.54'!$A$1:$K$18</definedName>
    <definedName name="Z_BB9EDF3A_8A74_4586_8CAA_45451EB05B5A_.wvu.PrintArea" localSheetId="79" hidden="1">'3.55'!$A$1:$K$35</definedName>
    <definedName name="Z_BB9EDF3A_8A74_4586_8CAA_45451EB05B5A_.wvu.PrintArea" localSheetId="30" hidden="1">'3.6'!#REF!</definedName>
    <definedName name="Z_BB9EDF3A_8A74_4586_8CAA_45451EB05B5A_.wvu.PrintArea" localSheetId="31" hidden="1">'3.7'!#REF!</definedName>
    <definedName name="Z_BB9EDF3A_8A74_4586_8CAA_45451EB05B5A_.wvu.PrintArea" localSheetId="32" hidden="1">'3.8'!#REF!</definedName>
    <definedName name="Z_BB9EDF3A_8A74_4586_8CAA_45451EB05B5A_.wvu.PrintArea" localSheetId="89" hidden="1">'4.10'!$A$1:$H$77</definedName>
    <definedName name="Z_BB9EDF3A_8A74_4586_8CAA_45451EB05B5A_.wvu.PrintArea" localSheetId="92" hidden="1">'4.12a'!$A$1:$H$57</definedName>
    <definedName name="Z_BB9EDF3A_8A74_4586_8CAA_45451EB05B5A_.wvu.PrintArea" localSheetId="93" hidden="1">'4.12b'!$A$1:$H$57</definedName>
    <definedName name="Z_BB9EDF3A_8A74_4586_8CAA_45451EB05B5A_.wvu.PrintArea" localSheetId="99" hidden="1">'4.18'!$A$1:$K$19</definedName>
    <definedName name="Z_BB9EDF3A_8A74_4586_8CAA_45451EB05B5A_.wvu.PrintArea" localSheetId="83" hidden="1">'4.4'!$A$1:$D$32</definedName>
    <definedName name="Z_BB9EDF3A_8A74_4586_8CAA_45451EB05B5A_.wvu.PrintArea" localSheetId="84" hidden="1">'4.5'!$A$31:$M$60</definedName>
    <definedName name="Z_BB9EDF3A_8A74_4586_8CAA_45451EB05B5A_.wvu.PrintArea" localSheetId="85" hidden="1">'4.6'!$A$31:$M$60</definedName>
    <definedName name="Z_BB9EDF3A_8A74_4586_8CAA_45451EB05B5A_.wvu.PrintArea" localSheetId="86" hidden="1">'4.7'!$A$1:$I$29</definedName>
    <definedName name="Z_BB9EDF3A_8A74_4586_8CAA_45451EB05B5A_.wvu.PrintArea" localSheetId="87" hidden="1">'4.8'!$A$1:$I$29</definedName>
    <definedName name="Z_BB9EDF3A_8A74_4586_8CAA_45451EB05B5A_.wvu.PrintArea" localSheetId="88" hidden="1">'4.9'!$A$1:$H$77</definedName>
    <definedName name="Z_BB9EDF3A_8A74_4586_8CAA_45451EB05B5A_.wvu.PrintArea" localSheetId="126" hidden="1">'6.1'!$A$1:$B$41</definedName>
    <definedName name="Z_BB9EDF3A_8A74_4586_8CAA_45451EB05B5A_.wvu.PrintArea" localSheetId="127" hidden="1">'6.2'!$A$1:$F$19</definedName>
    <definedName name="Z_BB9EDF3A_8A74_4586_8CAA_45451EB05B5A_.wvu.PrintArea" localSheetId="128" hidden="1">'6.3'!$A$1:$B$11</definedName>
    <definedName name="Z_BB9EDF3A_8A74_4586_8CAA_45451EB05B5A_.wvu.PrintArea" localSheetId="129" hidden="1">'6.4'!$A$1:$B$13</definedName>
    <definedName name="Z_BB9EDF3A_8A74_4586_8CAA_45451EB05B5A_.wvu.PrintArea" localSheetId="130" hidden="1">'6.5'!$A$1:$F$15</definedName>
    <definedName name="Z_BB9EDF3A_8A74_4586_8CAA_45451EB05B5A_.wvu.PrintArea" localSheetId="131" hidden="1">'6.6'!$A$1:$E$15</definedName>
    <definedName name="Z_BB9EDF3A_8A74_4586_8CAA_45451EB05B5A_.wvu.PrintTitles" localSheetId="44" hidden="1">'3.20'!$A:$A,'3.20'!$1:$4</definedName>
    <definedName name="Z_BB9EDF3A_8A74_4586_8CAA_45451EB05B5A_.wvu.Rows" localSheetId="25" hidden="1">'3.1'!$A$163:$GO$65535,'3.1'!$A$83:$GO$162</definedName>
    <definedName name="Z_BB9EDF3A_8A74_4586_8CAA_45451EB05B5A_.wvu.Rows" localSheetId="26" hidden="1">'3.2'!$154:$65535,'3.2'!$74:$153</definedName>
    <definedName name="Z_BB9EDF3A_8A74_4586_8CAA_45451EB05B5A_.wvu.Rows" localSheetId="27" hidden="1">'3.3'!$158:$65536,'3.3'!$78:$157</definedName>
    <definedName name="Z_BB9EDF3A_8A74_4586_8CAA_45451EB05B5A_.wvu.Rows" localSheetId="28" hidden="1">'3.4'!#REF!,'3.4'!$136:$163</definedName>
    <definedName name="Z_BB9EDF3A_8A74_4586_8CAA_45451EB05B5A_.wvu.Rows" localSheetId="72" hidden="1">'3.48'!#REF!,'3.48'!$A$85:$IP$164</definedName>
    <definedName name="Z_BB9EDF3A_8A74_4586_8CAA_45451EB05B5A_.wvu.Rows" localSheetId="73" hidden="1">'3.49'!$146:$65526,'3.49'!$66:$145</definedName>
    <definedName name="Z_BB9EDF3A_8A74_4586_8CAA_45451EB05B5A_.wvu.Rows" localSheetId="74" hidden="1">'3.50'!#REF!,'3.50'!$A$141:$IQ$168</definedName>
    <definedName name="Z_BB9EDF3A_8A74_4586_8CAA_45451EB05B5A_.wvu.Rows" localSheetId="75" hidden="1">'3.51'!$A$523:$IT$65535</definedName>
    <definedName name="Z_BB9EDF3A_8A74_4586_8CAA_45451EB05B5A_.wvu.Rows" localSheetId="76" hidden="1">'3.52'!#REF!</definedName>
    <definedName name="Z_BB9EDF3A_8A74_4586_8CAA_45451EB05B5A_.wvu.Rows" localSheetId="77" hidden="1">'3.53'!#REF!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105" l="1"/>
  <c r="G7" i="105"/>
  <c r="F7" i="105"/>
  <c r="E7" i="105"/>
  <c r="D7" i="105"/>
  <c r="C7" i="105"/>
  <c r="B7" i="105"/>
  <c r="H27" i="56" l="1"/>
  <c r="L32" i="66"/>
  <c r="K32" i="66"/>
  <c r="J32" i="66"/>
  <c r="I32" i="66"/>
  <c r="H32" i="66"/>
  <c r="G32" i="66"/>
  <c r="F32" i="66"/>
  <c r="E32" i="66"/>
  <c r="D32" i="66"/>
  <c r="C32" i="66"/>
  <c r="B32" i="66"/>
  <c r="L6" i="66"/>
  <c r="K6" i="66"/>
  <c r="J6" i="66"/>
  <c r="I6" i="66"/>
  <c r="H6" i="66"/>
  <c r="G6" i="66"/>
  <c r="F6" i="66"/>
  <c r="E6" i="66"/>
  <c r="D6" i="66"/>
  <c r="B6" i="66"/>
  <c r="C5" i="82" l="1"/>
  <c r="B5" i="82"/>
  <c r="B6" i="251"/>
  <c r="B5" i="251"/>
  <c r="B14" i="57" l="1"/>
  <c r="B13" i="57"/>
  <c r="B12" i="57"/>
  <c r="B11" i="57"/>
  <c r="B10" i="57"/>
  <c r="B9" i="57"/>
  <c r="B8" i="57"/>
  <c r="B7" i="57"/>
  <c r="B6" i="57"/>
  <c r="B5" i="57"/>
  <c r="B75" i="128" l="1"/>
  <c r="B74" i="128"/>
  <c r="B72" i="128"/>
  <c r="B71" i="128"/>
  <c r="B70" i="128"/>
  <c r="B69" i="128"/>
  <c r="B68" i="128"/>
  <c r="B67" i="128"/>
  <c r="H66" i="128"/>
  <c r="G66" i="128"/>
  <c r="F66" i="128"/>
  <c r="E66" i="128"/>
  <c r="D66" i="128"/>
  <c r="C66" i="128"/>
  <c r="B64" i="128"/>
  <c r="B63" i="128"/>
  <c r="B62" i="128"/>
  <c r="B61" i="128"/>
  <c r="B60" i="128"/>
  <c r="B59" i="128"/>
  <c r="B58" i="128"/>
  <c r="B57" i="128"/>
  <c r="B56" i="128"/>
  <c r="B55" i="128"/>
  <c r="B54" i="128"/>
  <c r="H53" i="128"/>
  <c r="G53" i="128"/>
  <c r="F53" i="128"/>
  <c r="E53" i="128"/>
  <c r="D53" i="128"/>
  <c r="C53" i="128"/>
  <c r="B51" i="128"/>
  <c r="B50" i="128"/>
  <c r="B49" i="128"/>
  <c r="B48" i="128"/>
  <c r="B47" i="128"/>
  <c r="B46" i="128"/>
  <c r="B45" i="128"/>
  <c r="B44" i="128"/>
  <c r="B43" i="128"/>
  <c r="B42" i="128"/>
  <c r="B41" i="128"/>
  <c r="B40" i="128"/>
  <c r="B39" i="128"/>
  <c r="H38" i="128"/>
  <c r="G38" i="128"/>
  <c r="G37" i="128" s="1"/>
  <c r="F38" i="128"/>
  <c r="F37" i="128" s="1"/>
  <c r="E38" i="128"/>
  <c r="E37" i="128" s="1"/>
  <c r="D38" i="128"/>
  <c r="D37" i="128" s="1"/>
  <c r="C38" i="128"/>
  <c r="C37" i="128" s="1"/>
  <c r="H37" i="128"/>
  <c r="B36" i="128"/>
  <c r="B35" i="128"/>
  <c r="B34" i="128"/>
  <c r="B33" i="128"/>
  <c r="B32" i="128"/>
  <c r="B31" i="128"/>
  <c r="B30" i="128"/>
  <c r="B29" i="128"/>
  <c r="B28" i="128"/>
  <c r="B27" i="128"/>
  <c r="B26" i="128"/>
  <c r="B25" i="128"/>
  <c r="B24" i="128"/>
  <c r="B23" i="128"/>
  <c r="B22" i="128"/>
  <c r="B21" i="128"/>
  <c r="B20" i="128"/>
  <c r="B19" i="128"/>
  <c r="B18" i="128"/>
  <c r="B17" i="128"/>
  <c r="B16" i="128"/>
  <c r="B15" i="128"/>
  <c r="B14" i="128"/>
  <c r="B13" i="128"/>
  <c r="B12" i="128"/>
  <c r="B11" i="128"/>
  <c r="B10" i="128"/>
  <c r="B9" i="128"/>
  <c r="H8" i="128"/>
  <c r="G8" i="128"/>
  <c r="G7" i="128" s="1"/>
  <c r="F8" i="128"/>
  <c r="F7" i="128" s="1"/>
  <c r="E8" i="128"/>
  <c r="E7" i="128" s="1"/>
  <c r="D8" i="128"/>
  <c r="D7" i="128" s="1"/>
  <c r="C8" i="128"/>
  <c r="C7" i="128" s="1"/>
  <c r="H7" i="128"/>
  <c r="G6" i="128" l="1"/>
  <c r="E6" i="128"/>
  <c r="H6" i="128"/>
  <c r="F6" i="128"/>
  <c r="B53" i="128"/>
  <c r="D6" i="128"/>
  <c r="C6" i="128"/>
  <c r="B8" i="128"/>
  <c r="B7" i="128" s="1"/>
  <c r="B38" i="128"/>
  <c r="B37" i="128" s="1"/>
  <c r="B66" i="128"/>
  <c r="F18" i="144"/>
  <c r="C18" i="144"/>
  <c r="F17" i="144"/>
  <c r="C17" i="144"/>
  <c r="F16" i="144"/>
  <c r="C16" i="144"/>
  <c r="F15" i="144"/>
  <c r="C15" i="144"/>
  <c r="B15" i="144" s="1"/>
  <c r="F14" i="144"/>
  <c r="C14" i="144"/>
  <c r="F13" i="144"/>
  <c r="C13" i="144"/>
  <c r="F12" i="144"/>
  <c r="C12" i="144"/>
  <c r="F11" i="144"/>
  <c r="C11" i="144"/>
  <c r="F10" i="144"/>
  <c r="C10" i="144"/>
  <c r="F9" i="144"/>
  <c r="C9" i="144"/>
  <c r="B9" i="144" s="1"/>
  <c r="F8" i="144"/>
  <c r="C8" i="144"/>
  <c r="B8" i="144" s="1"/>
  <c r="F7" i="144"/>
  <c r="C7" i="144"/>
  <c r="H6" i="144"/>
  <c r="G6" i="144"/>
  <c r="E6" i="144"/>
  <c r="D6" i="144"/>
  <c r="B18" i="143"/>
  <c r="B17" i="143"/>
  <c r="B16" i="143"/>
  <c r="B15" i="143"/>
  <c r="B14" i="143"/>
  <c r="B13" i="143"/>
  <c r="B12" i="143"/>
  <c r="B11" i="143"/>
  <c r="B10" i="143"/>
  <c r="B9" i="143"/>
  <c r="B8" i="143"/>
  <c r="B7" i="143"/>
  <c r="D6" i="143"/>
  <c r="C6" i="143"/>
  <c r="C6" i="117"/>
  <c r="B14" i="144" l="1"/>
  <c r="B7" i="144"/>
  <c r="B6" i="128"/>
  <c r="B18" i="144"/>
  <c r="B16" i="144"/>
  <c r="C6" i="144"/>
  <c r="B11" i="144"/>
  <c r="B17" i="144"/>
  <c r="B6" i="143"/>
  <c r="B12" i="144"/>
  <c r="B10" i="144"/>
  <c r="B13" i="144"/>
  <c r="F6" i="144"/>
  <c r="B6" i="144" l="1"/>
</calcChain>
</file>

<file path=xl/sharedStrings.xml><?xml version="1.0" encoding="utf-8"?>
<sst xmlns="http://schemas.openxmlformats.org/spreadsheetml/2006/main" count="7228" uniqueCount="2315">
  <si>
    <t xml:space="preserve">Modos de
transporte </t>
  </si>
  <si>
    <t>Total</t>
  </si>
  <si>
    <t>Rodoviário</t>
  </si>
  <si>
    <t>Marítimo</t>
  </si>
  <si>
    <t>Aéreo</t>
  </si>
  <si>
    <t>Ferroviário</t>
  </si>
  <si>
    <t>TOTAL</t>
  </si>
  <si>
    <t>Agrupamentos Geográficos</t>
  </si>
  <si>
    <t>EUROPA</t>
  </si>
  <si>
    <t>Países  U. E.</t>
  </si>
  <si>
    <t>EFTA</t>
  </si>
  <si>
    <t>Gibraltar</t>
  </si>
  <si>
    <t>Russia, Federação da</t>
  </si>
  <si>
    <t>Turquia</t>
  </si>
  <si>
    <t>Ucrânia</t>
  </si>
  <si>
    <t>Outros</t>
  </si>
  <si>
    <t>AFRICA</t>
  </si>
  <si>
    <t>PALOP</t>
  </si>
  <si>
    <t>Africa do Sul</t>
  </si>
  <si>
    <t>Costa do Marfim</t>
  </si>
  <si>
    <t>Guiné Equatorial</t>
  </si>
  <si>
    <t>Marrocos</t>
  </si>
  <si>
    <t>Camarões</t>
  </si>
  <si>
    <t>AMÉRICA</t>
  </si>
  <si>
    <t>Brasil</t>
  </si>
  <si>
    <t>Canadá</t>
  </si>
  <si>
    <t>Colômbia</t>
  </si>
  <si>
    <t>E. U. A.</t>
  </si>
  <si>
    <t>México</t>
  </si>
  <si>
    <t>ÁSIA</t>
  </si>
  <si>
    <t xml:space="preserve">Países Asiáticos da OPEP   </t>
  </si>
  <si>
    <t>Coreia (Sul), República da</t>
  </si>
  <si>
    <t>Israel</t>
  </si>
  <si>
    <t>Japão</t>
  </si>
  <si>
    <t>Cazaquistão</t>
  </si>
  <si>
    <t xml:space="preserve">AUSTRÁLIA E OCEANIA   </t>
  </si>
  <si>
    <t>DIVERSOS</t>
  </si>
  <si>
    <t>Outros Agrupamentos</t>
  </si>
  <si>
    <t>INTRA - U. E.</t>
  </si>
  <si>
    <t>EXTRA - U. E.</t>
  </si>
  <si>
    <t>Islândia</t>
  </si>
  <si>
    <t>Noruega</t>
  </si>
  <si>
    <t>Suiça</t>
  </si>
  <si>
    <t>Liechtenstein</t>
  </si>
  <si>
    <t>OPEP exc. Angola</t>
  </si>
  <si>
    <t>Arábia Saudita</t>
  </si>
  <si>
    <t>Argélia</t>
  </si>
  <si>
    <t>Emiratos Árabes Unidos</t>
  </si>
  <si>
    <t>Líbia, Jamahira Árabe da</t>
  </si>
  <si>
    <t>Nigéria</t>
  </si>
  <si>
    <t>Angola</t>
  </si>
  <si>
    <t>Cabo Verde</t>
  </si>
  <si>
    <t>Guiné-Bissau</t>
  </si>
  <si>
    <t>Moçambique</t>
  </si>
  <si>
    <t>São Tomé e Príncipe</t>
  </si>
  <si>
    <t>OUTROS PAÍSES</t>
  </si>
  <si>
    <t>Tunísia</t>
  </si>
  <si>
    <t xml:space="preserve"> UE</t>
  </si>
  <si>
    <t>Alemanha</t>
  </si>
  <si>
    <t>Áustria</t>
  </si>
  <si>
    <t>Bélgica</t>
  </si>
  <si>
    <t>Bulgária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</si>
  <si>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</si>
  <si>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</si>
  <si>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</si>
  <si>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</si>
  <si>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</si>
  <si>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</si>
  <si>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</si>
  <si>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</si>
  <si>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</si>
  <si>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</si>
  <si>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</si>
  <si>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</si>
  <si>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</si>
  <si>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</si>
  <si>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</si>
  <si>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</si>
  <si>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</si>
  <si>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</si>
  <si>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Polónia</t>
  </si>
  <si>
    <t>Reino Unido</t>
  </si>
  <si>
    <t>Roménia</t>
  </si>
  <si>
    <t>Suécia</t>
  </si>
  <si>
    <t>Norte</t>
  </si>
  <si>
    <t>Centro</t>
  </si>
  <si>
    <t>Alentejo</t>
  </si>
  <si>
    <t>Algarve</t>
  </si>
  <si>
    <t>Açores</t>
  </si>
  <si>
    <t>Madeira</t>
  </si>
  <si>
    <t>Área Metropolitana de Lisboa</t>
  </si>
  <si>
    <t>01 - P. agric., prod.animal, caça e silv.; peixe e o.p.pesca</t>
  </si>
  <si>
    <t>02 - Hulha e lenhite; petróleo bruto e gás natural</t>
  </si>
  <si>
    <t>03 - P. não energ. ind. extrativas; turfa; urânio e tório</t>
  </si>
  <si>
    <t>04 - Prod. alimentares, bebidas e tabaco</t>
  </si>
  <si>
    <t>05 - Têxteis e prod. têxteis; couro e artigos de couro</t>
  </si>
  <si>
    <t>06 - Mad. e cortiça exc.mob.,pasta, papel e cartão</t>
  </si>
  <si>
    <t>07 - Coque e prod. petrolíferos refinados</t>
  </si>
  <si>
    <t>08 - P. quím. e f.sint.; art. borracha e mat.plást.; c.n.</t>
  </si>
  <si>
    <t>09 - Outros prod. minerais não metálicos</t>
  </si>
  <si>
    <t>10 - Metais de base; prod. met. transf., exc.máq. e equip.</t>
  </si>
  <si>
    <t>11 - Máq.e eq. n.e.; eq. informático, elét., comunic., ótica</t>
  </si>
  <si>
    <t>12 - Material de transporte</t>
  </si>
  <si>
    <t>13 - Móveis; outros prod. ind. transformadoras n.e.</t>
  </si>
  <si>
    <t>14 - Mat-primas secund.; resíd. municipais e outros</t>
  </si>
  <si>
    <t>15 - Correio, encomendas</t>
  </si>
  <si>
    <t>16 - Equip. e mat. utilizados no transp. de mercadorias</t>
  </si>
  <si>
    <t>17 - Merc. transp. mud.priv. ou prof.; o.bens não merc.</t>
  </si>
  <si>
    <t>18 - Merc. grupadas: div. tipos merc. transp. em conjunto</t>
  </si>
  <si>
    <t>19 - Merc. não identificáveis ou não identificadas</t>
  </si>
  <si>
    <t xml:space="preserve">20 - Outras mercadorias n.e. </t>
  </si>
  <si>
    <t>Outros n.e.</t>
  </si>
  <si>
    <t xml:space="preserve">Países Americ. da OPEP    </t>
  </si>
  <si>
    <t>China, Republica Pop. da</t>
  </si>
  <si>
    <t>P.Afric. OPEP exc. Angola</t>
  </si>
  <si>
    <t>Remessas postais, inst. fixas de transporte e prop. própria</t>
  </si>
  <si>
    <t>Total (a)</t>
  </si>
  <si>
    <t>(a) O total é superior à soma dos valores das regiões na medida em que inclui mercadorias do tipo "Outros n.e." sem informação da região</t>
  </si>
  <si>
    <t>x</t>
  </si>
  <si>
    <t>Outr. situações</t>
  </si>
  <si>
    <t xml:space="preserve"> </t>
  </si>
  <si>
    <t>Unidade</t>
  </si>
  <si>
    <t xml:space="preserve">Telecomunicações </t>
  </si>
  <si>
    <t xml:space="preserve"> Atividades postais e de courier</t>
  </si>
  <si>
    <t>nº</t>
  </si>
  <si>
    <t>Volume de negócios</t>
  </si>
  <si>
    <t>Pessoal ao serviço</t>
  </si>
  <si>
    <t>Unidade: nº</t>
  </si>
  <si>
    <t>Prestadores em atividade</t>
  </si>
  <si>
    <t>Clientes</t>
  </si>
  <si>
    <t xml:space="preserve">   Acesso direto</t>
  </si>
  <si>
    <t xml:space="preserve">   Acesso indireto</t>
  </si>
  <si>
    <t xml:space="preserve">   VoIP nómada</t>
  </si>
  <si>
    <t xml:space="preserve">   Analógicos</t>
  </si>
  <si>
    <t xml:space="preserve">     dos quais, postos públicos</t>
  </si>
  <si>
    <t xml:space="preserve">   RDIS e Diginet</t>
  </si>
  <si>
    <t xml:space="preserve">   GSM/UMTS</t>
  </si>
  <si>
    <t xml:space="preserve">   VoIP/ VoB</t>
  </si>
  <si>
    <t>Acessos telefónicos principais por 100 habitantes</t>
  </si>
  <si>
    <t>Postos telefónicos públicos por 1000 habitantes</t>
  </si>
  <si>
    <t>Chamadas</t>
  </si>
  <si>
    <t>Minutos</t>
  </si>
  <si>
    <t>Tráfego de voz com origem na rede fixa</t>
  </si>
  <si>
    <t xml:space="preserve">  Nacional</t>
  </si>
  <si>
    <t xml:space="preserve">    Destinado à rede fixa</t>
  </si>
  <si>
    <t xml:space="preserve">    Destinado à rede móvel</t>
  </si>
  <si>
    <t xml:space="preserve">    Nºs curtos, nºs não geográficos e "calling cards"</t>
  </si>
  <si>
    <t xml:space="preserve">  Internacional de saída</t>
  </si>
  <si>
    <t>Tráfego de VoIP nómada</t>
  </si>
  <si>
    <t>Chamadas de voz por cliente</t>
  </si>
  <si>
    <t>//</t>
  </si>
  <si>
    <t>Minutos por chamada de voz</t>
  </si>
  <si>
    <t xml:space="preserve">  Pré-pago</t>
  </si>
  <si>
    <t>Mensagens</t>
  </si>
  <si>
    <t>Tráfego de voz com origem na rede móvel</t>
  </si>
  <si>
    <t xml:space="preserve"> Nacional</t>
  </si>
  <si>
    <t xml:space="preserve">    Destinado a números não geográficos e a números curtos</t>
  </si>
  <si>
    <t xml:space="preserve"> Internacional de saída</t>
  </si>
  <si>
    <t>Tráfego de mensagens</t>
  </si>
  <si>
    <t>Chamadas de voz por estação móvel efetivamente utilizada</t>
  </si>
  <si>
    <t>Prestadores do serviço de acesso fixo à internet em atividade</t>
  </si>
  <si>
    <t>Internet por banda larga em local fixo</t>
  </si>
  <si>
    <t xml:space="preserve">  Número de acessos</t>
  </si>
  <si>
    <t xml:space="preserve">       Acessos ADSL</t>
  </si>
  <si>
    <t xml:space="preserve">       Acessos cabo</t>
  </si>
  <si>
    <t xml:space="preserve">       Acessos fibra ótica</t>
  </si>
  <si>
    <t xml:space="preserve">       Outros</t>
  </si>
  <si>
    <t>Acessos por banda larga à internet em local fixo por 100 habitantes</t>
  </si>
  <si>
    <t xml:space="preserve">Alojamentos clássicos por acesso por banda larga à internet em local fixo </t>
  </si>
  <si>
    <t>Tráfego do serviço de acesso à internet por banda larga</t>
  </si>
  <si>
    <t xml:space="preserve">  Acesso fixo</t>
  </si>
  <si>
    <t xml:space="preserve">  Acesso móvel</t>
  </si>
  <si>
    <t xml:space="preserve">Assinantes do serviço de televisão por subscrição </t>
  </si>
  <si>
    <t xml:space="preserve">  Televisão por cabo</t>
  </si>
  <si>
    <t xml:space="preserve">  Televisão por satélite (DTH)</t>
  </si>
  <si>
    <t xml:space="preserve">  Televisão por fibra ótica (FTTH)</t>
  </si>
  <si>
    <t xml:space="preserve">  Outros</t>
  </si>
  <si>
    <t>Assinantes do serviço de televisão por subscrição por 100 alojamentos clássicos</t>
  </si>
  <si>
    <t>Assinantes de pacotes de serviços</t>
  </si>
  <si>
    <t xml:space="preserve">  Pacote duplo</t>
  </si>
  <si>
    <t>Assinantes de pacotes de serviços por 100 alojamentos clássicos</t>
  </si>
  <si>
    <t>Pontos de acesso da rede postal nacional</t>
  </si>
  <si>
    <t xml:space="preserve">   Atividades dos correios nacionais </t>
  </si>
  <si>
    <t xml:space="preserve">    dos quais:</t>
  </si>
  <si>
    <t xml:space="preserve">        Estações de correio</t>
  </si>
  <si>
    <t xml:space="preserve">        Postos de correio</t>
  </si>
  <si>
    <t xml:space="preserve">   Atividades postais independentes dos correios nacionais </t>
  </si>
  <si>
    <t>Centros de distribuição da rede postal nacional</t>
  </si>
  <si>
    <t>Frota de veículos da rede postal</t>
  </si>
  <si>
    <t>Pontos de acesso da rede postal nacional por 1000 habitantes</t>
  </si>
  <si>
    <t>Estações de correio por 1000 habitantes</t>
  </si>
  <si>
    <t>Postos de correio por 1000 habitantes</t>
  </si>
  <si>
    <t>Tráfego postal por habitante</t>
  </si>
  <si>
    <t>Unidade: Nº</t>
  </si>
  <si>
    <t xml:space="preserve">Pessoal    </t>
  </si>
  <si>
    <t>Homens</t>
  </si>
  <si>
    <t>Mulheres</t>
  </si>
  <si>
    <t xml:space="preserve">    Categorias</t>
  </si>
  <si>
    <t>Pessoal de navegação</t>
  </si>
  <si>
    <t>Técnico de bordo</t>
  </si>
  <si>
    <t>Comandantes e pilotos</t>
  </si>
  <si>
    <t>Complementar de bordo</t>
  </si>
  <si>
    <t>Comissários</t>
  </si>
  <si>
    <t>Assistentes de bordo</t>
  </si>
  <si>
    <t>Outro pessoal complementar</t>
  </si>
  <si>
    <t>Pessoal de terra</t>
  </si>
  <si>
    <t>De manutenção e técnico</t>
  </si>
  <si>
    <t>Afeto às vendas e tráfego</t>
  </si>
  <si>
    <t>Outro pessoal de terra</t>
  </si>
  <si>
    <t>Nº de aeronaves</t>
  </si>
  <si>
    <t>Tipo de propulsão</t>
  </si>
  <si>
    <t>Nº de motores</t>
  </si>
  <si>
    <t>Idade média 
(anos)</t>
  </si>
  <si>
    <t>Airbus A319</t>
  </si>
  <si>
    <t>Airbus A320</t>
  </si>
  <si>
    <t>Airbus A321</t>
  </si>
  <si>
    <t>Airbus A330</t>
  </si>
  <si>
    <t>Airbus A340</t>
  </si>
  <si>
    <t>ATR-72</t>
  </si>
  <si>
    <t>Boeing 737</t>
  </si>
  <si>
    <t>Boeing 767</t>
  </si>
  <si>
    <t>Boeing 777</t>
  </si>
  <si>
    <t>Bombardier BD-100</t>
  </si>
  <si>
    <t>Bombardier BD-700</t>
  </si>
  <si>
    <t>Bombardier DHC-8</t>
  </si>
  <si>
    <t>Cessna 560</t>
  </si>
  <si>
    <t>Cessna 650</t>
  </si>
  <si>
    <t>Dassault Falcon 2000</t>
  </si>
  <si>
    <t>Dassault Falcon 7X</t>
  </si>
  <si>
    <t>Dassault Falcon 900</t>
  </si>
  <si>
    <t>Gulfstream G</t>
  </si>
  <si>
    <t>Hawker 900</t>
  </si>
  <si>
    <t>Learjet 45</t>
  </si>
  <si>
    <t>(a)  peso máximo à descolagem ≥ 9 000 kg</t>
  </si>
  <si>
    <t>Tipo de aeronave</t>
  </si>
  <si>
    <t>Operadores de transporte aéreo comercial</t>
  </si>
  <si>
    <t>Outros operadores</t>
  </si>
  <si>
    <t>pmd ≥ 9000kg</t>
  </si>
  <si>
    <t>pmd &lt; 
9000kg</t>
  </si>
  <si>
    <t>pmd &lt; 9000kg</t>
  </si>
  <si>
    <t>Aeronaves de asa fixa</t>
  </si>
  <si>
    <t>Turbojato</t>
  </si>
  <si>
    <t xml:space="preserve">   2 Motores</t>
  </si>
  <si>
    <t xml:space="preserve">   3 Motores</t>
  </si>
  <si>
    <t xml:space="preserve">   4 Motores</t>
  </si>
  <si>
    <t>Hélice (turbina)</t>
  </si>
  <si>
    <t xml:space="preserve">   1 Motor</t>
  </si>
  <si>
    <t>Hélice (pistão)</t>
  </si>
  <si>
    <t>Aeronaves de asa rotativa</t>
  </si>
  <si>
    <t>Unidade: t</t>
  </si>
  <si>
    <t>Consumo</t>
  </si>
  <si>
    <t>Quantidade (t)</t>
  </si>
  <si>
    <t xml:space="preserve">     Jet A1</t>
  </si>
  <si>
    <t>Indicadores económicos</t>
  </si>
  <si>
    <t xml:space="preserve">       Transporte de passageiros</t>
  </si>
  <si>
    <t xml:space="preserve">       Transporte de carga</t>
  </si>
  <si>
    <t xml:space="preserve">       Serviço de manutenção de aeronaves a terceiros</t>
  </si>
  <si>
    <t xml:space="preserve">       Outros serviços prestados</t>
  </si>
  <si>
    <t>Valor acrescentado bruto</t>
  </si>
  <si>
    <t xml:space="preserve">Investimento bruto </t>
  </si>
  <si>
    <t xml:space="preserve">      Do qual:</t>
  </si>
  <si>
    <t xml:space="preserve">       Em material de voo</t>
  </si>
  <si>
    <t>Tráfego regular</t>
  </si>
  <si>
    <t>Tráfego não regular</t>
  </si>
  <si>
    <t>Volume de negócios (transporte)</t>
  </si>
  <si>
    <t>Transporte de passageiros</t>
  </si>
  <si>
    <t>Transporte de carga</t>
  </si>
  <si>
    <t>Especificação</t>
  </si>
  <si>
    <t>Regular</t>
  </si>
  <si>
    <t>Linhas operadas em tráfego regular</t>
  </si>
  <si>
    <t xml:space="preserve">           Número</t>
  </si>
  <si>
    <t>Nº</t>
  </si>
  <si>
    <t xml:space="preserve">           Extensão total</t>
  </si>
  <si>
    <t>Km</t>
  </si>
  <si>
    <t>Lugares oferecidos</t>
  </si>
  <si>
    <t>"</t>
  </si>
  <si>
    <t>Passageiros transportados</t>
  </si>
  <si>
    <t xml:space="preserve">Passageiros-quilómetro </t>
  </si>
  <si>
    <t>Carga e correio transportado</t>
  </si>
  <si>
    <t>t</t>
  </si>
  <si>
    <t>Toneladas - quilómetro</t>
  </si>
  <si>
    <t xml:space="preserve">Total </t>
  </si>
  <si>
    <t>Tipo de tráfego</t>
  </si>
  <si>
    <t>Passageiros</t>
  </si>
  <si>
    <t>Carga</t>
  </si>
  <si>
    <t>Por rede doméstica</t>
  </si>
  <si>
    <t>Por rede internacional</t>
  </si>
  <si>
    <t>Em tráfego regular</t>
  </si>
  <si>
    <t>Em tráfego não regular</t>
  </si>
  <si>
    <t>Natureza do tráfego/voo</t>
  </si>
  <si>
    <t>Total das linhas operadas</t>
  </si>
  <si>
    <t>Tráfego regular em aeronaves da empresa</t>
  </si>
  <si>
    <t>Tráfego regular em aeronaves alugadas</t>
  </si>
  <si>
    <t>Voos domésticos</t>
  </si>
  <si>
    <t>Componente doméstica dos voos internacionais</t>
  </si>
  <si>
    <t>Voos internacionais</t>
  </si>
  <si>
    <t/>
  </si>
  <si>
    <t>Europa</t>
  </si>
  <si>
    <t>África</t>
  </si>
  <si>
    <t>América do Norte</t>
  </si>
  <si>
    <t>UE</t>
  </si>
  <si>
    <t>Portugal</t>
  </si>
  <si>
    <t>Continente</t>
  </si>
  <si>
    <t>Unidade: Nº de pistas</t>
  </si>
  <si>
    <t>Peso máximo / Tipo de
      operação permitida</t>
  </si>
  <si>
    <t>Total de
pistas</t>
  </si>
  <si>
    <t>Peso máximo à descolagem
(nº de pistas)</t>
  </si>
  <si>
    <t>Tipo de operação permitida
(por orientação)</t>
  </si>
  <si>
    <t>Com precisão instrumental</t>
  </si>
  <si>
    <t>Aeroportos e aeródromos</t>
  </si>
  <si>
    <t xml:space="preserve">Aeródromo Municipal do Mogadouro </t>
  </si>
  <si>
    <t>Aeródromo Municipal de Bragança</t>
  </si>
  <si>
    <t>Aeródromo Municipal de Chaves</t>
  </si>
  <si>
    <t>Aeródromo Municipal de Braga</t>
  </si>
  <si>
    <t>Aeródromo Municipal de Mirandela</t>
  </si>
  <si>
    <t>Aeródromo Municipal de Vila Real</t>
  </si>
  <si>
    <t>Aeródromo Municipal Vilar de Luz</t>
  </si>
  <si>
    <t>Aeródromo de Espinho</t>
  </si>
  <si>
    <t>Aeródromo Municipal de Viseu</t>
  </si>
  <si>
    <t>Aeródromo de Proença-a-Nova</t>
  </si>
  <si>
    <t>Aeródromo da Lousã</t>
  </si>
  <si>
    <t>Aeródromo de Castelo Branco</t>
  </si>
  <si>
    <t>Aeródromo de Ponte de Sôr</t>
  </si>
  <si>
    <t>Aeródromo de Santarém</t>
  </si>
  <si>
    <t>Aeródromo Municipal de Santa Cruz</t>
  </si>
  <si>
    <t>Aeroporto de Lisboa</t>
  </si>
  <si>
    <t>Aeródromo Municipal de Cascais</t>
  </si>
  <si>
    <t>Aeródromo da Amendoeira (Montemor-o-Novo)</t>
  </si>
  <si>
    <t>Aeródromo Municipal de Évora</t>
  </si>
  <si>
    <t>Aeródromo de Ferreira do Alentejo</t>
  </si>
  <si>
    <t>Aeródromo Figueira de Cavaleiros</t>
  </si>
  <si>
    <t>Aeroporto de Beja</t>
  </si>
  <si>
    <t>Aeródromo Municipal de Portimão</t>
  </si>
  <si>
    <t>Aeroporto de Faro</t>
  </si>
  <si>
    <t>Aeroporto de Santa Maria</t>
  </si>
  <si>
    <t>Aeroporto das Lajes</t>
  </si>
  <si>
    <t>Aeroporto da Horta</t>
  </si>
  <si>
    <t>Aeroporto das Flores</t>
  </si>
  <si>
    <t>Aeroporto da Graciosa</t>
  </si>
  <si>
    <t>Aeroporto do Pico</t>
  </si>
  <si>
    <t>Aeroporto de S. Jorge</t>
  </si>
  <si>
    <t>Aeroporto do Corvo</t>
  </si>
  <si>
    <t>Aeroporto da Madeira</t>
  </si>
  <si>
    <t>Aeroporto de Porto Santo</t>
  </si>
  <si>
    <t>Características das
infraestruturas</t>
  </si>
  <si>
    <t>Terminais de Passageiros</t>
  </si>
  <si>
    <t>Terminais de Mercadorias</t>
  </si>
  <si>
    <t>Hangares</t>
  </si>
  <si>
    <t>Capaci-
dade de aero- naves/ hora</t>
  </si>
  <si>
    <t>Capaci-
dade de passa-geiros/ hora</t>
  </si>
  <si>
    <t>Estado</t>
  </si>
  <si>
    <t>Particular</t>
  </si>
  <si>
    <t>Movi-
mento de passa-
geiros</t>
  </si>
  <si>
    <t>Tráfego</t>
  </si>
  <si>
    <t xml:space="preserve">Aeronaves (Nº)  </t>
  </si>
  <si>
    <t>Passageiros (Nº)</t>
  </si>
  <si>
    <t>Carga (t)</t>
  </si>
  <si>
    <t>Correio (t)</t>
  </si>
  <si>
    <t>Movim-entos totais</t>
  </si>
  <si>
    <t>Aviões</t>
  </si>
  <si>
    <t xml:space="preserve">Helicópteros </t>
  </si>
  <si>
    <t>Embar-
cados</t>
  </si>
  <si>
    <t>Desem-
barcados</t>
  </si>
  <si>
    <t>Trânsito direto</t>
  </si>
  <si>
    <t>Embar-
cada</t>
  </si>
  <si>
    <t>Desem-
barcada</t>
  </si>
  <si>
    <t>Natureza do tráfego</t>
  </si>
  <si>
    <t>Aterra-
gens</t>
  </si>
  <si>
    <t>Desco-
lagens</t>
  </si>
  <si>
    <t xml:space="preserve">  Tráfego comercial regular</t>
  </si>
  <si>
    <t>Internacional</t>
  </si>
  <si>
    <t xml:space="preserve">       Companhias nacionais</t>
  </si>
  <si>
    <t xml:space="preserve">       Companhias estrangeiras</t>
  </si>
  <si>
    <t>Nacional</t>
  </si>
  <si>
    <t xml:space="preserve">  Tráfego comercial não regular</t>
  </si>
  <si>
    <t>Aeroportos</t>
  </si>
  <si>
    <t>Lisboa</t>
  </si>
  <si>
    <t>Porto</t>
  </si>
  <si>
    <t>Faro</t>
  </si>
  <si>
    <t>Santa
Maria</t>
  </si>
  <si>
    <t>Ponta Delgada</t>
  </si>
  <si>
    <t xml:space="preserve">Lajes </t>
  </si>
  <si>
    <t>Horta</t>
  </si>
  <si>
    <t>Flores</t>
  </si>
  <si>
    <t>Gra-
ciosa</t>
  </si>
  <si>
    <t xml:space="preserve">Pico </t>
  </si>
  <si>
    <t xml:space="preserve">São Jorge </t>
  </si>
  <si>
    <t>Corvo</t>
  </si>
  <si>
    <t>Funchal</t>
  </si>
  <si>
    <t>Porto
Santo</t>
  </si>
  <si>
    <t>Companhias nacionais e estrangeiras</t>
  </si>
  <si>
    <t>Companhias nacionais</t>
  </si>
  <si>
    <t>Companhias estrangeiras</t>
  </si>
  <si>
    <t>(a) Aterragens</t>
  </si>
  <si>
    <t xml:space="preserve">Total de tráfego </t>
  </si>
  <si>
    <t>Tráfego internacional</t>
  </si>
  <si>
    <t>Tráfego territorial</t>
  </si>
  <si>
    <t>Tráfego interior</t>
  </si>
  <si>
    <t>Países</t>
  </si>
  <si>
    <t>Suíça</t>
  </si>
  <si>
    <t>Emiratos Árabes U.</t>
  </si>
  <si>
    <t>Lisboa - Funchal</t>
  </si>
  <si>
    <t>Ponta Delgada - Lisboa</t>
  </si>
  <si>
    <t>RIV Lisboa</t>
  </si>
  <si>
    <t>RIV Santa Maria</t>
  </si>
  <si>
    <t>Indicadores operacionais</t>
  </si>
  <si>
    <t>Voos atrasados</t>
  </si>
  <si>
    <t>%</t>
  </si>
  <si>
    <t>Atraso médio/movimento</t>
  </si>
  <si>
    <t>mn</t>
  </si>
  <si>
    <t>Indicadores do pessoal ao serviço</t>
  </si>
  <si>
    <t>Pessoal ao serviço em 31/12</t>
  </si>
  <si>
    <t>Operacionais ao serviço em 31/12</t>
  </si>
  <si>
    <t>Voos controlados / efetivos médios</t>
  </si>
  <si>
    <t xml:space="preserve"> Indicadores económicos</t>
  </si>
  <si>
    <t xml:space="preserve">      Taxas de rota</t>
  </si>
  <si>
    <t xml:space="preserve">      Taxas de controlo terminal</t>
  </si>
  <si>
    <t>Investimento bruto</t>
  </si>
  <si>
    <t>Despesas correntes</t>
  </si>
  <si>
    <t>Ativo total</t>
  </si>
  <si>
    <t>Voos / Unidades de serviço</t>
  </si>
  <si>
    <t>Voos (segmentos de distância)</t>
  </si>
  <si>
    <t>Taxáveis</t>
  </si>
  <si>
    <t>Isentos</t>
  </si>
  <si>
    <t>Isentas</t>
  </si>
  <si>
    <t>Voos transatlânticos</t>
  </si>
  <si>
    <t xml:space="preserve">Sobrevoos </t>
  </si>
  <si>
    <t>Chegadas</t>
  </si>
  <si>
    <t>Partidas</t>
  </si>
  <si>
    <t>Voos não atlânticos</t>
  </si>
  <si>
    <t>Internos</t>
  </si>
  <si>
    <t>Região de informação de voo de Lisboa</t>
  </si>
  <si>
    <t>Região de informação de voo de Santa Maria</t>
  </si>
  <si>
    <t xml:space="preserve">Unidade: Nº </t>
  </si>
  <si>
    <t>Voos</t>
  </si>
  <si>
    <t>Civis</t>
  </si>
  <si>
    <t>Militares</t>
  </si>
  <si>
    <t xml:space="preserve">  Regiões / Tipo de voo</t>
  </si>
  <si>
    <t>América Central e Sul</t>
  </si>
  <si>
    <t>Oriente</t>
  </si>
  <si>
    <t xml:space="preserve">Sobrevoos  </t>
  </si>
  <si>
    <t>Tipo de veículo</t>
  </si>
  <si>
    <t>Ligeiros</t>
  </si>
  <si>
    <t>Pesados</t>
  </si>
  <si>
    <t>Mercadorias</t>
  </si>
  <si>
    <t>Data</t>
  </si>
  <si>
    <t>Camiões</t>
  </si>
  <si>
    <t>Tratores</t>
  </si>
  <si>
    <t>31.12.2015</t>
  </si>
  <si>
    <t xml:space="preserve">Tipo de veículo </t>
  </si>
  <si>
    <t>Idade dos veículos</t>
  </si>
  <si>
    <t>Idade média</t>
  </si>
  <si>
    <t>&lt;2 anos</t>
  </si>
  <si>
    <t>2 - &lt;5 anos</t>
  </si>
  <si>
    <t>5 - &lt;10 anos</t>
  </si>
  <si>
    <t>10 anos ou mais</t>
  </si>
  <si>
    <t>Peso bruto dos camiões</t>
  </si>
  <si>
    <t>10 000 Kg ou menos</t>
  </si>
  <si>
    <t>10 001-16 000 Kg</t>
  </si>
  <si>
    <t>16 001-19 000 Kg</t>
  </si>
  <si>
    <t>19 001-22 000 Kg</t>
  </si>
  <si>
    <t>22 001-26 000 Kg</t>
  </si>
  <si>
    <t>Mais de 26 000 Kg</t>
  </si>
  <si>
    <t>Combustível</t>
  </si>
  <si>
    <t>Gasóleo</t>
  </si>
  <si>
    <t>Gasolina</t>
  </si>
  <si>
    <t>GPL</t>
  </si>
  <si>
    <t>Anos</t>
  </si>
  <si>
    <t>Mercadorias transportadas</t>
  </si>
  <si>
    <t xml:space="preserve">Toneladas-quilómetro </t>
  </si>
  <si>
    <t>N.º</t>
  </si>
  <si>
    <t>Por conta própria</t>
  </si>
  <si>
    <t>Por conta de outrem</t>
  </si>
  <si>
    <t>Número de veículos</t>
  </si>
  <si>
    <t>Carga útil (t)</t>
  </si>
  <si>
    <t>Camião</t>
  </si>
  <si>
    <t>10 001 - 16 000 Kg</t>
  </si>
  <si>
    <t>16 001 - 19 000 Kg</t>
  </si>
  <si>
    <t>19 001 - 26 000 Kg</t>
  </si>
  <si>
    <t xml:space="preserve">Mais de 26 000 Kg </t>
  </si>
  <si>
    <t>3 501 - 7 000 Kg</t>
  </si>
  <si>
    <t xml:space="preserve">Mais de 7 000 Kg </t>
  </si>
  <si>
    <t xml:space="preserve">A.M. Lisboa </t>
  </si>
  <si>
    <t>Peso bruto (t)</t>
  </si>
  <si>
    <t xml:space="preserve">Comboio rodoviário </t>
  </si>
  <si>
    <t>3 501 - 37 000 Kg</t>
  </si>
  <si>
    <t>37 001 - 40 000 Kg</t>
  </si>
  <si>
    <t>Mais de 40 000 Kg</t>
  </si>
  <si>
    <t xml:space="preserve">Veículo articulado </t>
  </si>
  <si>
    <t>3 501 - 29 000 Kg</t>
  </si>
  <si>
    <t>29 001 - 38 000 Kg</t>
  </si>
  <si>
    <t>38 001 - 40 000 Kg</t>
  </si>
  <si>
    <t xml:space="preserve">Tipo de parque   </t>
  </si>
  <si>
    <t>Tipo de veículo e
escalões de peso bruto</t>
  </si>
  <si>
    <t>3 501 a 10 000 Kg</t>
  </si>
  <si>
    <t>10 001 a 16 000 Kg</t>
  </si>
  <si>
    <t>16 001 a 19 000 Kg</t>
  </si>
  <si>
    <t>Comboios rodoviários</t>
  </si>
  <si>
    <t>3 501 a 37 000 Kg</t>
  </si>
  <si>
    <t>37 001 a 40 000 Kg</t>
  </si>
  <si>
    <t xml:space="preserve">Veículos articulados </t>
  </si>
  <si>
    <t>3 501 a 29 000 Kg</t>
  </si>
  <si>
    <t>29 001 a 38 000 Kg</t>
  </si>
  <si>
    <t>38 001 a 40 000 Kg</t>
  </si>
  <si>
    <t>19 001 a 26 000 Kg</t>
  </si>
  <si>
    <t>Tipo de parque</t>
  </si>
  <si>
    <t>Tipo de veículo
e escalões de peso bruto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</si>
  <si>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</si>
  <si>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t>A.M. Lisboa</t>
  </si>
  <si>
    <t xml:space="preserve">Grupos de mercadorias 
(NST 2007) (a)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</si>
  <si>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</si>
  <si>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</si>
  <si>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</si>
  <si>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</si>
  <si>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</si>
  <si>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</si>
  <si>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</si>
  <si>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</si>
  <si>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</si>
  <si>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 xml:space="preserve">  Regiões</t>
  </si>
  <si>
    <t xml:space="preserve">Regiões de destino </t>
  </si>
  <si>
    <t xml:space="preserve">Regiões de origem </t>
  </si>
  <si>
    <t xml:space="preserve">Grupos de mercadorias
(NST 2007) (a) 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</si>
  <si>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</si>
  <si>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</si>
  <si>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</si>
  <si>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</si>
  <si>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</si>
  <si>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</si>
  <si>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</si>
  <si>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</si>
  <si>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</si>
  <si>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</si>
  <si>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</si>
  <si>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r>
      <t>Unidade: 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</si>
  <si>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t xml:space="preserve">Regiões   </t>
  </si>
  <si>
    <t>Regiões de carga</t>
  </si>
  <si>
    <t>Regiões de descarga</t>
  </si>
  <si>
    <t>Holanda</t>
  </si>
  <si>
    <t>Outros U E</t>
  </si>
  <si>
    <t>ÁFRICA</t>
  </si>
  <si>
    <t>Países 
de destino</t>
  </si>
  <si>
    <t>Outros UE</t>
  </si>
  <si>
    <t>Países de 
procedência</t>
  </si>
  <si>
    <t xml:space="preserve">  UE</t>
  </si>
  <si>
    <t>Países de destino</t>
  </si>
  <si>
    <t>Grupos de mercadorias
(NST 2007)</t>
  </si>
  <si>
    <t>Nº de entidades</t>
  </si>
  <si>
    <t>Região</t>
  </si>
  <si>
    <t xml:space="preserve">Área Metropolitana de Lisboa </t>
  </si>
  <si>
    <t>Coeficiente de utilização</t>
  </si>
  <si>
    <t>Tipo de serviço</t>
  </si>
  <si>
    <t>(%)</t>
  </si>
  <si>
    <t>Serviço de transporte nacional</t>
  </si>
  <si>
    <t xml:space="preserve">  Serviço de transporte regular</t>
  </si>
  <si>
    <t xml:space="preserve">   Carreiras urbanas/suburbanas</t>
  </si>
  <si>
    <t xml:space="preserve">   Carreiras interurbanas</t>
  </si>
  <si>
    <t xml:space="preserve">   Serviços expresso e carreiras de alta qualidade</t>
  </si>
  <si>
    <t xml:space="preserve">  Serviço de transporte regular especializado</t>
  </si>
  <si>
    <t xml:space="preserve">   Transporte escolar em circuitos especiais</t>
  </si>
  <si>
    <t xml:space="preserve">   Outros serviços de transporte de crianças</t>
  </si>
  <si>
    <t xml:space="preserve">   Transporte de trabalhadores</t>
  </si>
  <si>
    <t xml:space="preserve">   Circuitos turísticos</t>
  </si>
  <si>
    <t xml:space="preserve">  Serviço de transporte ocasional</t>
  </si>
  <si>
    <t xml:space="preserve">   Serviços de aluguer</t>
  </si>
  <si>
    <t xml:space="preserve">   Outros</t>
  </si>
  <si>
    <t>Serviço de transporte internacional</t>
  </si>
  <si>
    <t xml:space="preserve">   Linhas internacionais</t>
  </si>
  <si>
    <t>Região de origem</t>
  </si>
  <si>
    <t>Serviços</t>
  </si>
  <si>
    <t>Serviço de transporte regular - carreiras</t>
  </si>
  <si>
    <t>Serviço de transporte regular - especializado</t>
  </si>
  <si>
    <t>Serviço de transporte ocasional</t>
  </si>
  <si>
    <t>Região de destino</t>
  </si>
  <si>
    <t>Serviço de transporte regular</t>
  </si>
  <si>
    <t>…</t>
  </si>
  <si>
    <t>Países de origem</t>
  </si>
  <si>
    <t>Reparação/manutenção</t>
  </si>
  <si>
    <t>Férias escolares</t>
  </si>
  <si>
    <t>Falta de serviço</t>
  </si>
  <si>
    <t>Em reserva</t>
  </si>
  <si>
    <t>Suspensão da atividade</t>
  </si>
  <si>
    <t>Outras razões</t>
  </si>
  <si>
    <t xml:space="preserve"> Tipo de energia</t>
  </si>
  <si>
    <t>GPL auto</t>
  </si>
  <si>
    <t>Mistura</t>
  </si>
  <si>
    <t>Biodiesel</t>
  </si>
  <si>
    <t>Eletricidade</t>
  </si>
  <si>
    <t>Gás natural</t>
  </si>
  <si>
    <t>Ano</t>
  </si>
  <si>
    <t>Entidades com 
informação ao passageiro em tempo real</t>
  </si>
  <si>
    <t>Entidades com 
sistemas de monitorização da condução</t>
  </si>
  <si>
    <t>Unidade : nº</t>
  </si>
  <si>
    <t xml:space="preserve">Efetuadas </t>
  </si>
  <si>
    <t>Canceladas</t>
  </si>
  <si>
    <t>Automóveis ligeiros e pesados</t>
  </si>
  <si>
    <t xml:space="preserve">      Continente</t>
  </si>
  <si>
    <t xml:space="preserve">            Serviço de viação do Norte</t>
  </si>
  <si>
    <t xml:space="preserve">            Serviço de viação do Centro</t>
  </si>
  <si>
    <t xml:space="preserve">            Serviço de viação de Lisboa e Vale do Tejo</t>
  </si>
  <si>
    <t xml:space="preserve">            Serviço de viação do Alentejo</t>
  </si>
  <si>
    <t xml:space="preserve">            Serviço de viação do Algarve</t>
  </si>
  <si>
    <t xml:space="preserve">      Açores</t>
  </si>
  <si>
    <t xml:space="preserve">            Angra do Heroísmo</t>
  </si>
  <si>
    <t xml:space="preserve">            Horta</t>
  </si>
  <si>
    <t xml:space="preserve">            Ponta Delgada</t>
  </si>
  <si>
    <t xml:space="preserve">      Madeira - Funchal</t>
  </si>
  <si>
    <t>Tratores, incluindo agrícolas</t>
  </si>
  <si>
    <t>Motociclos</t>
  </si>
  <si>
    <t>Reboques e semirreboques</t>
  </si>
  <si>
    <t>Unidade : Nº</t>
  </si>
  <si>
    <t xml:space="preserve">Matrículas efetuadas durante o ano </t>
  </si>
  <si>
    <t xml:space="preserve"> Classes</t>
  </si>
  <si>
    <t xml:space="preserve">TOTAL </t>
  </si>
  <si>
    <t>Automóveis ligeiros</t>
  </si>
  <si>
    <t>De passageiros</t>
  </si>
  <si>
    <t>De mercadorias</t>
  </si>
  <si>
    <t>Mistos</t>
  </si>
  <si>
    <t>Especiais</t>
  </si>
  <si>
    <t>Automóveis pesados</t>
  </si>
  <si>
    <t>Tratores rodoviários</t>
  </si>
  <si>
    <t>Tratores agrícolas</t>
  </si>
  <si>
    <t>Classes de cilindrada</t>
  </si>
  <si>
    <t>≤ 750 c.c.</t>
  </si>
  <si>
    <t>De 751 a 1 500</t>
  </si>
  <si>
    <t>De 1 501 a 3 750</t>
  </si>
  <si>
    <t>De 3 751 a 6 000</t>
  </si>
  <si>
    <t>De 6 001 a 8 000</t>
  </si>
  <si>
    <t>De 8 001 e mais</t>
  </si>
  <si>
    <t>Elétricos</t>
  </si>
  <si>
    <t>≤ 125 c.c.</t>
  </si>
  <si>
    <t>De 126 a 250</t>
  </si>
  <si>
    <t>De 251 a 350</t>
  </si>
  <si>
    <t>De 351 a 600</t>
  </si>
  <si>
    <t>De 601 e mais</t>
  </si>
  <si>
    <t>Tratores de mercadorias e agrícolas</t>
  </si>
  <si>
    <t>Ignorada</t>
  </si>
  <si>
    <t xml:space="preserve">Meses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</si>
  <si>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</si>
  <si>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</si>
  <si>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</si>
  <si>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</si>
  <si>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</si>
  <si>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</si>
  <si>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</si>
  <si>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</si>
  <si>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</si>
  <si>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</si>
  <si>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</si>
  <si>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</si>
  <si>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(continua)   </t>
  </si>
  <si>
    <r>
      <t xml:space="preserve">        </t>
    </r>
    <r>
      <rPr>
        <sz val="9"/>
        <rFont val="Arial"/>
        <family val="2"/>
      </rPr>
      <t>≤</t>
    </r>
    <r>
      <rPr>
        <sz val="7"/>
        <rFont val="Arial"/>
        <family val="2"/>
      </rPr>
      <t xml:space="preserve"> 750 c.c</t>
    </r>
  </si>
  <si>
    <t xml:space="preserve">       De 751 a 950</t>
  </si>
  <si>
    <t xml:space="preserve">       De 951 a 1 050</t>
  </si>
  <si>
    <t xml:space="preserve">       De 1 051 a 1 150</t>
  </si>
  <si>
    <t xml:space="preserve">       De 1 151 a 1 250</t>
  </si>
  <si>
    <t xml:space="preserve">       De 1 251 a 1 350</t>
  </si>
  <si>
    <t xml:space="preserve">       De 1 351 a 1 400</t>
  </si>
  <si>
    <t xml:space="preserve">       De 1 401 a 1 550</t>
  </si>
  <si>
    <t xml:space="preserve">       De 1 551 a 1 750</t>
  </si>
  <si>
    <t xml:space="preserve">       De 1 751 a 2 000</t>
  </si>
  <si>
    <t xml:space="preserve">       De 2 001 a 2 500</t>
  </si>
  <si>
    <t xml:space="preserve">       Mais de 2 500</t>
  </si>
  <si>
    <t>(a) Inclui os veículos todo-o-terreno.</t>
  </si>
  <si>
    <t xml:space="preserve">Tipo de veículo  </t>
  </si>
  <si>
    <t>Automóveis ligeiros de mercadorias</t>
  </si>
  <si>
    <t xml:space="preserve">  Pesos brutos</t>
  </si>
  <si>
    <t>de passageiros</t>
  </si>
  <si>
    <t>de mercadorias</t>
  </si>
  <si>
    <t xml:space="preserve">        ≤ 2 500 kg</t>
  </si>
  <si>
    <t xml:space="preserve">        De 2 501 a 3 500</t>
  </si>
  <si>
    <t xml:space="preserve">        De 3 501 a 6 900</t>
  </si>
  <si>
    <t xml:space="preserve">        De 6 901 a 8 990</t>
  </si>
  <si>
    <t xml:space="preserve">        De 8 991 a 12 490</t>
  </si>
  <si>
    <t xml:space="preserve">        De 12 491 a 14 500</t>
  </si>
  <si>
    <t xml:space="preserve">        De 14 501 a 15 900 </t>
  </si>
  <si>
    <t xml:space="preserve">        De 15 901 a 19 000</t>
  </si>
  <si>
    <t xml:space="preserve">        De 19 001 a 26 000</t>
  </si>
  <si>
    <t xml:space="preserve">        Mais de 26 000</t>
  </si>
  <si>
    <t>Unidade: km</t>
  </si>
  <si>
    <t>Rede</t>
  </si>
  <si>
    <t>Rede fundamental</t>
  </si>
  <si>
    <t>Rede complementar</t>
  </si>
  <si>
    <t>Estradas regionais</t>
  </si>
  <si>
    <t>Itinerários principais</t>
  </si>
  <si>
    <t>Itinerários complementares</t>
  </si>
  <si>
    <t>Estradas nacionais</t>
  </si>
  <si>
    <t>Distritos</t>
  </si>
  <si>
    <t>Com duas faixas</t>
  </si>
  <si>
    <t>Com uma faixa</t>
  </si>
  <si>
    <t>Aveiro</t>
  </si>
  <si>
    <t>Beja</t>
  </si>
  <si>
    <t>Braga</t>
  </si>
  <si>
    <t>Bragança</t>
  </si>
  <si>
    <t>Castelo Branco</t>
  </si>
  <si>
    <t>Coimbra</t>
  </si>
  <si>
    <t>Évora</t>
  </si>
  <si>
    <t>Guarda</t>
  </si>
  <si>
    <t>Leiria</t>
  </si>
  <si>
    <t>Portalegre</t>
  </si>
  <si>
    <t>Santarém</t>
  </si>
  <si>
    <t>Setúbal</t>
  </si>
  <si>
    <t>Viana do Castelo</t>
  </si>
  <si>
    <t>Vila Real</t>
  </si>
  <si>
    <t>Viseu</t>
  </si>
  <si>
    <t xml:space="preserve">Unidade: km </t>
  </si>
  <si>
    <t>Tipo de estrada</t>
  </si>
  <si>
    <t>Autoestradas (a)</t>
  </si>
  <si>
    <t>Vias expresso</t>
  </si>
  <si>
    <t>Estradas comuns</t>
  </si>
  <si>
    <t>Estradas europeias</t>
  </si>
  <si>
    <t>Com portagem</t>
  </si>
  <si>
    <t>Sem portagem</t>
  </si>
  <si>
    <t>2x2 vias</t>
  </si>
  <si>
    <t>2x1 vias</t>
  </si>
  <si>
    <t xml:space="preserve">TOTAL DA REDE DE ESTRADAS EUROPEIAS </t>
  </si>
  <si>
    <t xml:space="preserve"> Estradas principais</t>
  </si>
  <si>
    <t xml:space="preserve">    Estradas de referência</t>
  </si>
  <si>
    <t xml:space="preserve">          E 80 - Lisboa-Santarém-Leiria-Coimbra-Aveiro(Albergaria)-</t>
  </si>
  <si>
    <t xml:space="preserve">                   Viseu-Guarda-Vilar Formoso</t>
  </si>
  <si>
    <t xml:space="preserve">          E 90 - Lisboa-Setúbal-Marateca-Évora-Caia</t>
  </si>
  <si>
    <t xml:space="preserve">    Estradas intermédias</t>
  </si>
  <si>
    <t xml:space="preserve">          E 1 - Valença-Porto-Aveiro(Albergaria)-Coimbra-Lisboa-Setúbal-</t>
  </si>
  <si>
    <t xml:space="preserve">                  -Marateca-Faro-Castro Marim(Pte. Guadiana) (b)</t>
  </si>
  <si>
    <t xml:space="preserve">          E 82 - Porto-Vila Real-Bragança-Quintanilha</t>
  </si>
  <si>
    <t xml:space="preserve"> Estradas de ligação</t>
  </si>
  <si>
    <t xml:space="preserve">          E 801 - Coimbra-Viseu-Vila Real-Chaves-Vila Verde da Raia</t>
  </si>
  <si>
    <t xml:space="preserve">          E 802 - Bragança-Guarda-Castelo Branco-Barragem do Fratel-</t>
  </si>
  <si>
    <t xml:space="preserve">                       -Portalegre-Évora-Beja-Ourique (c)   </t>
  </si>
  <si>
    <t xml:space="preserve">          E 805 - Famalicão-Guimarães-Chaves (d)</t>
  </si>
  <si>
    <t xml:space="preserve">          E 806 - Torres Novas-Abrantes-Barragem do Fratel-</t>
  </si>
  <si>
    <t xml:space="preserve">                       Castelo Branco-Guarda (e)</t>
  </si>
  <si>
    <t xml:space="preserve">  (a) 3 065 km de extensão total de autoestradas em Portugal (Continente); 1 293 km não pertencentes à rede de estradas europeias.</t>
  </si>
  <si>
    <t xml:space="preserve">  (b) Não inclui 247 Km em comum com a E80 (Albergaria - Lisboa) e 20 Km em comum com a E90 (Lisboa - Marateca)</t>
  </si>
  <si>
    <t xml:space="preserve">  (c) Não inclui 32 Km em comum com a E82 (Bragança Poente - Amendoeira), 25 Km em comum com a E80 (A25/IP2 - Pinhel) e 30 Km em comum com a E90 (Estremoz - Évora Nascente)</t>
  </si>
  <si>
    <t xml:space="preserve">  (d) Não inclui 45 Km em comum com a E801 (Vila Pouca de Aguiar - Chaves)</t>
  </si>
  <si>
    <t xml:space="preserve">  (e) Não inclui 137 Km em comum com a E802 (Gardete - Pinhel)</t>
  </si>
  <si>
    <t>Meses</t>
  </si>
  <si>
    <t>Anual</t>
  </si>
  <si>
    <t>Tráfego/receita</t>
  </si>
  <si>
    <t xml:space="preserve">    Ponte 25 de Abril</t>
  </si>
  <si>
    <t xml:space="preserve">    Ponte Vasco da Gama</t>
  </si>
  <si>
    <t>(a) Soma do tráfego médio diário realizado em cada uma das pontes.</t>
  </si>
  <si>
    <t>Tipo de combustível</t>
  </si>
  <si>
    <t xml:space="preserve">      Gasóleo</t>
  </si>
  <si>
    <t xml:space="preserve">Acidentes e vítimas </t>
  </si>
  <si>
    <t>Acidentes com vítimas</t>
  </si>
  <si>
    <t>Mortos</t>
  </si>
  <si>
    <t>Feridos</t>
  </si>
  <si>
    <t>CONTINENTE</t>
  </si>
  <si>
    <t xml:space="preserve">Lisboa  </t>
  </si>
  <si>
    <t>Vítimas</t>
  </si>
  <si>
    <t>Região Autónoma dos Açores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</si>
  <si>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</si>
  <si>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</si>
  <si>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</si>
  <si>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</si>
  <si>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</si>
  <si>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</si>
  <si>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</si>
  <si>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</si>
  <si>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</si>
  <si>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Região Autónoma da Madeira</t>
  </si>
  <si>
    <t>Ilha da Madeira</t>
  </si>
  <si>
    <t>Ilha de Porto Santo</t>
  </si>
  <si>
    <t>Dos quais:  Mortais</t>
  </si>
  <si>
    <t>NUTS III</t>
  </si>
  <si>
    <t>Graves</t>
  </si>
  <si>
    <t xml:space="preserve">  Norte</t>
  </si>
  <si>
    <t>Alto Minho</t>
  </si>
  <si>
    <t>Cávado</t>
  </si>
  <si>
    <t>Ave</t>
  </si>
  <si>
    <t>Alto Tâmega</t>
  </si>
  <si>
    <t>Tâmega e Sousa</t>
  </si>
  <si>
    <t>Douro</t>
  </si>
  <si>
    <t>Terras de Trás-os-Montes</t>
  </si>
  <si>
    <t xml:space="preserve">  Centro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</si>
  <si>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</si>
  <si>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</si>
  <si>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</si>
  <si>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</si>
  <si>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</si>
  <si>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</si>
  <si>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</si>
  <si>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</si>
  <si>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 xml:space="preserve">  Alentejo</t>
  </si>
  <si>
    <t>Alentejo Litoral</t>
  </si>
  <si>
    <t>Baixo Alentejo</t>
  </si>
  <si>
    <t>Lezíria do Tejo</t>
  </si>
  <si>
    <t>Alto Alentejo</t>
  </si>
  <si>
    <t>Alentejo Central</t>
  </si>
  <si>
    <t xml:space="preserve">  Algarve</t>
  </si>
  <si>
    <t>Dos quais :</t>
  </si>
  <si>
    <t xml:space="preserve"> Natureza do acidente</t>
  </si>
  <si>
    <t>Mortais</t>
  </si>
  <si>
    <t>Atropelamento com fuga</t>
  </si>
  <si>
    <t>Atropelamento de animais</t>
  </si>
  <si>
    <t>Atropelamento de peões</t>
  </si>
  <si>
    <t>Colisão choque em cadeia</t>
  </si>
  <si>
    <t>Colisão com fuga</t>
  </si>
  <si>
    <t>Colisão com outras situações</t>
  </si>
  <si>
    <t>Colisão com veiculo ou obstáculo na faixa de rodagem</t>
  </si>
  <si>
    <t>Colisão frontal</t>
  </si>
  <si>
    <t>Colisão lateral com outro veículo em movimento</t>
  </si>
  <si>
    <t>Colisão traseira com outro veículo em movimento</t>
  </si>
  <si>
    <t>Despiste com capotamento</t>
  </si>
  <si>
    <t>Despiste com colisão com veículo imobil. ou obstáculo</t>
  </si>
  <si>
    <t>Despiste com dispositivo de retenção</t>
  </si>
  <si>
    <t>Despiste com fuga</t>
  </si>
  <si>
    <t>Despiste com transposição do disposit.  retenção lateral</t>
  </si>
  <si>
    <t>Despiste sem dispositivo de retenção</t>
  </si>
  <si>
    <t>Despiste simples</t>
  </si>
  <si>
    <t xml:space="preserve">Vítimas </t>
  </si>
  <si>
    <t xml:space="preserve"> Categoria de utente</t>
  </si>
  <si>
    <t xml:space="preserve"> TOTAL</t>
  </si>
  <si>
    <t xml:space="preserve"> Peões</t>
  </si>
  <si>
    <t xml:space="preserve"> Condutores de:</t>
  </si>
  <si>
    <t xml:space="preserve">      Automóveis ligeiros</t>
  </si>
  <si>
    <t xml:space="preserve">            Passageiros</t>
  </si>
  <si>
    <t xml:space="preserve">            Mercadorias</t>
  </si>
  <si>
    <t xml:space="preserve">            Outros</t>
  </si>
  <si>
    <t xml:space="preserve">      Automóveis pesados</t>
  </si>
  <si>
    <t xml:space="preserve">      Motociclos</t>
  </si>
  <si>
    <t xml:space="preserve">      Velocipedes com motor auxiliar (a)</t>
  </si>
  <si>
    <t xml:space="preserve">      Velocípedes sem motor auxiliar</t>
  </si>
  <si>
    <t xml:space="preserve">      Outros veículos ou de tipo ignorado (b)</t>
  </si>
  <si>
    <t xml:space="preserve"> Passageiros de:</t>
  </si>
  <si>
    <t xml:space="preserve">     Automóveis pesados</t>
  </si>
  <si>
    <t>(a) Inclui ciclomotores e velocípedes com motor.</t>
  </si>
  <si>
    <t>(b) Máquinas industriais, veículos agrícolas, veículos de tracção animal, veículos sobre carris, veículos desconhecidos e veículos não definidos.</t>
  </si>
  <si>
    <t xml:space="preserve">Escalões etários </t>
  </si>
  <si>
    <t>0 - 14 anos</t>
  </si>
  <si>
    <t>15 - 20 anos</t>
  </si>
  <si>
    <t>21 - 24 anos</t>
  </si>
  <si>
    <t>25 - 29 anos</t>
  </si>
  <si>
    <t>30 - 34 anos</t>
  </si>
  <si>
    <t>35 - 49 anos</t>
  </si>
  <si>
    <t>50 - 64 anos</t>
  </si>
  <si>
    <t>65  e mais anos</t>
  </si>
  <si>
    <t>Igno-
rado</t>
  </si>
  <si>
    <t xml:space="preserve"> Vítimas e sexo</t>
  </si>
  <si>
    <t xml:space="preserve">  TOTAL DE VÍTIMAS</t>
  </si>
  <si>
    <t xml:space="preserve">          Mortos</t>
  </si>
  <si>
    <t xml:space="preserve"> TOTAL </t>
  </si>
  <si>
    <t xml:space="preserve">     Automóveis ligeiros</t>
  </si>
  <si>
    <t xml:space="preserve">     Motociclos</t>
  </si>
  <si>
    <t xml:space="preserve">     Velocipedes com motor auxiliar (a)</t>
  </si>
  <si>
    <t xml:space="preserve">     Velocípedes sem motor auxiliar</t>
  </si>
  <si>
    <t xml:space="preserve">     Outros veículos ou de tipo ignorado (b)</t>
  </si>
  <si>
    <t xml:space="preserve">    Automóveis pesados</t>
  </si>
  <si>
    <t>Unidade: Km</t>
  </si>
  <si>
    <t>Gasoduto/Ramal</t>
  </si>
  <si>
    <t>Extensão da infraestrutura</t>
  </si>
  <si>
    <t>Total da extensão da infraestrutura da RNTGN</t>
  </si>
  <si>
    <t xml:space="preserve">   Gasoduto Braga-Tuy</t>
  </si>
  <si>
    <t xml:space="preserve">   Gasoduto Campo Maior - Leiria</t>
  </si>
  <si>
    <t xml:space="preserve">   Gasoduto Coimbra - Viseu</t>
  </si>
  <si>
    <t xml:space="preserve">   Gasoduto de ligação à armazenagem subterrânea</t>
  </si>
  <si>
    <t xml:space="preserve">   Gasoduto Leiria - Braga</t>
  </si>
  <si>
    <t xml:space="preserve">   Gasoduto Portalegre - Leiria</t>
  </si>
  <si>
    <t xml:space="preserve">   Gasoduto Setúbal - Leiria</t>
  </si>
  <si>
    <t xml:space="preserve">   Gasoduto Sines - Setúbal</t>
  </si>
  <si>
    <t xml:space="preserve">   Gasoduto Mangualde - Guarda</t>
  </si>
  <si>
    <t xml:space="preserve">   Ramal de Leirosa</t>
  </si>
  <si>
    <t xml:space="preserve">   Ramal da Tapada</t>
  </si>
  <si>
    <t xml:space="preserve">   Ramal da TER</t>
  </si>
  <si>
    <t xml:space="preserve">   Ramal de Almada</t>
  </si>
  <si>
    <t xml:space="preserve">   Ramal de Aveiro</t>
  </si>
  <si>
    <t xml:space="preserve">   Ramal da Braga</t>
  </si>
  <si>
    <t xml:space="preserve">   Ramal da Gaia</t>
  </si>
  <si>
    <t xml:space="preserve">   Ramal de Lisboa</t>
  </si>
  <si>
    <t xml:space="preserve">   Ramal de Montemor</t>
  </si>
  <si>
    <t xml:space="preserve">   Ramal de Portalegre</t>
  </si>
  <si>
    <t xml:space="preserve">   Ramal de Torres Vedras</t>
  </si>
  <si>
    <t xml:space="preserve">   Ramal de Viana do Castelo</t>
  </si>
  <si>
    <t xml:space="preserve">   Ramal de Viseu</t>
  </si>
  <si>
    <t xml:space="preserve">   Ramal do Carregado</t>
  </si>
  <si>
    <t xml:space="preserve">   Ramal do Cartaxo</t>
  </si>
  <si>
    <t xml:space="preserve">   Ramal DP Tapada</t>
  </si>
  <si>
    <t xml:space="preserve">   Ramal Portucel Viana</t>
  </si>
  <si>
    <t xml:space="preserve">   Ramal Cogeração Carriço</t>
  </si>
  <si>
    <t xml:space="preserve">   Ramal Soporgen Leirosa</t>
  </si>
  <si>
    <t xml:space="preserve">   Ramal Air Liquide - Estarreja</t>
  </si>
  <si>
    <t xml:space="preserve">   Ramal Carriço - Leirosa - Lares</t>
  </si>
  <si>
    <t xml:space="preserve">   Ramal Repsol-Advansa</t>
  </si>
  <si>
    <t xml:space="preserve">   Ramal para a Mitrena</t>
  </si>
  <si>
    <t xml:space="preserve">   Ramal do Barreiro</t>
  </si>
  <si>
    <t xml:space="preserve">   Ramal Leça</t>
  </si>
  <si>
    <t xml:space="preserve">   Ramal do Pego</t>
  </si>
  <si>
    <t xml:space="preserve">   Ramal de Sines</t>
  </si>
  <si>
    <t>Trimestre</t>
  </si>
  <si>
    <t>1º Trimestre</t>
  </si>
  <si>
    <t>2º Trimestre</t>
  </si>
  <si>
    <t>3º Trimestre</t>
  </si>
  <si>
    <t>4º Trimestre</t>
  </si>
  <si>
    <t xml:space="preserve">  Especificação</t>
  </si>
  <si>
    <t>Entradas de Gás</t>
  </si>
  <si>
    <t xml:space="preserve">          Campo Maior</t>
  </si>
  <si>
    <t xml:space="preserve">          Campo Maior (Enagás - trânsito)</t>
  </si>
  <si>
    <t xml:space="preserve">          Sines</t>
  </si>
  <si>
    <t xml:space="preserve">          Valença do Minho - importação</t>
  </si>
  <si>
    <t xml:space="preserve">          Armazenagem subterrânea</t>
  </si>
  <si>
    <t>Saídas de Gás</t>
  </si>
  <si>
    <t xml:space="preserve">          Produção elétrica em regime ordinário</t>
  </si>
  <si>
    <t xml:space="preserve">          Mercado convencional</t>
  </si>
  <si>
    <t xml:space="preserve">          Valença do Minho - exportação</t>
  </si>
  <si>
    <t xml:space="preserve">          Valença do Minho (Enagás trânsito)</t>
  </si>
  <si>
    <t xml:space="preserve">  Tipo de função</t>
  </si>
  <si>
    <t>Valor</t>
  </si>
  <si>
    <t xml:space="preserve">     Volume de vendas</t>
  </si>
  <si>
    <t xml:space="preserve">     Prestação de serviços</t>
  </si>
  <si>
    <t>Receita do transporte</t>
  </si>
  <si>
    <t>Despesas de manutenção da infraestrutura</t>
  </si>
  <si>
    <t>Investimento em infraestrutura</t>
  </si>
  <si>
    <t xml:space="preserve"> Especificação</t>
  </si>
  <si>
    <t xml:space="preserve">Total de mercadorias transportadas </t>
  </si>
  <si>
    <t xml:space="preserve">      Propano</t>
  </si>
  <si>
    <t xml:space="preserve">      Butano</t>
  </si>
  <si>
    <t xml:space="preserve">      Gasolina Euro Super (95 octanas)</t>
  </si>
  <si>
    <t xml:space="preserve">      Gasolina Super Plus (98 octanas)</t>
  </si>
  <si>
    <t xml:space="preserve">      Jet A1</t>
  </si>
  <si>
    <t>Total de pessoas ao serviço</t>
  </si>
  <si>
    <t xml:space="preserve">             Tempo completo</t>
  </si>
  <si>
    <t>Investimento na infraestrutura</t>
  </si>
  <si>
    <t>(a) Valores respeitantes à totalidade da atividade da CLC (serviço de transporte em oleoduto e armazenagem e expedição em Aveiras)</t>
  </si>
  <si>
    <t xml:space="preserve">   Portos</t>
  </si>
  <si>
    <t>Embarcações de mercadorias</t>
  </si>
  <si>
    <t>Embarcações de passageiros</t>
  </si>
  <si>
    <t>TPB</t>
  </si>
  <si>
    <t>GT</t>
  </si>
  <si>
    <t xml:space="preserve">Faro </t>
  </si>
  <si>
    <t>Figueira da Foz</t>
  </si>
  <si>
    <t>Leixões</t>
  </si>
  <si>
    <t>Portimão</t>
  </si>
  <si>
    <t>Sines</t>
  </si>
  <si>
    <t>R.A. dos Açores</t>
  </si>
  <si>
    <t>Cais do Pico</t>
  </si>
  <si>
    <t>Lajes das Flores</t>
  </si>
  <si>
    <t>Praia da Graciosa</t>
  </si>
  <si>
    <t>Praia da Vitória</t>
  </si>
  <si>
    <t>Velas</t>
  </si>
  <si>
    <t>Vila do Porto</t>
  </si>
  <si>
    <t>R.A. da Madeira</t>
  </si>
  <si>
    <t>Caniçal</t>
  </si>
  <si>
    <t>Porto Santo</t>
  </si>
  <si>
    <t>Embarcações entradas</t>
  </si>
  <si>
    <t>Embarcações saídas</t>
  </si>
  <si>
    <t>Tipo de embarcação</t>
  </si>
  <si>
    <t>Granéis líquidos</t>
  </si>
  <si>
    <t>Granéis sólidos</t>
  </si>
  <si>
    <t>Contentores</t>
  </si>
  <si>
    <t>Transporte especializado (carga seca)</t>
  </si>
  <si>
    <t>Carga geral</t>
  </si>
  <si>
    <t>Batelão sem propulsão para cargas secas</t>
  </si>
  <si>
    <t>Passageiros (exclui navios de cruzeiro)</t>
  </si>
  <si>
    <t>Navios de cruzeiro</t>
  </si>
  <si>
    <t>100 a 1 999</t>
  </si>
  <si>
    <t>2 000 a 4 999</t>
  </si>
  <si>
    <t>5 000 a 9 999</t>
  </si>
  <si>
    <t>10 000 a 19 999</t>
  </si>
  <si>
    <t>20 000 a 39 999</t>
  </si>
  <si>
    <t>40 000 a 49 999</t>
  </si>
  <si>
    <t>50 000 a 79 999</t>
  </si>
  <si>
    <t>80 000 a 99 999</t>
  </si>
  <si>
    <t>100 000 a 199 999</t>
  </si>
  <si>
    <t xml:space="preserve">Tipos de carga </t>
  </si>
  <si>
    <t>Tráfego nacional</t>
  </si>
  <si>
    <t xml:space="preserve">  Portos</t>
  </si>
  <si>
    <t>Carregadas</t>
  </si>
  <si>
    <t>Descarre- gadas</t>
  </si>
  <si>
    <t>Portos</t>
  </si>
  <si>
    <t xml:space="preserve">Tipos de carga  </t>
  </si>
  <si>
    <t>Granéis
líquidos</t>
  </si>
  <si>
    <t>Granéis
sólidos</t>
  </si>
  <si>
    <t>Conten-
tores</t>
  </si>
  <si>
    <t>Ro - Ro</t>
  </si>
  <si>
    <t>Carga
geral</t>
  </si>
  <si>
    <t>Grupos de
mercadorias 
(NST 2007)</t>
  </si>
  <si>
    <t>Das quais:
com destino
a outros
portos
nacionais</t>
  </si>
  <si>
    <t>Com auto
propulsão</t>
  </si>
  <si>
    <t xml:space="preserve">  Países de destino</t>
  </si>
  <si>
    <t>Com auto propulsão</t>
  </si>
  <si>
    <t>Sem auto propulsão</t>
  </si>
  <si>
    <t>U.E.</t>
  </si>
  <si>
    <t>Egipto</t>
  </si>
  <si>
    <t>Panamá</t>
  </si>
  <si>
    <t>China, Republica Popular da</t>
  </si>
  <si>
    <t>Índia</t>
  </si>
  <si>
    <t>Singapura</t>
  </si>
  <si>
    <t>AUSTRÁLIA E OCEANIA</t>
  </si>
  <si>
    <t>Conten- tores</t>
  </si>
  <si>
    <t xml:space="preserve">  Países de procedência</t>
  </si>
  <si>
    <t>Gana</t>
  </si>
  <si>
    <t>Uruguai</t>
  </si>
  <si>
    <t>Catar</t>
  </si>
  <si>
    <t xml:space="preserve">Portos  </t>
  </si>
  <si>
    <t>Grupos de mercadorias
perigosas (IMDG)</t>
  </si>
  <si>
    <t>Viana
do
Castelo</t>
  </si>
  <si>
    <t>CARREGADAS</t>
  </si>
  <si>
    <t>Matérias e objetos explosivos</t>
  </si>
  <si>
    <t>Gases: compr., liquef. ou d. sob pressão</t>
  </si>
  <si>
    <t>Matérias líquidas inflamáveis</t>
  </si>
  <si>
    <t>Matérias sólidas inflamáveis</t>
  </si>
  <si>
    <t>Matérias suj. Inflamação espontânea</t>
  </si>
  <si>
    <t>Matérias q.c. água lib. gases inflamáveis</t>
  </si>
  <si>
    <t>Matérias comburentes</t>
  </si>
  <si>
    <t>Peróxidos orgânicos</t>
  </si>
  <si>
    <t>Matérias tóxicas</t>
  </si>
  <si>
    <t>Matérias infeciosas e repugnantes</t>
  </si>
  <si>
    <t>Matérias radioativas</t>
  </si>
  <si>
    <t>Matérias corrosivas</t>
  </si>
  <si>
    <t>Mat. perigosas div. (amianto, PCB's, ...)</t>
  </si>
  <si>
    <t>DESCARREGADAS</t>
  </si>
  <si>
    <t>(a) IMDG - Classificação Internacional de Mercadorias Perigosas no Transporte Marítimo</t>
  </si>
  <si>
    <t>(continua)</t>
  </si>
  <si>
    <t>Ponta
Delgada</t>
  </si>
  <si>
    <t>Praia
da
Gra-
ciosa</t>
  </si>
  <si>
    <t>Praia
da
Vitória</t>
  </si>
  <si>
    <t>Vila
do
Porto</t>
  </si>
  <si>
    <t>Cani-
çal</t>
  </si>
  <si>
    <t>Sem auto
propulsão</t>
  </si>
  <si>
    <t>R.A. Açores</t>
  </si>
  <si>
    <t>R.A. Madeira</t>
  </si>
  <si>
    <t>Em tráfego nacional</t>
  </si>
  <si>
    <t xml:space="preserve">CARREGADAS  </t>
  </si>
  <si>
    <t xml:space="preserve">DESCARREGADAS   </t>
  </si>
  <si>
    <t xml:space="preserve">Unidades Ro-Ro </t>
  </si>
  <si>
    <t>Veículos
automóveis
import / export</t>
  </si>
  <si>
    <t>Outras
unidades
móveis</t>
  </si>
  <si>
    <t xml:space="preserve">    Portos</t>
  </si>
  <si>
    <t>Cheios</t>
  </si>
  <si>
    <t>Vazios</t>
  </si>
  <si>
    <t>20'</t>
  </si>
  <si>
    <t>40'</t>
  </si>
  <si>
    <t>&gt; 20'
&lt; 40'</t>
  </si>
  <si>
    <t>Cargas</t>
  </si>
  <si>
    <t>Descargas</t>
  </si>
  <si>
    <t>TEU</t>
  </si>
  <si>
    <t>Bandeiras</t>
  </si>
  <si>
    <t>Baamas</t>
  </si>
  <si>
    <t>Embarcados</t>
  </si>
  <si>
    <t>Desembarcados</t>
  </si>
  <si>
    <t>(a) Não inclui passageiros em navios de cruzeiro.</t>
  </si>
  <si>
    <t>Porto de destino</t>
  </si>
  <si>
    <t>Santa Cruz da Graciosa</t>
  </si>
  <si>
    <t>Madalena</t>
  </si>
  <si>
    <t>Santa Cruz das Flores</t>
  </si>
  <si>
    <t>Vila Nova do Corvo</t>
  </si>
  <si>
    <t xml:space="preserve"> Porto de origem</t>
  </si>
  <si>
    <t>Unidade: N.º</t>
  </si>
  <si>
    <t>NUTS I</t>
  </si>
  <si>
    <t xml:space="preserve">    Leixões</t>
  </si>
  <si>
    <t xml:space="preserve">    Lisboa</t>
  </si>
  <si>
    <t xml:space="preserve">    Portimão</t>
  </si>
  <si>
    <t>Carreiras</t>
  </si>
  <si>
    <t>Ria de Aveiro</t>
  </si>
  <si>
    <t>Rio Tejo</t>
  </si>
  <si>
    <t>Rio Sado</t>
  </si>
  <si>
    <t>S. Jacinto
-
Forte
da Barra</t>
  </si>
  <si>
    <t>Terreiro do Paço
-
Montijo</t>
  </si>
  <si>
    <t>Cais do Sodré
-
Seixal</t>
  </si>
  <si>
    <t>Cais do
Sodré
-
Cacilhas</t>
  </si>
  <si>
    <t>Belém
-
Trafaria</t>
  </si>
  <si>
    <t>Tróia
-
Setúbal</t>
  </si>
  <si>
    <t xml:space="preserve">   Janeiro</t>
  </si>
  <si>
    <t xml:space="preserve">   Fevereiro</t>
  </si>
  <si>
    <t xml:space="preserve">   Março</t>
  </si>
  <si>
    <t xml:space="preserve">   Abril</t>
  </si>
  <si>
    <t xml:space="preserve">   Maio</t>
  </si>
  <si>
    <t xml:space="preserve">   Junho</t>
  </si>
  <si>
    <t xml:space="preserve">   Julho</t>
  </si>
  <si>
    <t xml:space="preserve">   Agosto</t>
  </si>
  <si>
    <t xml:space="preserve">   Setembro</t>
  </si>
  <si>
    <t xml:space="preserve">   Outubro</t>
  </si>
  <si>
    <t xml:space="preserve">   Novembro</t>
  </si>
  <si>
    <t xml:space="preserve">   Dezembro</t>
  </si>
  <si>
    <t xml:space="preserve">Carreiras </t>
  </si>
  <si>
    <t>Ria Formosa</t>
  </si>
  <si>
    <t>Olhão</t>
  </si>
  <si>
    <t>Stª Luzia
-
Terra
Estreita</t>
  </si>
  <si>
    <t>Fuzeta
-
Armona</t>
  </si>
  <si>
    <t>Cabanas - Ilha de Cabanas</t>
  </si>
  <si>
    <t>Ilha de
Faro</t>
  </si>
  <si>
    <t>Deserta</t>
  </si>
  <si>
    <t>Farol</t>
  </si>
  <si>
    <t>Culatra</t>
  </si>
  <si>
    <t>Armona</t>
  </si>
  <si>
    <t>Ilha de Tavira</t>
  </si>
  <si>
    <t>Quatro-Águas</t>
  </si>
  <si>
    <t>Motociclos e velocípedes</t>
  </si>
  <si>
    <t xml:space="preserve">Tejo </t>
  </si>
  <si>
    <t>Sado</t>
  </si>
  <si>
    <t>Tejo</t>
  </si>
  <si>
    <t>Rio Minho</t>
  </si>
  <si>
    <t>Rio Guadiana</t>
  </si>
  <si>
    <t>V. R. Sto. António
-
Ayamonte</t>
  </si>
  <si>
    <t>MHB - Matérias perigosas q.t. a granel</t>
  </si>
  <si>
    <t>Linhas e vias exploradas</t>
  </si>
  <si>
    <t>Eletrificadas</t>
  </si>
  <si>
    <t>Não eletrificadas</t>
  </si>
  <si>
    <t>1 500 V</t>
  </si>
  <si>
    <t>50 Hz
25 000 V</t>
  </si>
  <si>
    <t>Extensão total das linhas</t>
  </si>
  <si>
    <t xml:space="preserve">   Via larga (1,668 m)</t>
  </si>
  <si>
    <t xml:space="preserve">   Via estreita (1,000 m)</t>
  </si>
  <si>
    <t>Extensão das linhas exploradas</t>
  </si>
  <si>
    <t xml:space="preserve">  Via larga (1,668 m)</t>
  </si>
  <si>
    <t xml:space="preserve">      Via simples</t>
  </si>
  <si>
    <t xml:space="preserve">      Via dupla</t>
  </si>
  <si>
    <t xml:space="preserve">      Via quádrupla</t>
  </si>
  <si>
    <t xml:space="preserve">  Via estreita simples (1,000 m)</t>
  </si>
  <si>
    <t xml:space="preserve">Extensão total das linhas exploradas </t>
  </si>
  <si>
    <t xml:space="preserve">Linhas de via dupla ou superior </t>
  </si>
  <si>
    <t>Linhas de via simples</t>
  </si>
  <si>
    <t xml:space="preserve">Linhas eletrificadas </t>
  </si>
  <si>
    <t xml:space="preserve">     Norte</t>
  </si>
  <si>
    <t xml:space="preserve">     Centro</t>
  </si>
  <si>
    <t xml:space="preserve">     A. M. Lisboa</t>
  </si>
  <si>
    <t xml:space="preserve">     Alentejo </t>
  </si>
  <si>
    <t xml:space="preserve">     Algarve</t>
  </si>
  <si>
    <t>Via larga (1,668 m)</t>
  </si>
  <si>
    <t>Via estreita (1,000 m)</t>
  </si>
  <si>
    <t>Rede principal (Km)</t>
  </si>
  <si>
    <t>Rede complementar (Km)</t>
  </si>
  <si>
    <t>Rede secundária (Km)</t>
  </si>
  <si>
    <t>Nº de pontes</t>
  </si>
  <si>
    <t>Extensão (m)</t>
  </si>
  <si>
    <t>Nº de túneis</t>
  </si>
  <si>
    <t>Nº de estações</t>
  </si>
  <si>
    <t>Serviço de passageiros e mercadorias</t>
  </si>
  <si>
    <t>Apenas serviço de passageiros</t>
  </si>
  <si>
    <t>Apenas serviço de mercadorias</t>
  </si>
  <si>
    <t>Nº de passagens de nível</t>
  </si>
  <si>
    <t xml:space="preserve">Efetivos </t>
  </si>
  <si>
    <t>Existentes no fim do ano</t>
  </si>
  <si>
    <t xml:space="preserve">  Tipo</t>
  </si>
  <si>
    <t>Via larga</t>
  </si>
  <si>
    <t>Via estreita</t>
  </si>
  <si>
    <t>Material de tração</t>
  </si>
  <si>
    <t>Locomotivas diesel</t>
  </si>
  <si>
    <t>De 751 a 1 500 kW</t>
  </si>
  <si>
    <t>Mais de 1 500 kW</t>
  </si>
  <si>
    <t>Locomotivas elétricas</t>
  </si>
  <si>
    <t>Mais de 3 000 kW</t>
  </si>
  <si>
    <t>Tratores diesel</t>
  </si>
  <si>
    <t>Automotoras diesel</t>
  </si>
  <si>
    <t>Até 260 kW</t>
  </si>
  <si>
    <t>Mais de 260 kW</t>
  </si>
  <si>
    <t>Automotoras elétricas</t>
  </si>
  <si>
    <t>Material de transporte de mercadorias</t>
  </si>
  <si>
    <t>Vagões fechados</t>
  </si>
  <si>
    <t>Vagões basculantes</t>
  </si>
  <si>
    <t>Vagões plataformas</t>
  </si>
  <si>
    <t>Vagões especiais</t>
  </si>
  <si>
    <t>Automotoras elétricas (a)</t>
  </si>
  <si>
    <t>Automotoras diesel (a)</t>
  </si>
  <si>
    <t>Carruagens de passageiros</t>
  </si>
  <si>
    <t>(a) Inclui reboques</t>
  </si>
  <si>
    <t>Unidades</t>
  </si>
  <si>
    <t>Quantidade</t>
  </si>
  <si>
    <t xml:space="preserve">          Tráfego suburbano</t>
  </si>
  <si>
    <t xml:space="preserve">          Tráfego de longo curso</t>
  </si>
  <si>
    <t xml:space="preserve">          Tráfego internacional</t>
  </si>
  <si>
    <t>Passageiros - quilómetro</t>
  </si>
  <si>
    <t>Percurso médio de um passageiro</t>
  </si>
  <si>
    <t>km</t>
  </si>
  <si>
    <t xml:space="preserve">          Tráfego internacional (a)</t>
  </si>
  <si>
    <t>Lugares sentados-quilómetro oferecidos</t>
  </si>
  <si>
    <t>Vagões que circularam</t>
  </si>
  <si>
    <t xml:space="preserve">          Vagões completos</t>
  </si>
  <si>
    <t xml:space="preserve">"  </t>
  </si>
  <si>
    <t>Percurso médio de cada tonelada</t>
  </si>
  <si>
    <t>Peso médio de um vagão</t>
  </si>
  <si>
    <t>(a)  Inclui km além fronteiras</t>
  </si>
  <si>
    <t>Região de desembarque</t>
  </si>
  <si>
    <t>A. M. Lisboa</t>
  </si>
  <si>
    <t xml:space="preserve">  Região de embarque</t>
  </si>
  <si>
    <t xml:space="preserve">       Norte</t>
  </si>
  <si>
    <t xml:space="preserve">       Centro</t>
  </si>
  <si>
    <t xml:space="preserve">       A. M. Lisboa</t>
  </si>
  <si>
    <t xml:space="preserve">       Alentejo</t>
  </si>
  <si>
    <t xml:space="preserve">       Algarve</t>
  </si>
  <si>
    <t xml:space="preserve">Tipo de tráfego   </t>
  </si>
  <si>
    <t>Toneladas</t>
  </si>
  <si>
    <t>Terceiro</t>
  </si>
  <si>
    <t>Trânsitos</t>
  </si>
  <si>
    <t>(a) Comboios e vagões completos</t>
  </si>
  <si>
    <t>Classes RID</t>
  </si>
  <si>
    <t>Gases: comprimidos, liquefeitos ou dissolvidos sob pressão</t>
  </si>
  <si>
    <t>Matérias sujeitas a inflamação espontânea</t>
  </si>
  <si>
    <t>Matérias que em contato com a água libertam gases inflamáveis</t>
  </si>
  <si>
    <t>Matérias perigosas diversas (Amianto,
PCB' s e aparelhos contendo PCB's)</t>
  </si>
  <si>
    <t>Grupos de mercadorias
(NST 2007) (a)</t>
  </si>
  <si>
    <t>1 a 49 km</t>
  </si>
  <si>
    <t>50 a 149 km</t>
  </si>
  <si>
    <t>150 a 299 km</t>
  </si>
  <si>
    <t>300 a 499 km</t>
  </si>
  <si>
    <t>500 e mais km</t>
  </si>
  <si>
    <t xml:space="preserve">Região de descarga  </t>
  </si>
  <si>
    <t xml:space="preserve">  Região de carga</t>
  </si>
  <si>
    <t>(t)</t>
  </si>
  <si>
    <t>Importados (fronteira terrestre)</t>
  </si>
  <si>
    <t>Exportados (fronteira terrestre)</t>
  </si>
  <si>
    <t xml:space="preserve">Via   </t>
  </si>
  <si>
    <t>Combustíveis / Consumo</t>
  </si>
  <si>
    <t xml:space="preserve"> Gasóleo</t>
  </si>
  <si>
    <r>
      <t xml:space="preserve">10 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L</t>
    </r>
  </si>
  <si>
    <t xml:space="preserve"> Energia elétrica</t>
  </si>
  <si>
    <t xml:space="preserve">Incidentes / Vítimas   </t>
  </si>
  <si>
    <t>Incidentes (a)</t>
  </si>
  <si>
    <t>Clientes (b)</t>
  </si>
  <si>
    <t>Estranhos aos C.F.</t>
  </si>
  <si>
    <t>Trabalhadores das empresas</t>
  </si>
  <si>
    <t xml:space="preserve">   Natureza do incidente</t>
  </si>
  <si>
    <t>Feridos graves</t>
  </si>
  <si>
    <t xml:space="preserve">Mortos </t>
  </si>
  <si>
    <t xml:space="preserve">   Colisões</t>
  </si>
  <si>
    <t xml:space="preserve">      Comboios</t>
  </si>
  <si>
    <t xml:space="preserve">      Manobras</t>
  </si>
  <si>
    <t xml:space="preserve">      Passagens de nível</t>
  </si>
  <si>
    <t xml:space="preserve">      Outras</t>
  </si>
  <si>
    <t xml:space="preserve">   Descarrilamentos</t>
  </si>
  <si>
    <t xml:space="preserve">       Comboios</t>
  </si>
  <si>
    <t xml:space="preserve">       Manobras</t>
  </si>
  <si>
    <t xml:space="preserve">   Outras causas</t>
  </si>
  <si>
    <t xml:space="preserve">       Quedas à linha</t>
  </si>
  <si>
    <t xml:space="preserve">       Colhidos em plena via</t>
  </si>
  <si>
    <t xml:space="preserve">       Colhidos em estações</t>
  </si>
  <si>
    <t xml:space="preserve">       Colhidos em passagens de nível</t>
  </si>
  <si>
    <t xml:space="preserve">       Outros incidentes</t>
  </si>
  <si>
    <t xml:space="preserve">Acidentes / Vítimas   </t>
  </si>
  <si>
    <t>Acidentes</t>
  </si>
  <si>
    <t xml:space="preserve">Estranhos aos C.F. </t>
  </si>
  <si>
    <t xml:space="preserve">   Natureza do acidente</t>
  </si>
  <si>
    <t>Total de acidentes</t>
  </si>
  <si>
    <t>Colisões de comboios, incluindo colisões com obstáculos dentro do gabarito</t>
  </si>
  <si>
    <t>Descarrilamentos de comboios</t>
  </si>
  <si>
    <t>Acidentes em passagens de nível, incluindo acidentes envolvendo peões</t>
  </si>
  <si>
    <t>Acidentes com pessoas causados por material circulante em movimento, com a exceção de suicídios</t>
  </si>
  <si>
    <t>Incêndios em material circulante</t>
  </si>
  <si>
    <t>Outros acidentes</t>
  </si>
  <si>
    <t xml:space="preserve"> Categorias</t>
  </si>
  <si>
    <t xml:space="preserve">   Condução</t>
  </si>
  <si>
    <t xml:space="preserve">   Trens e revisão</t>
  </si>
  <si>
    <t xml:space="preserve">   Estações</t>
  </si>
  <si>
    <t xml:space="preserve">   Oficinas</t>
  </si>
  <si>
    <t xml:space="preserve">   Instalações fixas</t>
  </si>
  <si>
    <t xml:space="preserve">   Comando e controlo de circulação</t>
  </si>
  <si>
    <t xml:space="preserve">   Tipos de investimento</t>
  </si>
  <si>
    <t xml:space="preserve">Valor   </t>
  </si>
  <si>
    <t xml:space="preserve">  Investimentos a cargo do Estado</t>
  </si>
  <si>
    <t>Via</t>
  </si>
  <si>
    <t>Estações</t>
  </si>
  <si>
    <t>Instalações de tração elétrica</t>
  </si>
  <si>
    <t>Sinalizações e telecomunicações</t>
  </si>
  <si>
    <t>Passagens de nível</t>
  </si>
  <si>
    <t>Outros investimentos</t>
  </si>
  <si>
    <t xml:space="preserve">  Investimentos a cargo das empresas</t>
  </si>
  <si>
    <t>Instalações fixas</t>
  </si>
  <si>
    <t xml:space="preserve">Material circulante   </t>
  </si>
  <si>
    <t>Veículos para transporte de passageiros</t>
  </si>
  <si>
    <t>Veículos para transporte de mercadorias</t>
  </si>
  <si>
    <t>Beneficiação do material circulante</t>
  </si>
  <si>
    <t>Equipamento de utilização permanente</t>
  </si>
  <si>
    <t>Sistema de metropolitano</t>
  </si>
  <si>
    <t>Metro de Lisboa</t>
  </si>
  <si>
    <t>Metro do Porto</t>
  </si>
  <si>
    <t>Metro Sul do Tejo</t>
  </si>
  <si>
    <t xml:space="preserve">Pessoal ao serviço </t>
  </si>
  <si>
    <t xml:space="preserve">       Administrativo</t>
  </si>
  <si>
    <t xml:space="preserve">       Operadores de Condução</t>
  </si>
  <si>
    <t xml:space="preserve">       Operadores Comerciais</t>
  </si>
  <si>
    <t xml:space="preserve">       Operadores de Manutenção</t>
  </si>
  <si>
    <t xml:space="preserve">       Reguladores de Posto de Comando e Controlo</t>
  </si>
  <si>
    <t xml:space="preserve">       Técnico superior</t>
  </si>
  <si>
    <t xml:space="preserve">       Outro pessoal</t>
  </si>
  <si>
    <t xml:space="preserve">Distância entre estações terminais </t>
  </si>
  <si>
    <t xml:space="preserve">       Extensão total da rede</t>
  </si>
  <si>
    <t xml:space="preserve">       Linha Verde</t>
  </si>
  <si>
    <t xml:space="preserve">       Linha Vermelha </t>
  </si>
  <si>
    <t xml:space="preserve">       Linha Violeta </t>
  </si>
  <si>
    <t xml:space="preserve">       Linha Laranja</t>
  </si>
  <si>
    <t xml:space="preserve">       Linha 1</t>
  </si>
  <si>
    <t xml:space="preserve">       Linha 2</t>
  </si>
  <si>
    <t xml:space="preserve">       Linha 3</t>
  </si>
  <si>
    <t xml:space="preserve">Material circulante </t>
  </si>
  <si>
    <t xml:space="preserve">      Veículos de metropolitano em serviço</t>
  </si>
  <si>
    <t xml:space="preserve">         Com 2 veículos de metropolitano</t>
  </si>
  <si>
    <t xml:space="preserve">         Com 3 veículos de metropolitano</t>
  </si>
  <si>
    <t xml:space="preserve">         Com 6 veículos de metropolitano</t>
  </si>
  <si>
    <t xml:space="preserve">         Outras configurações</t>
  </si>
  <si>
    <t xml:space="preserve">         Com bilhetes simples</t>
  </si>
  <si>
    <t xml:space="preserve">         Com bilhetes multiviagem</t>
  </si>
  <si>
    <t xml:space="preserve">         Outros títulos da empresa</t>
  </si>
  <si>
    <t xml:space="preserve">         Com passe social </t>
  </si>
  <si>
    <t xml:space="preserve">         Passageiros com títulos de transporte gratuitos</t>
  </si>
  <si>
    <t xml:space="preserve">         Outras situações</t>
  </si>
  <si>
    <t>PK/Vei.K</t>
  </si>
  <si>
    <t>Consumo de energia elétrica</t>
  </si>
  <si>
    <t xml:space="preserve">      Na tração</t>
  </si>
  <si>
    <t xml:space="preserve">      Noutros fins</t>
  </si>
  <si>
    <t>Investimentos efetuados</t>
  </si>
  <si>
    <t xml:space="preserve">      Material circulante</t>
  </si>
  <si>
    <t xml:space="preserve">      Infraestruturas</t>
  </si>
  <si>
    <t xml:space="preserve">      Investimentos correntes</t>
  </si>
  <si>
    <t xml:space="preserve">      Outros </t>
  </si>
  <si>
    <t>(a) Força motriz e de tração</t>
  </si>
  <si>
    <t>Tipos de tráfego</t>
  </si>
  <si>
    <t>31.12.2016</t>
  </si>
  <si>
    <t>Embraer ERJ190</t>
  </si>
  <si>
    <t>Textron 680</t>
  </si>
  <si>
    <t>Total da rede de linhas exploradas (Km)</t>
  </si>
  <si>
    <t>Até 750 kW</t>
  </si>
  <si>
    <t>Até 3 000 kW</t>
  </si>
  <si>
    <t>Grupos de 
mercadorias (NST 2007)</t>
  </si>
  <si>
    <t>Descarreg.</t>
  </si>
  <si>
    <t xml:space="preserve">          Tráfego nacional</t>
  </si>
  <si>
    <t xml:space="preserve">Material de transporte de passageiros </t>
  </si>
  <si>
    <t>11 - Máq.e eq. n.e.; eq. informático, elét., comun., ótica</t>
  </si>
  <si>
    <t>Caminha
-
La Guardia</t>
  </si>
  <si>
    <t>Outros da U.E.</t>
  </si>
  <si>
    <t>Outros de África</t>
  </si>
  <si>
    <t>Outros da América</t>
  </si>
  <si>
    <t>Outros da Ásia</t>
  </si>
  <si>
    <t xml:space="preserve">Caminha
-
La Guardia </t>
  </si>
  <si>
    <t>Rio Douro</t>
  </si>
  <si>
    <t>Terreiro do Paço
-
Barreiro</t>
  </si>
  <si>
    <t>Países Baixos (Holanda)</t>
  </si>
  <si>
    <t>Argentina</t>
  </si>
  <si>
    <t>Nota: Os valores integrados no grupo “19 – Mercadorias não identificáveis ou não identificadas” referem-se principalmente a operações de transhipment de carga contentorizada nos portos, realizadas em regime de trânsito aduaneiro internacional, não sendo possível determinar a sua classificação.</t>
  </si>
  <si>
    <t xml:space="preserve">Rede nacional </t>
  </si>
  <si>
    <t>(a) Estão incluídas as autoestradas, dividindo-se tanto pela rede fundamental, como pela rede complementar (vias com duas faixas).</t>
  </si>
  <si>
    <t>Total 
(a)</t>
  </si>
  <si>
    <t>Regiões</t>
  </si>
  <si>
    <t>AM Lisboa</t>
  </si>
  <si>
    <t xml:space="preserve">Unidade: TEP </t>
  </si>
  <si>
    <t xml:space="preserve">  AM Lisboa</t>
  </si>
  <si>
    <t>AM Porto</t>
  </si>
  <si>
    <t xml:space="preserve">Unidade: nº </t>
  </si>
  <si>
    <t xml:space="preserve">Distância percorrida </t>
  </si>
  <si>
    <t xml:space="preserve">Grupos de
mercadorias (NST 2007) </t>
  </si>
  <si>
    <t>Nota: Parque excluindo ciclomotores, motociclos e tratores agrícolas; veículos presumivelmente em circulação: compareceram a pelo menos 1 das 2 últimas inspeções obrigatórias</t>
  </si>
  <si>
    <r>
      <t xml:space="preserve">Fonte: </t>
    </r>
    <r>
      <rPr>
        <sz val="6"/>
        <rFont val="Arial"/>
        <family val="2"/>
      </rPr>
      <t xml:space="preserve">DGEG - Direção Geral de Energia e Geologia </t>
    </r>
  </si>
  <si>
    <r>
      <t>Fonte:</t>
    </r>
    <r>
      <rPr>
        <sz val="6"/>
        <rFont val="Arial"/>
        <family val="2"/>
      </rPr>
      <t xml:space="preserve"> ACAP - Associação Automóvel de Portugal</t>
    </r>
  </si>
  <si>
    <r>
      <t xml:space="preserve">Fonte: </t>
    </r>
    <r>
      <rPr>
        <sz val="6"/>
        <rFont val="Arial"/>
        <family val="2"/>
      </rPr>
      <t>ACAP - Associação Automóvel de Portugal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</si>
  <si>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marítimo de passageiros e mercadorias.</t>
    </r>
  </si>
  <si>
    <t xml:space="preserve">  Continente</t>
  </si>
  <si>
    <t xml:space="preserve">  R.A. dos Açores</t>
  </si>
  <si>
    <t xml:space="preserve">  R.A. da Madeira</t>
  </si>
  <si>
    <t>Com auto
pro-pulsão</t>
  </si>
  <si>
    <t>Sem 
auto pro-pulsão</t>
  </si>
  <si>
    <t>Das quais:
provenien-tes de outros portos nacionais</t>
  </si>
  <si>
    <t>Albânia</t>
  </si>
  <si>
    <t>Montenegro</t>
  </si>
  <si>
    <t>Togo</t>
  </si>
  <si>
    <t>Dominicana, República</t>
  </si>
  <si>
    <t>Moldávia</t>
  </si>
  <si>
    <t>Trindade e Tobago</t>
  </si>
  <si>
    <t>Libéria</t>
  </si>
  <si>
    <t>Outras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</si>
  <si>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objetos</t>
    </r>
  </si>
  <si>
    <r>
      <t xml:space="preserve">Fonte: </t>
    </r>
    <r>
      <rPr>
        <sz val="6"/>
        <rFont val="Arial"/>
        <family val="2"/>
      </rPr>
      <t>Autoridade Nacional de Comunicações (ANACOM)</t>
    </r>
  </si>
  <si>
    <r>
      <t xml:space="preserve">Fonte: </t>
    </r>
    <r>
      <rPr>
        <sz val="6"/>
        <rFont val="Arial"/>
        <family val="2"/>
      </rPr>
      <t>Autoridade Nacional de Comunicações (ANACOM); CTT - Correios de Portugal, SA.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</si>
  <si>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GB</t>
    </r>
  </si>
  <si>
    <r>
      <t>10</t>
    </r>
    <r>
      <rPr>
        <vertAlign val="superscript"/>
        <sz val="7"/>
        <rFont val="Arial"/>
        <family val="2"/>
      </rPr>
      <t xml:space="preserve">3 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</si>
  <si>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</t>
    </r>
  </si>
  <si>
    <r>
      <t xml:space="preserve">Fonte: </t>
    </r>
    <r>
      <rPr>
        <sz val="6"/>
        <rFont val="Arial"/>
        <family val="2"/>
      </rPr>
      <t>CLC, Companhia Logística de Combustíveis S.A.</t>
    </r>
  </si>
  <si>
    <r>
      <t>Unidade 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</si>
  <si>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</si>
  <si>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r>
      <t xml:space="preserve">Fonte: </t>
    </r>
    <r>
      <rPr>
        <sz val="6"/>
        <rFont val="Arial"/>
        <family val="2"/>
      </rPr>
      <t>REN Gasodutos S.A.</t>
    </r>
  </si>
  <si>
    <r>
      <t>Origem:</t>
    </r>
    <r>
      <rPr>
        <sz val="6"/>
        <rFont val="Arial"/>
        <family val="2"/>
      </rPr>
      <t xml:space="preserve"> REN Gasodutos S.A.</t>
    </r>
  </si>
  <si>
    <r>
      <t>Fonte:</t>
    </r>
    <r>
      <rPr>
        <sz val="6"/>
        <rFont val="Arial"/>
        <family val="2"/>
      </rPr>
      <t xml:space="preserve"> REN Gasodutos S.A.</t>
    </r>
  </si>
  <si>
    <r>
      <t>Fonte:</t>
    </r>
    <r>
      <rPr>
        <sz val="6"/>
        <rFont val="Arial"/>
        <family val="2"/>
      </rPr>
      <t>REN Gasodutos S.A.</t>
    </r>
  </si>
  <si>
    <r>
      <t>10</t>
    </r>
    <r>
      <rPr>
        <b/>
        <vertAlign val="superscript"/>
        <sz val="7"/>
        <rFont val="Arial"/>
        <family val="2"/>
      </rPr>
      <t>3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</si>
  <si>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Fluvial de Passageiros e Veículos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</si>
  <si>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Fluvial de Passageiros e Veículos</t>
    </r>
  </si>
  <si>
    <r>
      <rPr>
        <i/>
        <sz val="7"/>
        <rFont val="Arial"/>
        <family val="2"/>
      </rPr>
      <t>da qual:</t>
    </r>
    <r>
      <rPr>
        <sz val="7"/>
        <rFont val="Arial"/>
        <family val="2"/>
      </rPr>
      <t xml:space="preserve"> Ponta Delgada</t>
    </r>
  </si>
  <si>
    <r>
      <rPr>
        <i/>
        <sz val="7"/>
        <rFont val="Arial"/>
        <family val="2"/>
      </rPr>
      <t>da qual</t>
    </r>
    <r>
      <rPr>
        <sz val="7"/>
        <rFont val="Arial"/>
        <family val="2"/>
      </rPr>
      <t>: Funchal</t>
    </r>
  </si>
  <si>
    <r>
      <rPr>
        <b/>
        <i/>
        <sz val="6"/>
        <rFont val="Arial"/>
        <family val="2"/>
      </rPr>
      <t>Fonte:</t>
    </r>
    <r>
      <rPr>
        <sz val="6"/>
        <rFont val="Arial"/>
        <family val="2"/>
      </rPr>
      <t xml:space="preserve"> Administrações Portuárias e IMT</t>
    </r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</si>
  <si>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Inquérito ao transporte marítimo de passageiros e mercadorias.</t>
    </r>
  </si>
  <si>
    <r>
      <rPr>
        <b/>
        <i/>
        <sz val="6"/>
        <rFont val="Arial"/>
        <family val="2"/>
      </rPr>
      <t xml:space="preserve">Fonte: </t>
    </r>
    <r>
      <rPr>
        <sz val="6"/>
        <rFont val="Arial"/>
        <family val="2"/>
      </rPr>
      <t>Inquérito ao transporte marítimo de passageiros e mercadorias.</t>
    </r>
  </si>
  <si>
    <r>
      <rPr>
        <b/>
        <i/>
        <sz val="6"/>
        <rFont val="Arial"/>
        <family val="2"/>
      </rPr>
      <t xml:space="preserve">Fonte: </t>
    </r>
    <r>
      <rPr>
        <sz val="6"/>
        <rFont val="Arial"/>
        <family val="2"/>
      </rPr>
      <t>Inquérito ao transporte marítimo de passageiros e mercadorias</t>
    </r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</si>
  <si>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Inquérito ao transporte marítimo de passageiros e mercadorias</t>
    </r>
  </si>
  <si>
    <r>
      <t xml:space="preserve">Atividades </t>
    </r>
    <r>
      <rPr>
        <i/>
        <sz val="7"/>
        <rFont val="Arial"/>
        <family val="2"/>
      </rPr>
      <t>off shore</t>
    </r>
  </si>
  <si>
    <r>
      <t>10</t>
    </r>
    <r>
      <rPr>
        <vertAlign val="superscript"/>
        <sz val="7"/>
        <rFont val="Arial"/>
        <family val="2"/>
      </rPr>
      <t>3</t>
    </r>
  </si>
  <si>
    <r>
      <t>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</si>
  <si>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)</t>
    </r>
  </si>
  <si>
    <r>
      <t>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t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</si>
  <si>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tkm</t>
    </r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</si>
  <si>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</t>
    </r>
  </si>
  <si>
    <r>
      <t>10</t>
    </r>
    <r>
      <rPr>
        <b/>
        <vertAlign val="superscript"/>
        <sz val="7"/>
        <rFont val="Arial"/>
        <family val="2"/>
      </rPr>
      <t xml:space="preserve">6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</si>
  <si>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km</t>
    </r>
  </si>
  <si>
    <r>
      <t>Fonte:</t>
    </r>
    <r>
      <rPr>
        <sz val="6"/>
        <rFont val="Arial"/>
        <family val="2"/>
      </rPr>
      <t xml:space="preserve"> ANSR - Autoridade Nacional de Segurança Rodoviária</t>
    </r>
  </si>
  <si>
    <r>
      <t>Fonte:</t>
    </r>
    <r>
      <rPr>
        <sz val="6"/>
        <rFont val="Arial"/>
        <family val="2"/>
      </rPr>
      <t xml:space="preserve"> ANSR - Autoridade Nacional de Segurança Rodoviária e INE, Estimativas Anuais da População Residente</t>
    </r>
  </si>
  <si>
    <r>
      <t xml:space="preserve">10 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</si>
  <si>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 xml:space="preserve"> 3</t>
    </r>
    <r>
      <rPr>
        <b/>
        <sz val="7"/>
        <rFont val="Arial"/>
        <family val="2"/>
      </rPr>
      <t xml:space="preserve"> tkm</t>
    </r>
  </si>
  <si>
    <r>
      <t>10</t>
    </r>
    <r>
      <rPr>
        <b/>
        <vertAlign val="superscript"/>
        <sz val="7"/>
        <rFont val="Arial"/>
        <family val="2"/>
      </rPr>
      <t xml:space="preserve"> 3 </t>
    </r>
    <r>
      <rPr>
        <b/>
        <sz val="7"/>
        <rFont val="Arial"/>
        <family val="2"/>
      </rPr>
      <t>tkm</t>
    </r>
  </si>
  <si>
    <r>
      <t xml:space="preserve">Fonte: </t>
    </r>
    <r>
      <rPr>
        <sz val="6"/>
        <color indexed="8"/>
        <rFont val="Arial"/>
        <family val="2"/>
      </rPr>
      <t>Infraestruturas de Portugal S.A.</t>
    </r>
  </si>
  <si>
    <r>
      <t>10</t>
    </r>
    <r>
      <rPr>
        <b/>
        <vertAlign val="superscript"/>
        <sz val="7"/>
        <color indexed="8"/>
        <rFont val="Arial"/>
        <family val="2"/>
      </rPr>
      <t>3</t>
    </r>
  </si>
  <si>
    <r>
      <t>10</t>
    </r>
    <r>
      <rPr>
        <b/>
        <vertAlign val="superscript"/>
        <sz val="7"/>
        <color indexed="8"/>
        <rFont val="Arial"/>
        <family val="2"/>
      </rPr>
      <t>3</t>
    </r>
    <r>
      <rPr>
        <b/>
        <sz val="7"/>
        <color indexed="8"/>
        <rFont val="Arial"/>
        <family val="2"/>
      </rPr>
      <t xml:space="preserve"> tkm</t>
    </r>
  </si>
  <si>
    <r>
      <t>Unidade: 10</t>
    </r>
    <r>
      <rPr>
        <vertAlign val="superscript"/>
        <sz val="7"/>
        <color indexed="8"/>
        <rFont val="Arial"/>
        <family val="2"/>
      </rPr>
      <t>3</t>
    </r>
  </si>
  <si>
    <r>
      <t xml:space="preserve">Fonte: </t>
    </r>
    <r>
      <rPr>
        <sz val="6"/>
        <color indexed="8"/>
        <rFont val="Arial"/>
        <family val="2"/>
      </rPr>
      <t>CP - Comboios de Portugal, E.P.E. e Fertagus, S.A.</t>
    </r>
  </si>
  <si>
    <r>
      <t>Unidade:10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tkm</t>
    </r>
  </si>
  <si>
    <r>
      <t xml:space="preserve">10 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kWh</t>
    </r>
  </si>
  <si>
    <r>
      <t>Fonte:</t>
    </r>
    <r>
      <rPr>
        <sz val="6"/>
        <color indexed="8"/>
        <rFont val="Arial"/>
        <family val="2"/>
      </rPr>
      <t xml:space="preserve"> IMT e INE</t>
    </r>
  </si>
  <si>
    <t xml:space="preserve">   Administração Geral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</si>
  <si>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</si>
  <si>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t>Unidade: m</t>
  </si>
  <si>
    <t>Circulações</t>
  </si>
  <si>
    <t xml:space="preserve">    Número de circulações</t>
  </si>
  <si>
    <t xml:space="preserve">    Passageiros transportados</t>
  </si>
  <si>
    <t xml:space="preserve">    Passageiros - quilómetro</t>
  </si>
  <si>
    <t xml:space="preserve">    Lugares - quilómetro oferecidos</t>
  </si>
  <si>
    <t xml:space="preserve">    Veículos - quilómetro</t>
  </si>
  <si>
    <t xml:space="preserve">    Lotação média de um veículo metropolitano</t>
  </si>
  <si>
    <t xml:space="preserve">    Distância média do transporte</t>
  </si>
  <si>
    <t xml:space="preserve">    Transporte por veículo de metropolitano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</si>
  <si>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kWh</t>
    </r>
  </si>
  <si>
    <t>31.12.2017</t>
  </si>
  <si>
    <t>Marcas</t>
  </si>
  <si>
    <t>Alfa Romeo</t>
  </si>
  <si>
    <t>Aston Martin</t>
  </si>
  <si>
    <t>Audi</t>
  </si>
  <si>
    <t>Bentley</t>
  </si>
  <si>
    <t>Citroën</t>
  </si>
  <si>
    <t>Dacia</t>
  </si>
  <si>
    <t>Ferrari</t>
  </si>
  <si>
    <t>Fiat</t>
  </si>
  <si>
    <t>Ford</t>
  </si>
  <si>
    <t>Honda</t>
  </si>
  <si>
    <t>Hyundai</t>
  </si>
  <si>
    <t>Jaguar</t>
  </si>
  <si>
    <t>Jeep</t>
  </si>
  <si>
    <t>Kia</t>
  </si>
  <si>
    <t>Lamborghini</t>
  </si>
  <si>
    <t>Lancia</t>
  </si>
  <si>
    <t>Land Rover</t>
  </si>
  <si>
    <t>Lexus</t>
  </si>
  <si>
    <t>Maserati</t>
  </si>
  <si>
    <t>Mazda</t>
  </si>
  <si>
    <t>Mercedes-Benz</t>
  </si>
  <si>
    <t>Mini</t>
  </si>
  <si>
    <t>Mitsubishi</t>
  </si>
  <si>
    <t>Nissan</t>
  </si>
  <si>
    <t>Opel</t>
  </si>
  <si>
    <t>Peugeot</t>
  </si>
  <si>
    <t>Porsche</t>
  </si>
  <si>
    <t>Renault</t>
  </si>
  <si>
    <t>Seat</t>
  </si>
  <si>
    <t>Skoda</t>
  </si>
  <si>
    <t>Smart</t>
  </si>
  <si>
    <t>Suzuki</t>
  </si>
  <si>
    <t>Toyota</t>
  </si>
  <si>
    <t>Volkswagen</t>
  </si>
  <si>
    <t>Volvo</t>
  </si>
  <si>
    <t>Fuso</t>
  </si>
  <si>
    <t>Isuzu</t>
  </si>
  <si>
    <t>Iveco</t>
  </si>
  <si>
    <t>Scania</t>
  </si>
  <si>
    <t>Setra</t>
  </si>
  <si>
    <t>RESTO DO MUNDO</t>
  </si>
  <si>
    <t>RESTO MUNDO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</si>
  <si>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L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</si>
  <si>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</t>
    </r>
  </si>
  <si>
    <r>
      <t>10</t>
    </r>
    <r>
      <rPr>
        <vertAlign val="superscript"/>
        <sz val="7"/>
        <color indexed="8"/>
        <rFont val="Arial"/>
        <family val="2"/>
      </rPr>
      <t xml:space="preserve">3 </t>
    </r>
    <r>
      <rPr>
        <sz val="7"/>
        <color indexed="8"/>
        <rFont val="Arial"/>
        <family val="2"/>
      </rPr>
      <t>m</t>
    </r>
    <r>
      <rPr>
        <vertAlign val="superscript"/>
        <sz val="7"/>
        <color indexed="8"/>
        <rFont val="Arial"/>
        <family val="2"/>
      </rPr>
      <t>3</t>
    </r>
  </si>
  <si>
    <r>
      <t>10</t>
    </r>
    <r>
      <rPr>
        <vertAlign val="superscript"/>
        <sz val="7"/>
        <color indexed="8"/>
        <rFont val="Arial"/>
        <family val="2"/>
      </rPr>
      <t xml:space="preserve">6 </t>
    </r>
    <r>
      <rPr>
        <sz val="7"/>
        <color indexed="8"/>
        <rFont val="Arial"/>
        <family val="2"/>
      </rPr>
      <t>euros</t>
    </r>
  </si>
  <si>
    <r>
      <t xml:space="preserve">Acessos telefónicos principais </t>
    </r>
    <r>
      <rPr>
        <sz val="7"/>
        <rFont val="Arial"/>
        <family val="2"/>
      </rPr>
      <t>(a)</t>
    </r>
  </si>
  <si>
    <r>
      <t xml:space="preserve">Tráfego de expedição total </t>
    </r>
    <r>
      <rPr>
        <sz val="7"/>
        <rFont val="Arial"/>
        <family val="2"/>
      </rPr>
      <t>(a)</t>
    </r>
  </si>
  <si>
    <t xml:space="preserve">   Acidentes com vítimas</t>
  </si>
  <si>
    <t xml:space="preserve">   Total vítimas</t>
  </si>
  <si>
    <t xml:space="preserve">   Total Mortos</t>
  </si>
  <si>
    <t xml:space="preserve">   Total feridos</t>
  </si>
  <si>
    <t xml:space="preserve">   Total mortos</t>
  </si>
  <si>
    <t xml:space="preserve">   Total Feridos</t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</si>
  <si>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Toneladas - quilómetro</t>
    </r>
  </si>
  <si>
    <t xml:space="preserve">Toneladas </t>
  </si>
  <si>
    <t>Ano e DRT</t>
  </si>
  <si>
    <t xml:space="preserve">   DRT Norte</t>
  </si>
  <si>
    <t xml:space="preserve">   DRT Centro</t>
  </si>
  <si>
    <t xml:space="preserve">   DRT Alentejo</t>
  </si>
  <si>
    <t xml:space="preserve">   DRT Algarve</t>
  </si>
  <si>
    <t>INTER REGIÕES</t>
  </si>
  <si>
    <t>INTRA REGIÕES</t>
  </si>
  <si>
    <r>
      <t>EUROPA</t>
    </r>
    <r>
      <rPr>
        <sz val="7"/>
        <rFont val="Arial"/>
        <family val="2"/>
      </rPr>
      <t xml:space="preserve"> (exceto UE)</t>
    </r>
  </si>
  <si>
    <r>
      <t xml:space="preserve">  EUROPA</t>
    </r>
    <r>
      <rPr>
        <sz val="7"/>
        <rFont val="Arial"/>
        <family val="2"/>
      </rPr>
      <t xml:space="preserve"> (exceto UE)</t>
    </r>
  </si>
  <si>
    <r>
      <t xml:space="preserve">Fonte: </t>
    </r>
    <r>
      <rPr>
        <sz val="6"/>
        <color indexed="8"/>
        <rFont val="Arial"/>
        <family val="2"/>
      </rPr>
      <t>CP - Comboios de Portugal, E.P.E., Medway S.A., Fertagus, S.A. e Takargo, S.A.</t>
    </r>
  </si>
  <si>
    <r>
      <t xml:space="preserve">Fonte: </t>
    </r>
    <r>
      <rPr>
        <sz val="6"/>
        <color indexed="8"/>
        <rFont val="Arial"/>
        <family val="2"/>
      </rPr>
      <t>Medway S.A. e Takargo S.A.</t>
    </r>
  </si>
  <si>
    <r>
      <t xml:space="preserve">Fonte: </t>
    </r>
    <r>
      <rPr>
        <sz val="6"/>
        <color indexed="8"/>
        <rFont val="Arial"/>
        <family val="2"/>
      </rPr>
      <t>CP - Comboios de Portugal, E.P.E., Medway S.A., Fertagus, S.A. e Takargo, S.A.</t>
    </r>
    <r>
      <rPr>
        <b/>
        <i/>
        <sz val="6"/>
        <color indexed="8"/>
        <rFont val="Arial"/>
        <family val="2"/>
      </rPr>
      <t xml:space="preserve"> </t>
    </r>
  </si>
  <si>
    <t>(b) Cliente - Pessoa detentora de titulo de transporte válido que utilize ou pretende utilizar um serviço de transporte ferroviário.</t>
  </si>
  <si>
    <r>
      <t>Fonte:</t>
    </r>
    <r>
      <rPr>
        <sz val="6"/>
        <color indexed="8"/>
        <rFont val="Arial"/>
        <family val="2"/>
      </rPr>
      <t xml:space="preserve"> Estatísticas das empresas de transporte aéreo (ANAC/INE)</t>
    </r>
  </si>
  <si>
    <r>
      <t xml:space="preserve">Fonte: </t>
    </r>
    <r>
      <rPr>
        <sz val="6"/>
        <color indexed="8"/>
        <rFont val="Arial"/>
        <family val="2"/>
      </rPr>
      <t>Estatísticas das empresas de transporte aéreo (ANAC/INE)</t>
    </r>
  </si>
  <si>
    <t>Frota</t>
  </si>
  <si>
    <t>Tipo de aparelho</t>
  </si>
  <si>
    <t xml:space="preserve">     AvGas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</si>
  <si>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</si>
  <si>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r>
      <t>Unidade 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</si>
  <si>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r>
      <t>10</t>
    </r>
    <r>
      <rPr>
        <b/>
        <vertAlign val="superscript"/>
        <sz val="7"/>
        <color indexed="8"/>
        <rFont val="Arial"/>
        <family val="2"/>
      </rPr>
      <t>6</t>
    </r>
  </si>
  <si>
    <t>Voos 
(N.º)</t>
  </si>
  <si>
    <t>Horas voadas 
(N.º)</t>
  </si>
  <si>
    <r>
      <t xml:space="preserve">Tráfego regular em operações </t>
    </r>
    <r>
      <rPr>
        <i/>
        <sz val="7"/>
        <color indexed="8"/>
        <rFont val="Arial"/>
        <family val="2"/>
      </rPr>
      <t>Code Share</t>
    </r>
  </si>
  <si>
    <t>Sem
preci-
são</t>
  </si>
  <si>
    <t>Cat. 
I</t>
  </si>
  <si>
    <t>Cat. 
I e II</t>
  </si>
  <si>
    <t>Cat. 
I, II e III</t>
  </si>
  <si>
    <t>Aeroporto</t>
  </si>
  <si>
    <t>Aeródromo</t>
  </si>
  <si>
    <t>Fonte: Estatísticas dos aeroportos e aeródromos (ANA/ANAC/INE)</t>
  </si>
  <si>
    <t>Principal proprie-
tário</t>
  </si>
  <si>
    <t>Min. Defesa</t>
  </si>
  <si>
    <t>Privado</t>
  </si>
  <si>
    <r>
      <rPr>
        <b/>
        <sz val="6"/>
        <rFont val="Arial"/>
        <family val="2"/>
      </rPr>
      <t xml:space="preserve">Fonte: </t>
    </r>
    <r>
      <rPr>
        <sz val="6"/>
        <rFont val="Arial"/>
        <family val="2"/>
      </rPr>
      <t>Estatísticas dos aeroportos e aeródromos (ANAC/ANA/INE)</t>
    </r>
  </si>
  <si>
    <t>Movi- mento de aero- naves</t>
  </si>
  <si>
    <t>Outras taxas aero-
náuti-
cas</t>
  </si>
  <si>
    <t>Taxas não aero-
náuti-
cas</t>
  </si>
  <si>
    <t>Outras recei-tas</t>
  </si>
  <si>
    <r>
      <t>Fonte</t>
    </r>
    <r>
      <rPr>
        <sz val="6"/>
        <color indexed="8"/>
        <rFont val="Arial"/>
        <family val="2"/>
      </rPr>
      <t>: Estatísticas dos aeroportos e aeródromos (ANAC/ANA/INE)</t>
    </r>
  </si>
  <si>
    <t>Ponta Delga-
da</t>
  </si>
  <si>
    <r>
      <t xml:space="preserve">Aeronaves </t>
    </r>
    <r>
      <rPr>
        <sz val="7"/>
        <color indexed="8"/>
        <rFont val="Arial"/>
        <family val="2"/>
      </rPr>
      <t>(a) (nº)</t>
    </r>
  </si>
  <si>
    <r>
      <t>Passageiros</t>
    </r>
    <r>
      <rPr>
        <sz val="7"/>
        <rFont val="Arial"/>
        <family val="2"/>
      </rPr>
      <t xml:space="preserve"> (nº)</t>
    </r>
  </si>
  <si>
    <r>
      <t xml:space="preserve">Carga </t>
    </r>
    <r>
      <rPr>
        <sz val="7"/>
        <rFont val="Arial"/>
        <family val="2"/>
      </rPr>
      <t>(t)</t>
    </r>
  </si>
  <si>
    <r>
      <t>Correio</t>
    </r>
    <r>
      <rPr>
        <sz val="7"/>
        <color indexed="8"/>
        <rFont val="Arial"/>
        <family val="2"/>
      </rPr>
      <t xml:space="preserve"> (t)</t>
    </r>
  </si>
  <si>
    <r>
      <rPr>
        <b/>
        <sz val="6"/>
        <color indexed="8"/>
        <rFont val="Arial"/>
        <family val="2"/>
      </rPr>
      <t>Fonte</t>
    </r>
    <r>
      <rPr>
        <sz val="6"/>
        <color indexed="8"/>
        <rFont val="Arial"/>
        <family val="2"/>
      </rPr>
      <t>: Estatísticas dos aeroportos e aeródromos (ANAC/ANA/INE)</t>
    </r>
  </si>
  <si>
    <t>Quilómetros controlados</t>
  </si>
  <si>
    <r>
      <t xml:space="preserve">Fonte: </t>
    </r>
    <r>
      <rPr>
        <sz val="6"/>
        <color indexed="8"/>
        <rFont val="Arial"/>
        <family val="2"/>
      </rPr>
      <t>Estatísticas da navegação aérea (ANAC/INE)</t>
    </r>
  </si>
  <si>
    <t>Tipo de voo</t>
  </si>
  <si>
    <t>18 - Merc. grupadas: div. tipos merc. transp. em conj.</t>
  </si>
  <si>
    <r>
      <rPr>
        <b/>
        <i/>
        <sz val="6"/>
        <color indexed="8"/>
        <rFont val="Arial"/>
        <family val="2"/>
      </rPr>
      <t>Fonte:</t>
    </r>
    <r>
      <rPr>
        <sz val="6"/>
        <color indexed="8"/>
        <rFont val="Arial"/>
        <family val="2"/>
      </rPr>
      <t xml:space="preserve"> Estatísticas do Comércio Internacional (INE)</t>
    </r>
  </si>
  <si>
    <r>
      <rPr>
        <b/>
        <i/>
        <sz val="6"/>
        <color indexed="8"/>
        <rFont val="Arial"/>
        <family val="2"/>
      </rPr>
      <t xml:space="preserve">Fonte: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</si>
  <si>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Fonte:</t>
    </r>
    <r>
      <rPr>
        <b/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</si>
  <si>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</t>
    </r>
    <r>
      <rPr>
        <i/>
        <sz val="6"/>
        <color indexed="8"/>
        <rFont val="Arial"/>
        <family val="2"/>
      </rPr>
      <t xml:space="preserve">: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</si>
  <si>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</t>
    </r>
    <r>
      <rPr>
        <i/>
        <sz val="6"/>
        <color indexed="8"/>
        <rFont val="Arial"/>
        <family val="2"/>
      </rPr>
      <t>:</t>
    </r>
    <r>
      <rPr>
        <sz val="6"/>
        <color indexed="8"/>
        <rFont val="Arial"/>
        <family val="2"/>
      </rPr>
      <t xml:space="preserve"> Estatísticas do Comércio Internacional (INE)</t>
    </r>
  </si>
  <si>
    <t>(a) Incidente ferroviário - Facto ocorrido com implicação na prestação do serviço de Transporte Ferroviário; inclui presumíveis suicídios (47) e presumíveis tentativas de suicídio (7).</t>
  </si>
  <si>
    <r>
      <t>Fonte:</t>
    </r>
    <r>
      <rPr>
        <i/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CP - Comboios de Portugal, E.P.E. e Medway S.A.</t>
    </r>
  </si>
  <si>
    <r>
      <t xml:space="preserve">Fonte: </t>
    </r>
    <r>
      <rPr>
        <sz val="6"/>
        <color indexed="8"/>
        <rFont val="Arial"/>
        <family val="2"/>
      </rPr>
      <t xml:space="preserve">CP - Comboios de Portugal E.P.E., Infraestruturas de Portugal S.A., Medway S.A., Fertagus, S.A. e Takargo, S.A. </t>
    </r>
  </si>
  <si>
    <t>Das quais:</t>
  </si>
  <si>
    <t>Por tipo de via:</t>
  </si>
  <si>
    <t>(a) Valores mensais apurados à centena com base no método de distribuição e venda de bilhetes</t>
  </si>
  <si>
    <t xml:space="preserve">Total
</t>
  </si>
  <si>
    <t>Tavira (a)</t>
  </si>
  <si>
    <t>Gestão do sistema</t>
  </si>
  <si>
    <t>Planeamento e gestão de ativos</t>
  </si>
  <si>
    <t>Investimento e exploração</t>
  </si>
  <si>
    <r>
      <t xml:space="preserve">Nota: </t>
    </r>
    <r>
      <rPr>
        <sz val="6"/>
        <rFont val="Arial"/>
        <family val="2"/>
      </rPr>
      <t>O Oleoduto multiproduto Sines-Aveiras tem o comprimento de 147,4 km</t>
    </r>
  </si>
  <si>
    <t>Mercadorias em contentores (ton)</t>
  </si>
  <si>
    <t>Tara (ton)</t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</si>
  <si>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Serviço Regional de Estatística dos Açores e Portos dos Açores, S.A.</t>
    </r>
  </si>
  <si>
    <r>
      <t xml:space="preserve">Fonte: </t>
    </r>
    <r>
      <rPr>
        <sz val="6"/>
        <rFont val="Arial"/>
        <family val="2"/>
      </rPr>
      <t>Instituto da Mobilidade e dos Transportes e INE</t>
    </r>
  </si>
  <si>
    <t>Serviços de viação</t>
  </si>
  <si>
    <r>
      <t>Fonte:</t>
    </r>
    <r>
      <rPr>
        <sz val="6"/>
        <rFont val="Arial"/>
        <family val="2"/>
      </rPr>
      <t xml:space="preserve"> Instituto da Mobilidade e dos Transportes</t>
    </r>
  </si>
  <si>
    <t>Uni- dade</t>
  </si>
  <si>
    <r>
      <rPr>
        <sz val="7"/>
        <rFont val="Arial"/>
        <family val="2"/>
      </rP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</si>
  <si>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r>
      <t>Receita cobrada</t>
    </r>
    <r>
      <rPr>
        <sz val="7"/>
        <rFont val="Arial"/>
        <family val="2"/>
      </rPr>
      <t/>
    </r>
  </si>
  <si>
    <r>
      <t xml:space="preserve">Tráfego médio diário </t>
    </r>
    <r>
      <rPr>
        <sz val="7"/>
        <rFont val="Arial"/>
        <family val="2"/>
      </rPr>
      <t xml:space="preserve">(a) </t>
    </r>
  </si>
  <si>
    <t xml:space="preserve"> Cilindradas</t>
  </si>
  <si>
    <t xml:space="preserve"> Marcas</t>
  </si>
  <si>
    <t xml:space="preserve">Meses  </t>
  </si>
  <si>
    <t xml:space="preserve">   DRT Lisboa V.Tejo</t>
  </si>
  <si>
    <r>
      <t xml:space="preserve">Total </t>
    </r>
    <r>
      <rPr>
        <b/>
        <vertAlign val="superscript"/>
        <sz val="7"/>
        <rFont val="Arial"/>
        <family val="2"/>
      </rPr>
      <t>(a)</t>
    </r>
  </si>
  <si>
    <r>
      <t xml:space="preserve">Outros n.e. </t>
    </r>
    <r>
      <rPr>
        <b/>
        <vertAlign val="superscript"/>
        <sz val="7"/>
        <rFont val="Arial"/>
        <family val="2"/>
      </rPr>
      <t>(a)</t>
    </r>
  </si>
  <si>
    <r>
      <t>Outros n.e.</t>
    </r>
    <r>
      <rPr>
        <b/>
        <vertAlign val="superscript"/>
        <sz val="7"/>
        <rFont val="Arial"/>
        <family val="2"/>
      </rPr>
      <t xml:space="preserve"> (a)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</si>
  <si>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Rodoviário de Mercadorias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</si>
  <si>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Rodoviário de Mercadorias (ITRM)</t>
    </r>
  </si>
  <si>
    <r>
      <rPr>
        <b/>
        <i/>
        <sz val="6"/>
        <rFont val="Calibri"/>
        <family val="2"/>
      </rPr>
      <t>Fonte</t>
    </r>
    <r>
      <rPr>
        <sz val="6"/>
        <rFont val="Calibri"/>
        <family val="2"/>
      </rPr>
      <t xml:space="preserve">: IMT e </t>
    </r>
    <r>
      <rPr>
        <sz val="6"/>
        <rFont val="Arial"/>
        <family val="2"/>
      </rPr>
      <t xml:space="preserve">Inquérito ao Transporte Rodoviário de Passageiros </t>
    </r>
  </si>
  <si>
    <t>dias</t>
  </si>
  <si>
    <t>Imobilizações</t>
  </si>
  <si>
    <t xml:space="preserve"> Motivos</t>
  </si>
  <si>
    <t>&lt; 100</t>
  </si>
  <si>
    <r>
      <rPr>
        <sz val="7"/>
        <rFont val="Calibri"/>
        <family val="2"/>
      </rPr>
      <t>≥</t>
    </r>
    <r>
      <rPr>
        <sz val="7"/>
        <rFont val="Arial"/>
        <family val="2"/>
      </rPr>
      <t xml:space="preserve"> 200 000</t>
    </r>
  </si>
  <si>
    <t>Classes de tonelagem de 
porte bruto / arqueação bruta</t>
  </si>
  <si>
    <t>Veículos rodoviários automóveis
para transporte de mercadorias, incluíndo com reboque</t>
  </si>
  <si>
    <t>Reboques rodoviários de mercadorias 
e semirreboques não acompanhados</t>
  </si>
  <si>
    <t>Vagões de caminho-de-ferro, reboques para o transporte marítimo e batelões</t>
  </si>
  <si>
    <t>Contentores (nº)</t>
  </si>
  <si>
    <t>&gt; 40'</t>
  </si>
  <si>
    <t>embarcados</t>
  </si>
  <si>
    <t>desembarcados</t>
  </si>
  <si>
    <r>
      <t xml:space="preserve">em trânsito
</t>
    </r>
    <r>
      <rPr>
        <sz val="7"/>
        <rFont val="Arial"/>
        <family val="2"/>
      </rPr>
      <t>(com ou sem saída para terra)</t>
    </r>
  </si>
  <si>
    <t>Veículos ligeiros e pesados</t>
  </si>
  <si>
    <r>
      <t>Passageiros transportados
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</si>
  <si>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Passageiros-quilómetro 
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Pkm)</t>
    </r>
  </si>
  <si>
    <r>
      <t>Lugares oferecidos 
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</si>
  <si>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Quilómetros percorridos 
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Aeronaves-Km)</t>
    </r>
  </si>
  <si>
    <r>
      <t>Custo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euros)</t>
    </r>
  </si>
  <si>
    <r>
      <t xml:space="preserve">pmd </t>
    </r>
    <r>
      <rPr>
        <b/>
        <sz val="7"/>
        <rFont val="MS Mincho"/>
        <family val="3"/>
      </rPr>
      <t>≧</t>
    </r>
    <r>
      <rPr>
        <b/>
        <sz val="7"/>
        <rFont val="Arial"/>
        <family val="2"/>
      </rPr>
      <t xml:space="preserve"> 9000kg</t>
    </r>
  </si>
  <si>
    <r>
      <t>Fonte:</t>
    </r>
    <r>
      <rPr>
        <sz val="6"/>
        <color indexed="8"/>
        <rFont val="Arial"/>
        <family val="2"/>
      </rPr>
      <t xml:space="preserve"> Inquérito ao transporte por metropolitano</t>
    </r>
  </si>
  <si>
    <t>Loc. geográfica</t>
  </si>
  <si>
    <t>65 e mais anos</t>
  </si>
  <si>
    <t xml:space="preserve">     Velocípedes com motor auxiliar (a)</t>
  </si>
  <si>
    <t>(a) Inclui ciclomotores</t>
  </si>
  <si>
    <t>(b) Máquinas industriais, veículos agrícolas, veículos de tração animal, veículos sobre carris, veículos desconhecidos e veículos não definidos.</t>
  </si>
  <si>
    <t>Doméstico</t>
  </si>
  <si>
    <t xml:space="preserve">Lugares-quilómetro </t>
  </si>
  <si>
    <t>Não regular</t>
  </si>
  <si>
    <r>
      <t xml:space="preserve">Nota: Inclui adicionalmente dados de empresas de transporte aéreo estrangeiras em operações </t>
    </r>
    <r>
      <rPr>
        <i/>
        <sz val="6"/>
        <rFont val="Arial"/>
        <family val="2"/>
      </rPr>
      <t>code share</t>
    </r>
  </si>
  <si>
    <t>&gt; 350 t</t>
  </si>
  <si>
    <r>
      <t>£</t>
    </r>
    <r>
      <rPr>
        <b/>
        <sz val="7"/>
        <rFont val="Arial"/>
        <family val="2"/>
      </rPr>
      <t xml:space="preserve"> 50 t</t>
    </r>
  </si>
  <si>
    <r>
      <rPr>
        <b/>
        <sz val="7"/>
        <rFont val="Symbol"/>
        <family val="1"/>
        <charset val="2"/>
      </rPr>
      <t>£</t>
    </r>
    <r>
      <rPr>
        <b/>
        <sz val="7"/>
        <rFont val="Arial"/>
        <family val="2"/>
      </rPr>
      <t xml:space="preserve"> 200 t</t>
    </r>
  </si>
  <si>
    <r>
      <rPr>
        <b/>
        <sz val="7"/>
        <rFont val="Symbol"/>
        <family val="1"/>
        <charset val="2"/>
      </rPr>
      <t>£</t>
    </r>
    <r>
      <rPr>
        <b/>
        <sz val="7"/>
        <rFont val="Arial"/>
        <family val="2"/>
      </rPr>
      <t xml:space="preserve"> 350 t</t>
    </r>
  </si>
  <si>
    <t>Instrumental</t>
  </si>
  <si>
    <t>Aeroporto do Porto</t>
  </si>
  <si>
    <r>
      <t>Área das placas de estacio-namento de aeronaves (m</t>
    </r>
    <r>
      <rPr>
        <b/>
        <vertAlign val="superscript"/>
        <sz val="7"/>
        <rFont val="Arial"/>
        <family val="2"/>
      </rPr>
      <t>2</t>
    </r>
    <r>
      <rPr>
        <b/>
        <sz val="7"/>
        <rFont val="Arial"/>
        <family val="2"/>
      </rPr>
      <t>)</t>
    </r>
  </si>
  <si>
    <r>
      <t>Área (m</t>
    </r>
    <r>
      <rPr>
        <b/>
        <vertAlign val="superscript"/>
        <sz val="7"/>
        <rFont val="Arial"/>
        <family val="2"/>
      </rPr>
      <t>2</t>
    </r>
    <r>
      <rPr>
        <b/>
        <sz val="7"/>
        <rFont val="Arial"/>
        <family val="2"/>
      </rPr>
      <t>)</t>
    </r>
  </si>
  <si>
    <t>Aut. Local</t>
  </si>
  <si>
    <t>Aeroporto de Ponta Delgada</t>
  </si>
  <si>
    <t>Tráfego comercial</t>
  </si>
  <si>
    <t>origem</t>
  </si>
  <si>
    <t>destino</t>
  </si>
  <si>
    <t>Pares de aeroportos</t>
  </si>
  <si>
    <t>Ranking</t>
  </si>
  <si>
    <t xml:space="preserve"> (nº de passageiros)</t>
  </si>
  <si>
    <t>Ligações</t>
  </si>
  <si>
    <t>Correio</t>
  </si>
  <si>
    <t xml:space="preserve">(nº)  </t>
  </si>
  <si>
    <t>(nº)</t>
  </si>
  <si>
    <r>
      <t>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Eur)</t>
    </r>
  </si>
  <si>
    <t>Pessoal ao serviço a 31/12</t>
  </si>
  <si>
    <t>Valor acres-
centa-
do bruto</t>
  </si>
  <si>
    <t>Investi-mento bruto</t>
  </si>
  <si>
    <t xml:space="preserve">Despe-
sas de opera-
ção
</t>
  </si>
  <si>
    <t>Lisboa - Porto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</si>
  <si>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</si>
  <si>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t>Unidades de serviço (nº)</t>
  </si>
  <si>
    <t>Valor acrescentado bruto (a)</t>
  </si>
  <si>
    <t>Receita do transporte (a)</t>
  </si>
  <si>
    <t xml:space="preserve"> (a) inclui acessos instalados a pedido de clientes, postos públicos e parque próprio dos prestadores. </t>
  </si>
  <si>
    <t xml:space="preserve"> (a) inclui as atividades dos correios nacionais e de serviços postais independentes</t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</si>
  <si>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eur</t>
    </r>
  </si>
  <si>
    <t>Tonelagem</t>
  </si>
  <si>
    <t xml:space="preserve">Tara </t>
  </si>
  <si>
    <t>Passageiros-quilómetro (PKM)</t>
  </si>
  <si>
    <t>Lugares-quilómetro (LKM)</t>
  </si>
  <si>
    <r>
      <t>10</t>
    </r>
    <r>
      <rPr>
        <vertAlign val="superscript"/>
        <sz val="7"/>
        <color indexed="8"/>
        <rFont val="Arial"/>
        <family val="2"/>
      </rPr>
      <t>3</t>
    </r>
  </si>
  <si>
    <t>QUADROS DE RESULTADOS</t>
  </si>
  <si>
    <t>Síria, República Árabe da</t>
  </si>
  <si>
    <t>Costa Rica</t>
  </si>
  <si>
    <t>Cuba</t>
  </si>
  <si>
    <t>31.12.2018</t>
  </si>
  <si>
    <t>Alpine</t>
  </si>
  <si>
    <t>Bmw</t>
  </si>
  <si>
    <t>Ds</t>
  </si>
  <si>
    <t>Chevrolet</t>
  </si>
  <si>
    <t>Infiniti</t>
  </si>
  <si>
    <t>Mg</t>
  </si>
  <si>
    <t>Subaru</t>
  </si>
  <si>
    <t>Tesla</t>
  </si>
  <si>
    <r>
      <rPr>
        <b/>
        <i/>
        <sz val="6"/>
        <rFont val="Arial"/>
        <family val="2"/>
      </rPr>
      <t xml:space="preserve">Origem: </t>
    </r>
    <r>
      <rPr>
        <sz val="6"/>
        <rFont val="Arial"/>
        <family val="2"/>
      </rPr>
      <t xml:space="preserve">ACAP - Associação Automóvel de Portugal  </t>
    </r>
  </si>
  <si>
    <t>Man</t>
  </si>
  <si>
    <t>Caetano</t>
  </si>
  <si>
    <t>Ferqui</t>
  </si>
  <si>
    <t>Daf</t>
  </si>
  <si>
    <t>Acessos móveis ativos e com utilização efetiva</t>
  </si>
  <si>
    <t>Acessos móveis com acessos M2M</t>
  </si>
  <si>
    <t>Acessos móveis ativos e com utilização efetiva (excluindo acessos M2M)</t>
  </si>
  <si>
    <t xml:space="preserve">  Pós-pago e Combinado/ híbrido</t>
  </si>
  <si>
    <t>Acessos móveis por 100 habitantes</t>
  </si>
  <si>
    <t xml:space="preserve">    Destinado à rede móvel (próprio prestador)</t>
  </si>
  <si>
    <t xml:space="preserve">    Destinado à rede móvel (outro prestador)</t>
  </si>
  <si>
    <t>Mensagens escritas enviadas (SMS)</t>
  </si>
  <si>
    <t>Serviços de valor acrescentado baseados no envio de mensagens (SMS-SVA)</t>
  </si>
  <si>
    <t xml:space="preserve">  Pacote triplo</t>
  </si>
  <si>
    <t xml:space="preserve">  Pacote quádruplo/ quíntuplo</t>
  </si>
  <si>
    <t xml:space="preserve">Internacional de entrada </t>
  </si>
  <si>
    <t xml:space="preserve">Internacional de saída </t>
  </si>
  <si>
    <t>Bombardier CL-600</t>
  </si>
  <si>
    <t>Dassault Falcon 8X</t>
  </si>
  <si>
    <t>Taxa de ocupação (P/L)</t>
  </si>
  <si>
    <t>Coeficiente de ocupação (Pkm/Lkm)</t>
  </si>
  <si>
    <t>Aeródromo Municipal Bissaya Barreto (Coimbra)</t>
  </si>
  <si>
    <t>Aeródromo José Ferrinho (Leiria)</t>
  </si>
  <si>
    <t>Chéquia</t>
  </si>
  <si>
    <r>
      <rPr>
        <b/>
        <sz val="6"/>
        <rFont val="Arial"/>
        <family val="2"/>
      </rPr>
      <t xml:space="preserve">Nota: </t>
    </r>
    <r>
      <rPr>
        <sz val="6"/>
        <rFont val="Arial"/>
        <family val="2"/>
      </rPr>
      <t>Apenas tráfego internacional.</t>
    </r>
  </si>
  <si>
    <t>Lisboa - Madrid/ Barajas</t>
  </si>
  <si>
    <t>Lisboa - Paris/ Orly</t>
  </si>
  <si>
    <t>Porto - Paris/ Orly</t>
  </si>
  <si>
    <t>Lisboa - Amsterdão/ Schiphol</t>
  </si>
  <si>
    <t>Lisboa - Barcelona/ Le Prat</t>
  </si>
  <si>
    <t>Lisboa - Frankfurt</t>
  </si>
  <si>
    <t>Lisboa - Londres/ Heathrow</t>
  </si>
  <si>
    <t>Porto - Madrid/ Barajas</t>
  </si>
  <si>
    <t>Lisboa - Bruxelas</t>
  </si>
  <si>
    <t>Porto - Geneva</t>
  </si>
  <si>
    <t>Lisboa - Paris/ Charles de Gaulle</t>
  </si>
  <si>
    <t>Lisboa - Geneva</t>
  </si>
  <si>
    <t>Lisboa - Zurique</t>
  </si>
  <si>
    <t>Porto - Frankfurt</t>
  </si>
  <si>
    <t>Lisboa - São Paulo/ Guarulhos</t>
  </si>
  <si>
    <t>Lisboa - Londres/ Stansted</t>
  </si>
  <si>
    <t>Campo Maior - exportação</t>
  </si>
  <si>
    <t>Unidade: GWh</t>
  </si>
  <si>
    <t>Valor Acrescentado Bruto</t>
  </si>
  <si>
    <t xml:space="preserve">   R. Autónomas</t>
  </si>
  <si>
    <t>Prestadores habilitados</t>
  </si>
  <si>
    <t xml:space="preserve">   Serviços fora do âmbito do serviço universal</t>
  </si>
  <si>
    <t xml:space="preserve">   Serviços no âmbito do serviço universal</t>
  </si>
  <si>
    <t>Desem-barcados</t>
  </si>
  <si>
    <t>Embarcada</t>
  </si>
  <si>
    <t>Desem-barcada</t>
  </si>
  <si>
    <t>Embarcado</t>
  </si>
  <si>
    <t>Embar-cados</t>
  </si>
  <si>
    <t>Trânsito
direto</t>
  </si>
  <si>
    <t>Desem-barcado</t>
  </si>
  <si>
    <r>
      <t xml:space="preserve">Aeronaves </t>
    </r>
    <r>
      <rPr>
        <sz val="6"/>
        <color indexed="8"/>
        <rFont val="Arial"/>
        <family val="2"/>
      </rPr>
      <t>(a) (nº)</t>
    </r>
  </si>
  <si>
    <r>
      <t>Passageiros</t>
    </r>
    <r>
      <rPr>
        <sz val="6"/>
        <rFont val="Arial"/>
        <family val="2"/>
      </rPr>
      <t xml:space="preserve"> (nº)</t>
    </r>
  </si>
  <si>
    <r>
      <t xml:space="preserve">Carga </t>
    </r>
    <r>
      <rPr>
        <sz val="6"/>
        <rFont val="Arial"/>
        <family val="2"/>
      </rPr>
      <t>(t)</t>
    </r>
  </si>
  <si>
    <r>
      <t>Correio</t>
    </r>
    <r>
      <rPr>
        <sz val="6"/>
        <color indexed="8"/>
        <rFont val="Arial"/>
        <family val="2"/>
      </rPr>
      <t xml:space="preserve"> (t)</t>
    </r>
  </si>
  <si>
    <t>Desembarcada</t>
  </si>
  <si>
    <t>Desembarcado</t>
  </si>
  <si>
    <r>
      <t>Lugares - quilómetro
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)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</si>
  <si>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 Km</t>
    </r>
  </si>
  <si>
    <t>n.a.</t>
  </si>
  <si>
    <t>Receita proveniente do transporte (a)</t>
  </si>
  <si>
    <t>(a) Inclui indemnizações compensatórias</t>
  </si>
  <si>
    <t>Guiné</t>
  </si>
  <si>
    <t>Congo</t>
  </si>
  <si>
    <t>Venezuela</t>
  </si>
  <si>
    <t>Outros Açores</t>
  </si>
  <si>
    <t>Capaci-
dade de movi- mentação / hora</t>
  </si>
  <si>
    <t>Piaggio</t>
  </si>
  <si>
    <t>Atomic</t>
  </si>
  <si>
    <t>3 501 - 10 000 Kg</t>
  </si>
  <si>
    <r>
      <rPr>
        <b/>
        <i/>
        <sz val="6"/>
        <rFont val="Arial"/>
        <family val="2"/>
      </rPr>
      <t>Fonte :</t>
    </r>
    <r>
      <rPr>
        <sz val="6"/>
        <rFont val="Arial"/>
        <family val="2"/>
      </rPr>
      <t xml:space="preserve"> Inquérito ao Transporte Rodoviário de Mercadorias (ITRM)</t>
    </r>
  </si>
  <si>
    <r>
      <t>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km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</si>
  <si>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Rodoviário de Mercadorias (ITRM)</t>
    </r>
  </si>
  <si>
    <t>Tipo de transporte</t>
  </si>
  <si>
    <t>Internacional (procedência)</t>
  </si>
  <si>
    <t>Internacional (destino)</t>
  </si>
  <si>
    <t>Nacionalidade do veículo</t>
  </si>
  <si>
    <t xml:space="preserve">Grupos de mercadorias (NST 2007) </t>
  </si>
  <si>
    <t>(a) - Poderá estar incluido transporte realizado pelos países acima mencionados e que não pode ser divulgado individualmente ao abrigo do Regulamento (CE) 6/2003</t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</si>
  <si>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km</t>
    </r>
  </si>
  <si>
    <r>
      <t xml:space="preserve">Nota: </t>
    </r>
    <r>
      <rPr>
        <sz val="6"/>
        <rFont val="Arial"/>
        <family val="2"/>
      </rPr>
      <t>Inclui tráfego nacional e internacional (de entrada e saída)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</si>
  <si>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 Eurostat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</si>
  <si>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Eurostat</t>
    </r>
  </si>
  <si>
    <t>Desconhecido</t>
  </si>
  <si>
    <t xml:space="preserve"> Regiões de origem</t>
  </si>
  <si>
    <t xml:space="preserve">Regiões de destino  </t>
  </si>
  <si>
    <r>
      <rPr>
        <b/>
        <sz val="6"/>
        <rFont val="Arial"/>
        <family val="2"/>
      </rPr>
      <t>Nota:</t>
    </r>
    <r>
      <rPr>
        <sz val="6"/>
        <rFont val="Arial"/>
        <family val="2"/>
      </rPr>
      <t xml:space="preserve"> Inclui tráfego realizado em território estrangeiro.</t>
    </r>
  </si>
  <si>
    <t>Tipo de movimento</t>
  </si>
  <si>
    <t xml:space="preserve">Mercadorias carregadas </t>
  </si>
  <si>
    <t>Mercadorias descarregadas</t>
  </si>
  <si>
    <r>
      <t>Ton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t)</t>
    </r>
  </si>
  <si>
    <r>
      <t>Tkm 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Tkm)</t>
    </r>
  </si>
  <si>
    <r>
      <rPr>
        <b/>
        <sz val="6"/>
        <rFont val="Arial"/>
        <family val="2"/>
      </rPr>
      <t>Nota:</t>
    </r>
    <r>
      <rPr>
        <sz val="6"/>
        <rFont val="Arial"/>
        <family val="2"/>
      </rPr>
      <t xml:space="preserve"> Exclui cabotagem e tráfego terceiro</t>
    </r>
  </si>
  <si>
    <r>
      <rPr>
        <b/>
        <i/>
        <sz val="6"/>
        <rFont val="Calibri"/>
        <family val="2"/>
      </rPr>
      <t>Fonte</t>
    </r>
    <r>
      <rPr>
        <sz val="6"/>
        <rFont val="Calibri"/>
        <family val="2"/>
      </rPr>
      <t xml:space="preserve">: </t>
    </r>
    <r>
      <rPr>
        <sz val="6"/>
        <rFont val="Arial"/>
        <family val="2"/>
      </rPr>
      <t>Inquérito ao Transporte Rodoviário de Passageiros (ITRP)</t>
    </r>
  </si>
  <si>
    <r>
      <t xml:space="preserve">Quadro III.42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país de origem e tipo de serviço</t>
    </r>
  </si>
  <si>
    <t>31.12.2019</t>
  </si>
  <si>
    <t>Gasolinas</t>
  </si>
  <si>
    <t>Lubrificantes</t>
  </si>
  <si>
    <t xml:space="preserve">Gás Natural </t>
  </si>
  <si>
    <t>Electricidade</t>
  </si>
  <si>
    <t>Petróleo</t>
  </si>
  <si>
    <t>ESTATÍSTICAS DOS TRANSPORTES E COMUNICAÇÕES 2020</t>
  </si>
  <si>
    <t>CAPÍTULO 6 - TRANSPORTE POR CONDUTA</t>
  </si>
  <si>
    <t>GASODUTO</t>
  </si>
  <si>
    <t>OLEODUTO</t>
  </si>
  <si>
    <t>Quadro 6.1 &gt;&gt; Infraestrutura da Rede Nacional de Transporte de Gás Natural (RNTGN)</t>
  </si>
  <si>
    <t>Quadro 6.2 &gt;&gt; Transporte de gás por gasoduto na Rede Nacional de Transporte de Gás Natural, por trimestre</t>
  </si>
  <si>
    <t>Quadro 6.3 &gt;&gt; REN Gasodutos - Pessoal ao serviço por tipo de função</t>
  </si>
  <si>
    <t>Quadro 6.4 &gt;&gt; REN Gasodutos - Alguns indicadores económicos</t>
  </si>
  <si>
    <t>Quadro 6.5 &gt;&gt; Transporte nacional de mercadorias no oleoduto multiproduto Sines-Aveiras</t>
  </si>
  <si>
    <t>Quadro 6.6 &gt;&gt; Oleoduto multiproduto Sines-Aveiras: Pessoal ao serviço e alguns indicadores económicos</t>
  </si>
  <si>
    <r>
      <t>Quadro 6.1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Infraestrutura da Rede Nacional de Transporte de Gás Natural (RNTGN)</t>
    </r>
  </si>
  <si>
    <r>
      <t>Quadro 6.2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Transporte de gás por gasoduto na Rede Nacional de Transporte de Gás Natural, por trimestre</t>
    </r>
  </si>
  <si>
    <r>
      <t>Quadro 6.3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REN Gasodutos - Pessoal ao serviço por tipo de função</t>
    </r>
  </si>
  <si>
    <r>
      <t>Quadro 6.4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REN Gasodutos - Alguns indicadores económicos</t>
    </r>
  </si>
  <si>
    <r>
      <t>Quadro 6.5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Transporte nacional de mercadorias no oleoduto multiproduto Sines-Aveiras, 2018-2020</t>
    </r>
  </si>
  <si>
    <r>
      <t>Quadro 6.6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Oleoduto multiproduto Sines-Aveiras: Pessoal ao serviço e alguns indicadores económicos, 2018-2020</t>
    </r>
  </si>
  <si>
    <r>
      <t xml:space="preserve">Quadro 5.21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 (segmentos de distância) por regiões de origem / destino e tipo de voo</t>
    </r>
  </si>
  <si>
    <r>
      <t xml:space="preserve">Quadro 5.20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Número de voos e unidades de serviço por tipo de voo</t>
    </r>
  </si>
  <si>
    <r>
      <t xml:space="preserve">Quadro 5.19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da atividade de controlo da navegação aérea</t>
    </r>
  </si>
  <si>
    <t>NAVEGAÇÃO AÉREA</t>
  </si>
  <si>
    <t>INFRAESTRUTURA AEROPORTUÁRIA NACIONAL E TRÁFEGO COMERCIAL</t>
  </si>
  <si>
    <t>EMPRESAS NACIONAIS DE TRANSPORTE AÉREO</t>
  </si>
  <si>
    <t>Quadro 5.19 &gt;&gt; Principais indicadores da atividade de controlo da navegação aérea</t>
  </si>
  <si>
    <t>Quadro 5.20 &gt;&gt; Número de voos e unidades de serviço por tipo de voo</t>
  </si>
  <si>
    <t>Quadro 5.21 &gt;&gt; Voos (segmentos de distância) por regiões de origem / destino e tipo de voo</t>
  </si>
  <si>
    <t>CAPÍTULO 5 - TRANSPORTE AÉREO</t>
  </si>
  <si>
    <t>CAPÍTULO 2 - TRANSPORTE FERROVIÁRIO</t>
  </si>
  <si>
    <t>CAMINHO-DE-FERRO</t>
  </si>
  <si>
    <t>METROPOLITANO</t>
  </si>
  <si>
    <r>
      <t xml:space="preserve">Quadro 2.1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Extensão das linhas e vias exploradas, segundo a eletrificação</t>
    </r>
  </si>
  <si>
    <t>Quadro 2.11 &gt;&gt; Tráfego nacional de mercadorias intra e inter-regional, por regiões de carga e descarga (toneladas-quilómetro)</t>
  </si>
  <si>
    <t>Quadro 2.10 &gt;&gt; Tráfego nacional de mercadorias intra e inter-regional, por regiões de carga e descarga (toneladas)</t>
  </si>
  <si>
    <t>Quadro 2.9 &gt;&gt; Tráfego em território nacional: Quantidades transportadas, por grupos de mercadorias (NST 2007), segundo os escalões de distância</t>
  </si>
  <si>
    <t>Quadro 2.6 &gt;&gt; Tráfego nacional de passageiros intra e inter-regional, por regiões de embarque e desembarque</t>
  </si>
  <si>
    <t>Quadro 2.5 &gt;&gt; Tráfego de passageiros e mercadorias, por tipo de tráfego</t>
  </si>
  <si>
    <t>Quadro 2.4 &gt;&gt; Material ferroviário, por tipo</t>
  </si>
  <si>
    <t>Quadro 2.3 &gt;&gt; Distribuição da rede explorada, por tipo e principais infraestruturas ferroviárias</t>
  </si>
  <si>
    <t>Quadro 2.1 &gt;&gt; Extensão das linhas e vias exploradas, segundo a eletrificação</t>
  </si>
  <si>
    <t>Quadro 2.2 &gt;&gt; Linhas e ramais explorados, por regiões (NUTS II)</t>
  </si>
  <si>
    <t xml:space="preserve">       Linha Amarela</t>
  </si>
  <si>
    <t xml:space="preserve">       Linha Azul</t>
  </si>
  <si>
    <r>
      <t xml:space="preserve">Quadro 7.2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por modo de transporte e grupos de mercadorias (NST 2007)</t>
    </r>
  </si>
  <si>
    <r>
      <t xml:space="preserve">Quadro 7.3 </t>
    </r>
    <r>
      <rPr>
        <b/>
        <sz val="10"/>
        <color rgb="FFFFC000"/>
        <rFont val="Arial"/>
        <family val="2"/>
      </rPr>
      <t xml:space="preserve">&gt;&gt; </t>
    </r>
    <r>
      <rPr>
        <b/>
        <sz val="10"/>
        <rFont val="Arial"/>
        <family val="2"/>
      </rPr>
      <t>Mercadorias importadas por modo de transporte e país de procedência</t>
    </r>
  </si>
  <si>
    <r>
      <t xml:space="preserve">Quadro 7.4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por modo de transporte e país de destino</t>
    </r>
  </si>
  <si>
    <r>
      <t>Quadro 7.5a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</t>
    </r>
  </si>
  <si>
    <r>
      <t>Quadro 7.5b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</si>
  <si>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>Quadro 7.5c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</si>
  <si>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 xml:space="preserve">Quadro 7.5d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</si>
  <si>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 xml:space="preserve">Quadro 7.6a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</t>
    </r>
  </si>
  <si>
    <r>
      <t xml:space="preserve">Quadro 7.6b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</si>
  <si>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 xml:space="preserve">Quadro 7.6c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</si>
  <si>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 xml:space="preserve">Quadro 7.6d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</si>
  <si>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t>Quadro 7.1 &gt;&gt; Mercadorias importadas por modo de transporte e grupos de mercadorias
(NST 2007)</t>
  </si>
  <si>
    <t>Quadro 7.2 &gt;&gt; Mercadorias exportadas por modo de transporte e grupos de mercadorias (NST 2007)</t>
  </si>
  <si>
    <t>Quadro 7.3 &gt;&gt; Mercadorias importadas por modo de transporte e país de procedência</t>
  </si>
  <si>
    <t>Quadro 7.4 &gt;&gt; Mercadorias exportadas por modo de transporte e país de destino</t>
  </si>
  <si>
    <t>Quadro 7.5a &gt;&gt; Mercadorias importadas intra-UE por modo de transporte, país de procedência e região NUTS II</t>
  </si>
  <si>
    <t>Quadro 7.5b &gt;&gt; Mercadorias importadas intra-UE por modo de transporte, país de procedência e região NUTS II (cont.)</t>
  </si>
  <si>
    <t>Quadro 7.5c &gt;&gt; Mercadorias importadas intra-UE por modo de transporte, país de procedência e região NUTS II (cont.)</t>
  </si>
  <si>
    <t>Quadro 7.5d &gt;&gt; Mercadorias importadas intra-UE por modo de transporte, país de procedência e região NUTS II (cont.)</t>
  </si>
  <si>
    <t>Quadro 7.6a &gt;&gt; Mercadorias exportadas intra-UE por modo de transporte, país de destino e região NUTS II</t>
  </si>
  <si>
    <t>Quadro 7.6b &gt;&gt; Mercadorias exportadas intra-UE por modo de transporte, país de destino e região NUTS II (cont.)</t>
  </si>
  <si>
    <t>Quadro 7.6c &gt;&gt; Mercadorias exportadas intra-UE por modo de transporte, país de destino e região NUTS II (cont.)</t>
  </si>
  <si>
    <t>Quadro 7.6d &gt;&gt; Mercadorias exportadas intra-UE por modo de transporte, país de destino e região NUTS II (cont.)</t>
  </si>
  <si>
    <t>CAPÍTULO 7 - COMÉRCIO INTERNACIONAL POR MODOS DE TRANSPORTE</t>
  </si>
  <si>
    <r>
      <t>Quadro 4.20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nacional de passageiros por via fluvial</t>
    </r>
  </si>
  <si>
    <r>
      <t>Quadro 4.21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nacional de veículos por via fluvial</t>
    </r>
  </si>
  <si>
    <r>
      <t>Quadro 4.22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internacional de passageiros por via fluvial</t>
    </r>
  </si>
  <si>
    <r>
      <t>Quadro 4.23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internacional de veículos por via fluvial</t>
    </r>
  </si>
  <si>
    <t>Quadro 4.20 &gt;&gt; Movimento nacional de passageiros por via fluvial</t>
  </si>
  <si>
    <t>Quadro 4.21 &gt;&gt; Movimento nacional de veículos por via fluvial</t>
  </si>
  <si>
    <t>Quadro 4.22 &gt;&gt; Movimento internacional de passageiros por via fluvial</t>
  </si>
  <si>
    <t>Quadro 4.23 &gt;&gt; Movimento internacional de veículos por via fluvial</t>
  </si>
  <si>
    <t>4 041 041 (Rv)</t>
  </si>
  <si>
    <t>4 125 744 (Rv)</t>
  </si>
  <si>
    <t xml:space="preserve"> 4 220 483 </t>
  </si>
  <si>
    <t xml:space="preserve"> 19 841 (Rv)</t>
  </si>
  <si>
    <t xml:space="preserve"> 17 058 (Rv)</t>
  </si>
  <si>
    <t xml:space="preserve">  2 637 </t>
  </si>
  <si>
    <t xml:space="preserve">  47 016 </t>
  </si>
  <si>
    <t xml:space="preserve">  47 961 </t>
  </si>
  <si>
    <t xml:space="preserve">  46 832 </t>
  </si>
  <si>
    <t>5 073 815 (Rv)</t>
  </si>
  <si>
    <t>5 087 977 (Rv)</t>
  </si>
  <si>
    <t xml:space="preserve"> 5 212 507 </t>
  </si>
  <si>
    <t>1 165 854 (Rv)</t>
  </si>
  <si>
    <t xml:space="preserve"> 930 910 (Rv)</t>
  </si>
  <si>
    <t xml:space="preserve">  752 901 </t>
  </si>
  <si>
    <t xml:space="preserve">  18 452 </t>
  </si>
  <si>
    <t xml:space="preserve">  17 409 </t>
  </si>
  <si>
    <t xml:space="preserve">  16 353 </t>
  </si>
  <si>
    <t xml:space="preserve">  301 069 </t>
  </si>
  <si>
    <t xml:space="preserve"> 276 018 (Rv)</t>
  </si>
  <si>
    <t xml:space="preserve">  250 431 </t>
  </si>
  <si>
    <t xml:space="preserve">  490 154 </t>
  </si>
  <si>
    <t xml:space="preserve"> 470 116 (Rv)</t>
  </si>
  <si>
    <t xml:space="preserve">  460 164 </t>
  </si>
  <si>
    <t>3 116 738 (Rv)</t>
  </si>
  <si>
    <t>3 410 933 (Rv)</t>
  </si>
  <si>
    <t xml:space="preserve"> 3 749 011 </t>
  </si>
  <si>
    <t>49,46 (Rv)</t>
  </si>
  <si>
    <t xml:space="preserve"> 1 051 678 </t>
  </si>
  <si>
    <t xml:space="preserve"> 4 177 806 </t>
  </si>
  <si>
    <t xml:space="preserve"> 1 020 377 </t>
  </si>
  <si>
    <t xml:space="preserve"> 3 975 618 </t>
  </si>
  <si>
    <t xml:space="preserve">  650 763 </t>
  </si>
  <si>
    <t xml:space="preserve"> 3 142 294 </t>
  </si>
  <si>
    <t xml:space="preserve">  301 060 </t>
  </si>
  <si>
    <t xml:space="preserve">  620 400 </t>
  </si>
  <si>
    <t xml:space="preserve">  68 553 </t>
  </si>
  <si>
    <t xml:space="preserve">  212 924 </t>
  </si>
  <si>
    <t xml:space="preserve">  31 301 </t>
  </si>
  <si>
    <t xml:space="preserve">  202 188 </t>
  </si>
  <si>
    <t xml:space="preserve">  48 504 </t>
  </si>
  <si>
    <t xml:space="preserve">  142 306 </t>
  </si>
  <si>
    <t xml:space="preserve"> 13 465 579 </t>
  </si>
  <si>
    <t xml:space="preserve"> 13 615 449 </t>
  </si>
  <si>
    <t xml:space="preserve"> 13 589 210 </t>
  </si>
  <si>
    <t xml:space="preserve"> 1 095 684 </t>
  </si>
  <si>
    <t xml:space="preserve"> 1 194 353 </t>
  </si>
  <si>
    <t xml:space="preserve"> 1 230 320 </t>
  </si>
  <si>
    <t xml:space="preserve"> 12 369 895 </t>
  </si>
  <si>
    <t xml:space="preserve"> 12 421 096 </t>
  </si>
  <si>
    <t xml:space="preserve"> 12 358 890 </t>
  </si>
  <si>
    <t xml:space="preserve"> 5 440 888 </t>
  </si>
  <si>
    <t xml:space="preserve"> 5 126 604 </t>
  </si>
  <si>
    <t xml:space="preserve"> 4 753 398 </t>
  </si>
  <si>
    <t xml:space="preserve"> 6 929 007 </t>
  </si>
  <si>
    <t xml:space="preserve"> 7 294 492 </t>
  </si>
  <si>
    <t xml:space="preserve"> 7 605 492 </t>
  </si>
  <si>
    <r>
      <t xml:space="preserve">Quadro 8.2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telefónico fixo</t>
    </r>
  </si>
  <si>
    <r>
      <t>Quadro 8.1</t>
    </r>
    <r>
      <rPr>
        <b/>
        <sz val="10"/>
        <color theme="4"/>
        <rFont val="Arial"/>
        <family val="2"/>
      </rPr>
      <t xml:space="preserve"> &gt;&gt; </t>
    </r>
    <r>
      <rPr>
        <b/>
        <sz val="10"/>
        <rFont val="Arial"/>
        <family val="2"/>
      </rPr>
      <t>Indicadores de volume de negócios e pessoal ao serviço</t>
    </r>
  </si>
  <si>
    <r>
      <t xml:space="preserve">Quadro 8.3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telefónico fixo</t>
    </r>
  </si>
  <si>
    <r>
      <t xml:space="preserve">Quadro 8.4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telefónico móvel</t>
    </r>
  </si>
  <si>
    <r>
      <t xml:space="preserve">Quadro 8.5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telefónico móvel</t>
    </r>
  </si>
  <si>
    <t xml:space="preserve"> 10 365 653 </t>
  </si>
  <si>
    <t xml:space="preserve"> 33 874 572 </t>
  </si>
  <si>
    <t xml:space="preserve"> 10 167 300 </t>
  </si>
  <si>
    <t xml:space="preserve"> 32 982 168 </t>
  </si>
  <si>
    <t xml:space="preserve"> 5 081 090 </t>
  </si>
  <si>
    <t xml:space="preserve"> 16 010 141 </t>
  </si>
  <si>
    <t xml:space="preserve"> 4 009 223 </t>
  </si>
  <si>
    <t xml:space="preserve"> 14 330 594 </t>
  </si>
  <si>
    <t xml:space="preserve">  636 610 </t>
  </si>
  <si>
    <t xml:space="preserve"> 1 912 617 </t>
  </si>
  <si>
    <t xml:space="preserve">  440 377 </t>
  </si>
  <si>
    <t xml:space="preserve">  728 816 </t>
  </si>
  <si>
    <t xml:space="preserve">  198 353 </t>
  </si>
  <si>
    <t xml:space="preserve">  892 405 </t>
  </si>
  <si>
    <t xml:space="preserve"> 11 393 857 </t>
  </si>
  <si>
    <t xml:space="preserve">  62 555 </t>
  </si>
  <si>
    <r>
      <t xml:space="preserve">Quadro 8.6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de acesso à internet</t>
    </r>
  </si>
  <si>
    <t xml:space="preserve">  42 (Rv)</t>
  </si>
  <si>
    <t xml:space="preserve">  41 (Rv)</t>
  </si>
  <si>
    <t xml:space="preserve"> 3 784 684 </t>
  </si>
  <si>
    <t>3 967 699 (Rv)</t>
  </si>
  <si>
    <t xml:space="preserve"> 4 160 895 </t>
  </si>
  <si>
    <t xml:space="preserve">  606 524 </t>
  </si>
  <si>
    <t xml:space="preserve">  482 576 </t>
  </si>
  <si>
    <t xml:space="preserve">  373 032 </t>
  </si>
  <si>
    <t xml:space="preserve"> 1 180 899 </t>
  </si>
  <si>
    <t>1 195 755 (Rv)</t>
  </si>
  <si>
    <t xml:space="preserve"> 1 204 074 </t>
  </si>
  <si>
    <t xml:space="preserve"> 1 710 682 </t>
  </si>
  <si>
    <t>2 008 171 (Rv)</t>
  </si>
  <si>
    <t xml:space="preserve"> 2 291 225 </t>
  </si>
  <si>
    <t xml:space="preserve">  286 579 </t>
  </si>
  <si>
    <t xml:space="preserve">  281 197 </t>
  </si>
  <si>
    <t xml:space="preserve">  292 564 </t>
  </si>
  <si>
    <t xml:space="preserve">  36,80 (Rv)</t>
  </si>
  <si>
    <t xml:space="preserve">  38,57 (Rv)</t>
  </si>
  <si>
    <r>
      <t xml:space="preserve">Quadro 8.7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de acesso à internet por banda larga</t>
    </r>
  </si>
  <si>
    <t xml:space="preserve"> 4 883 230 (Rv)</t>
  </si>
  <si>
    <t>6 286 685 (Rv)</t>
  </si>
  <si>
    <t xml:space="preserve"> 10 093 868 </t>
  </si>
  <si>
    <t>4 619 352 (Rv)</t>
  </si>
  <si>
    <t>5 925 714 (Rv)</t>
  </si>
  <si>
    <t xml:space="preserve"> 9 631 401 </t>
  </si>
  <si>
    <t xml:space="preserve"> 263 878 (Rv)</t>
  </si>
  <si>
    <t xml:space="preserve"> 360 971 (Rv)</t>
  </si>
  <si>
    <t xml:space="preserve">  462 467 </t>
  </si>
  <si>
    <r>
      <t xml:space="preserve">Quadro 8.8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Serviço de televisão por subscrição</t>
    </r>
  </si>
  <si>
    <t xml:space="preserve"> 3 931 937 </t>
  </si>
  <si>
    <t xml:space="preserve"> 4 079 196 </t>
  </si>
  <si>
    <t xml:space="preserve"> 4 242 052 </t>
  </si>
  <si>
    <t xml:space="preserve"> 1 342 624 </t>
  </si>
  <si>
    <t xml:space="preserve"> 1 332 884 </t>
  </si>
  <si>
    <t xml:space="preserve"> 1 317 982 </t>
  </si>
  <si>
    <t xml:space="preserve">  498 503 </t>
  </si>
  <si>
    <t xml:space="preserve">  464 074 </t>
  </si>
  <si>
    <t xml:space="preserve">  448 528 </t>
  </si>
  <si>
    <t xml:space="preserve"> 1 627 134 </t>
  </si>
  <si>
    <t xml:space="preserve"> 1 912 009 </t>
  </si>
  <si>
    <t xml:space="preserve"> 2 188 175 </t>
  </si>
  <si>
    <t xml:space="preserve">  463 666 </t>
  </si>
  <si>
    <t xml:space="preserve">  370 211 </t>
  </si>
  <si>
    <t xml:space="preserve">  287 350 </t>
  </si>
  <si>
    <t>66,05 (Rv)</t>
  </si>
  <si>
    <t>68,37 (Rv)</t>
  </si>
  <si>
    <r>
      <t xml:space="preserve">Quadro 8.9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Serviços oferecidos em pacote</t>
    </r>
  </si>
  <si>
    <t xml:space="preserve">  12 (Rv)</t>
  </si>
  <si>
    <t>3 881 537 (Rv)</t>
  </si>
  <si>
    <t xml:space="preserve"> 4 067 289 </t>
  </si>
  <si>
    <t xml:space="preserve"> 4 247 913 </t>
  </si>
  <si>
    <t xml:space="preserve"> 464 242 (Rv)</t>
  </si>
  <si>
    <t xml:space="preserve">  424 116 </t>
  </si>
  <si>
    <t xml:space="preserve">  408 223 </t>
  </si>
  <si>
    <t xml:space="preserve"> 1 619 328 </t>
  </si>
  <si>
    <t xml:space="preserve"> 1 620 008 </t>
  </si>
  <si>
    <t xml:space="preserve"> 1 704 886 </t>
  </si>
  <si>
    <t xml:space="preserve"> 1 797 967 </t>
  </si>
  <si>
    <t xml:space="preserve"> 2 023 165 </t>
  </si>
  <si>
    <t xml:space="preserve"> 2 134 804 </t>
  </si>
  <si>
    <t xml:space="preserve">  65,20 (Rv)</t>
  </si>
  <si>
    <r>
      <t xml:space="preserve">Quadro 8.10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dos serviços postais</t>
    </r>
  </si>
  <si>
    <t xml:space="preserve"> 13 742 (Rv)</t>
  </si>
  <si>
    <t xml:space="preserve"> 13 662 (Rv)</t>
  </si>
  <si>
    <t xml:space="preserve">  14 802 </t>
  </si>
  <si>
    <t xml:space="preserve">  12 563 </t>
  </si>
  <si>
    <t xml:space="preserve">  12 531 </t>
  </si>
  <si>
    <t xml:space="preserve">  12 546 </t>
  </si>
  <si>
    <t xml:space="preserve">  1 845 </t>
  </si>
  <si>
    <t xml:space="preserve">  1 831 </t>
  </si>
  <si>
    <t xml:space="preserve">  1 804 </t>
  </si>
  <si>
    <t xml:space="preserve"> 1 179 (Rv)</t>
  </si>
  <si>
    <t xml:space="preserve"> 1 131 (Rv)</t>
  </si>
  <si>
    <t xml:space="preserve">  2 255 </t>
  </si>
  <si>
    <t xml:space="preserve">  422 (Rv)</t>
  </si>
  <si>
    <t xml:space="preserve">  416 (Rv)</t>
  </si>
  <si>
    <t xml:space="preserve">  168 (Rv)</t>
  </si>
  <si>
    <t xml:space="preserve"> 6 356 (Rv)</t>
  </si>
  <si>
    <t xml:space="preserve"> 6 109 (Rv)</t>
  </si>
  <si>
    <t xml:space="preserve">  7 454 </t>
  </si>
  <si>
    <t xml:space="preserve">  3 967 </t>
  </si>
  <si>
    <t xml:space="preserve">  3 971 </t>
  </si>
  <si>
    <t xml:space="preserve">  4 498 </t>
  </si>
  <si>
    <t xml:space="preserve"> 2 389 (Rv)</t>
  </si>
  <si>
    <t xml:space="preserve"> 2 138 (Rv)</t>
  </si>
  <si>
    <t xml:space="preserve">  2 956 </t>
  </si>
  <si>
    <r>
      <t xml:space="preserve">Quadro 8.11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postal por tipo de raio de ação</t>
    </r>
  </si>
  <si>
    <t xml:space="preserve"> 735 146</t>
  </si>
  <si>
    <t xml:space="preserve"> 686 137 (Rv)</t>
  </si>
  <si>
    <t xml:space="preserve"> 603 737</t>
  </si>
  <si>
    <t xml:space="preserve"> 704 183 (Rv)</t>
  </si>
  <si>
    <t xml:space="preserve"> 655 058 (Rv)</t>
  </si>
  <si>
    <t xml:space="preserve"> 578 690</t>
  </si>
  <si>
    <t xml:space="preserve"> 30 962 (Rv)</t>
  </si>
  <si>
    <t xml:space="preserve"> 31 080 (Rv)</t>
  </si>
  <si>
    <t xml:space="preserve"> 25 047</t>
  </si>
  <si>
    <t xml:space="preserve"> 39 361 (Rv)</t>
  </si>
  <si>
    <t xml:space="preserve"> 44 533 (Rv)</t>
  </si>
  <si>
    <t xml:space="preserve"> 40 098</t>
  </si>
  <si>
    <t xml:space="preserve">  71,49 (Rv)</t>
  </si>
  <si>
    <t xml:space="preserve">  66,70 (Rv)</t>
  </si>
  <si>
    <r>
      <t>Quadro 4.1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embarcações de comércio, por porto marítimo</t>
    </r>
  </si>
  <si>
    <r>
      <t>Quadro 4.2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embarcações de comércio nos portos, por tipo de embarcação</t>
    </r>
  </si>
  <si>
    <r>
      <t>Quadro 4.3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embarcações de comércio nos portos, por classes de tonelagem de porte bruto (TPB) e de arqueação bruta (GT)</t>
    </r>
  </si>
  <si>
    <r>
      <t>Quadro 4.4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mercadorias por porto, tipo de tráfego e fluxo</t>
    </r>
  </si>
  <si>
    <r>
      <t>Quadro 4.5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carregadas, por porto e grupos de mercadorias (NST 2007)</t>
    </r>
  </si>
  <si>
    <r>
      <t>Quadro 4.6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descarregadas por porto e grupos de mercadorias  (NST 2007) </t>
    </r>
  </si>
  <si>
    <r>
      <t>Quadro 4.7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 nos portos, por grupos de mercadorias (NST 2007) e tipos de carga</t>
    </r>
  </si>
  <si>
    <r>
      <t>Quadro 4.8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descarregadas nos portos, por grupos de mercadorias (NST 2007) e tipos de carga</t>
    </r>
  </si>
  <si>
    <t>Indonésia</t>
  </si>
  <si>
    <r>
      <t>Quadro 4.9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 nos portos em tráfego internacional, por países de destino e tipos de carga</t>
    </r>
  </si>
  <si>
    <t>Guiana</t>
  </si>
  <si>
    <t>Malásia</t>
  </si>
  <si>
    <r>
      <t>Quadro 4.10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descarregadas nos portos em tráfego internacional, por países de procedência e tipos de carga</t>
    </r>
  </si>
  <si>
    <r>
      <t>Quadro 4.11a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perigosas movimentadas por porto, fluxo e classe IMDG </t>
    </r>
    <r>
      <rPr>
        <b/>
        <vertAlign val="superscript"/>
        <sz val="10"/>
        <rFont val="Arial"/>
        <family val="2"/>
      </rPr>
      <t>(a)</t>
    </r>
  </si>
  <si>
    <r>
      <t>Quadro 4.11b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perigosas movimentadas por porto, fluxo e classe IMDG </t>
    </r>
    <r>
      <rPr>
        <b/>
        <vertAlign val="superscript"/>
        <sz val="10"/>
        <rFont val="Arial"/>
        <family val="2"/>
      </rPr>
      <t xml:space="preserve">(a) </t>
    </r>
    <r>
      <rPr>
        <b/>
        <sz val="10"/>
        <rFont val="Arial"/>
        <family val="2"/>
      </rPr>
      <t>(cont.)</t>
    </r>
  </si>
  <si>
    <r>
      <t>Quadro 4.12a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mercadorias por porto, fluxo e tipos de carga</t>
    </r>
  </si>
  <si>
    <r>
      <t>Quadro 4.12b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mercadorias por porto, fluxo e tipos de carga (cont.)</t>
    </r>
  </si>
  <si>
    <r>
      <t>Quadro 4.13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Unidades móveis com auto propulsão movimentadas nos portos, por fluxo e tipo</t>
    </r>
  </si>
  <si>
    <r>
      <t>Quadro 4.14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Unidades móveis sem auto propulsão movimentadas nos portos, por fluxo e tipo</t>
    </r>
  </si>
  <si>
    <r>
      <t>Quadro 4.15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contentores e mercadorias, por porto, fluxo e dimensão dos contentores</t>
    </r>
  </si>
  <si>
    <r>
      <t>Quadro 4.16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Tara e TEU dos contentores, por porto e fluxo</t>
    </r>
  </si>
  <si>
    <t>Marshall, Ilhas</t>
  </si>
  <si>
    <t>2020</t>
  </si>
  <si>
    <t>Luxem- burgo</t>
  </si>
  <si>
    <t>0</t>
  </si>
  <si>
    <r>
      <t>Quadro 4.18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passageiros entre portos na R. A. dos Açores</t>
    </r>
  </si>
  <si>
    <r>
      <t>Quadro 4.19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passageiros em navios de cruzeiro, por porto e região NUTS I</t>
    </r>
  </si>
  <si>
    <t>Quadro 4.1 &gt;&gt; Movimento de embarcações de comércio, por porto marítimo</t>
  </si>
  <si>
    <t>Quadro 4.2 &gt;&gt; Movimento de embarcações de comércio nos portos, por tipo de embarcação</t>
  </si>
  <si>
    <t>Quadro 4.3 &gt;&gt; Movimento de embarcações de comércio nos portos, por classes de tonelagem de porte bruto (TPB) e de arqueação bruta (GT)</t>
  </si>
  <si>
    <t>Quadro 4.4 &gt;&gt; Movimento de mercadorias por porto, tipo de tráfego e fluxo</t>
  </si>
  <si>
    <t>Quadro 4.5 &gt;&gt; Mercadorias carregadas, por porto e grupos de mercadorias (NST 2007)</t>
  </si>
  <si>
    <t xml:space="preserve">Quadro 4.6 &gt;&gt; Mercadorias descarregadas por porto e grupos de mercadorias  (NST 2007) </t>
  </si>
  <si>
    <t>Quadro 4.7 &gt;&gt; Mercadorias carregadas nos portos, por grupos de mercadorias (NST 2007) e tipos de carga</t>
  </si>
  <si>
    <t>Quadro 4.8 &gt;&gt; Mercadorias descarregadas nos portos, por grupos de mercadorias (NST 2007) e tipos de carga</t>
  </si>
  <si>
    <t>Quadro 4.9 &gt;&gt; Mercadorias carregadas nos portos em tráfego internacional, por países de destino e tipos de carga</t>
  </si>
  <si>
    <t>Quadro 4.10 &gt;&gt; Mercadorias descarregadas nos portos em tráfego internacional, por países de procedência e tipos de carga</t>
  </si>
  <si>
    <t>Quadro 4.11a &gt;&gt; Mercadorias perigosas movimentadas por porto, fluxo e classe IMDG (a)</t>
  </si>
  <si>
    <t>Quadro 4.11b &gt;&gt; Mercadorias perigosas movimentadas por porto, fluxo e classe IMDG (a) (cont.)</t>
  </si>
  <si>
    <t>Quadro 4.12a &gt;&gt; Movimento de mercadorias por porto, fluxo e tipos de carga</t>
  </si>
  <si>
    <t>Quadro 4.12b &gt;&gt; Movimento de mercadorias por porto, fluxo e tipos de carga (cont.)</t>
  </si>
  <si>
    <t>Quadro 4.13 &gt;&gt; Unidades móveis com auto propulsão movimentadas nos portos, por fluxo e tipo</t>
  </si>
  <si>
    <t>Quadro 4.14 &gt;&gt; Unidades móveis sem auto propulsão movimentadas nos portos, por fluxo e tipo</t>
  </si>
  <si>
    <t>Quadro 4.16 &gt;&gt; Tara e TEU dos contentores, por porto e fluxo</t>
  </si>
  <si>
    <t>Quadro 4.18 &gt;&gt; Movimento de passageiros entre portos na R. A. dos Açores</t>
  </si>
  <si>
    <t>Quadro 4.19 &gt;&gt; Movimento de passageiros em navios de cruzeiro, por porto e região NUTS I</t>
  </si>
  <si>
    <r>
      <t xml:space="preserve">Quadro 3.1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rodoviária do Continente, por distritos, segundo a rede</t>
    </r>
  </si>
  <si>
    <t>Quadro 3.1 &gt;&gt; Extensão da rede rodoviária do Continente, por distritos, segundo a rede</t>
  </si>
  <si>
    <r>
      <t xml:space="preserve">Quadro 3.2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rodoviária do Continente, por NUTS II, segundo a rede</t>
    </r>
  </si>
  <si>
    <r>
      <t xml:space="preserve">Quadro 3.3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de estradas europeias, segundo o tipo de estrada</t>
    </r>
  </si>
  <si>
    <r>
      <t xml:space="preserve">Quadro 3.4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médio diário (ambos os sentidos) e receita cobrada nas pontes 25 de Abril e Vasco da Gama, segundo os meses</t>
    </r>
  </si>
  <si>
    <t>31.12.2020</t>
  </si>
  <si>
    <r>
      <t xml:space="preserve">Quadro 3.5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presumivelmente em circulação, segundo o tipo de veículo</t>
    </r>
  </si>
  <si>
    <r>
      <t xml:space="preserve">Quadro 3.6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de passageiros presumivelmente em circulação, por escalões de idade, segundo o tipo de veículo</t>
    </r>
  </si>
  <si>
    <t>31-12-2020</t>
  </si>
  <si>
    <r>
      <t>Quadro 3.7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Parque de camiões presumivelmente em circulação, por escalões de peso bruto</t>
    </r>
  </si>
  <si>
    <r>
      <t xml:space="preserve">Quadro 3.8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presumivelmente em circulação por tipo de veículo, segundo o combustível principal </t>
    </r>
  </si>
  <si>
    <r>
      <t>Quadro 3.9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Matrículas efetuadas e canceladas, por serviços de viação</t>
    </r>
  </si>
  <si>
    <r>
      <t>Quadro 3.10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Matrículas por classes e NUTS I</t>
    </r>
  </si>
  <si>
    <r>
      <t xml:space="preserve">Quadro 3.11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Matrículas efetuadas (veículos motorizados), por cilindradas e regiões NUTS I</t>
    </r>
  </si>
  <si>
    <r>
      <t>Quadro 3.12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Automóveis novos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marcas e meses </t>
    </r>
  </si>
  <si>
    <t>Cupra</t>
  </si>
  <si>
    <r>
      <t xml:space="preserve">Quadro 3.13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Automóveis novos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cilindradas e meses </t>
    </r>
  </si>
  <si>
    <r>
      <t xml:space="preserve">Quadro 3.14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Automóveis importados usados e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marcas e meses </t>
    </r>
  </si>
  <si>
    <t>Chrysler</t>
  </si>
  <si>
    <t>Citroen</t>
  </si>
  <si>
    <t>Jaguar Land Rover</t>
  </si>
  <si>
    <t>Outras Marcas</t>
  </si>
  <si>
    <r>
      <t xml:space="preserve">Quadro 3.15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comerciais (ligeiros e pesados), por pesos brutos homologados, segundo o tipo de veículo</t>
    </r>
  </si>
  <si>
    <r>
      <t xml:space="preserve">Quadro 3.16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ligeiros de mercadorias, por marcas e meses </t>
    </r>
  </si>
  <si>
    <t>Ligier</t>
  </si>
  <si>
    <t>Neoplan</t>
  </si>
  <si>
    <r>
      <t xml:space="preserve">Quadro 3.17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pesados de passageiros, por marcas e meses</t>
    </r>
  </si>
  <si>
    <r>
      <t xml:space="preserve">Quadro 3.18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pesados de mercadorias, por marcas e meses</t>
    </r>
  </si>
  <si>
    <r>
      <t>Quadro 3.19</t>
    </r>
    <r>
      <rPr>
        <b/>
        <sz val="10"/>
        <color theme="4"/>
        <rFont val="Arial"/>
        <family val="2"/>
      </rPr>
      <t xml:space="preserve"> &gt;&gt; </t>
    </r>
    <r>
      <rPr>
        <b/>
        <sz val="10"/>
        <color indexed="8"/>
        <rFont val="Arial"/>
        <family val="2"/>
      </rPr>
      <t>Cartas de condução emitidas por direção regional de transporte e meses</t>
    </r>
  </si>
  <si>
    <r>
      <t xml:space="preserve">Quadro 3.21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referência (ITRM) por tipo de veículo, escalões de peso bruto / tara e região NUTS II</t>
    </r>
  </si>
  <si>
    <r>
      <t xml:space="preserve">Quadro 3.22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utilizados (ITRM) por tipo de veículo, escalões de peso bruto e tipo de parque </t>
    </r>
  </si>
  <si>
    <r>
      <t xml:space="preserve">Quadro 3.23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nacionais por tipo de veículo, escalões de peso bruto e tipo de parque</t>
    </r>
  </si>
  <si>
    <r>
      <t xml:space="preserve">Quadro 3.24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nacionais por grupos de mercadorias (NST 2007) e tipo de parque</t>
    </r>
  </si>
  <si>
    <r>
      <t xml:space="preserve">Quadro 3.25 </t>
    </r>
    <r>
      <rPr>
        <b/>
        <sz val="10"/>
        <color rgb="FFF7D117"/>
        <rFont val="Arial"/>
        <family val="2"/>
      </rPr>
      <t>&gt;&gt;</t>
    </r>
    <r>
      <rPr>
        <b/>
        <sz val="10"/>
        <rFont val="Arial"/>
        <family val="2"/>
      </rPr>
      <t xml:space="preserve">  Transporte nacional em veículos nacionais: Mercadorias transportadas por tipo de veículo, escalões de peso bruto e tipo de parque</t>
    </r>
  </si>
  <si>
    <r>
      <t xml:space="preserve">Quadro 3.26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 em veículos nacionais: Matriz de fluxos de mercadorias intra e inter-regionais (NUTS II)</t>
    </r>
  </si>
  <si>
    <r>
      <t xml:space="preserve">Quadro 3.27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 em veículos nacionais: Mercadorias por regiões de carga e descarga (NUTS II), segundo os grupos de mercadorias (NST 2007)    </t>
    </r>
  </si>
  <si>
    <r>
      <t xml:space="preserve">Quadro 3.28 </t>
    </r>
    <r>
      <rPr>
        <b/>
        <sz val="10"/>
        <color theme="4"/>
        <rFont val="Arial"/>
        <family val="2"/>
      </rPr>
      <t xml:space="preserve">&gt;&gt; </t>
    </r>
    <r>
      <rPr>
        <b/>
        <sz val="10"/>
        <rFont val="Arial"/>
        <family val="2"/>
      </rPr>
      <t xml:space="preserve">Transporte internacional em veículos nacionais: Mercadorias transportadas por tipo de veículo, escalões de peso bruto e tipo de parque </t>
    </r>
  </si>
  <si>
    <r>
      <t xml:space="preserve">Quadro 3.29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 em veículos nacionais: Matriz de fluxos de mercadorias</t>
    </r>
  </si>
  <si>
    <r>
      <t xml:space="preserve">Quadro 3.30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 em veículos nacionais: Mercadorias transportadas (T e Tkm) por grupos de mercadorias (NST 2007) </t>
    </r>
  </si>
  <si>
    <r>
      <t xml:space="preserve">Quadro 3.31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Transporte internacional em veículos nacionais: Mercadorias por países de origem/destino, segundo as regiões NUTS II de descarga/carga</t>
    </r>
  </si>
  <si>
    <t>Total de mercadorias</t>
  </si>
  <si>
    <t>Mercadorias entradas</t>
  </si>
  <si>
    <t>Mercadorias saídas</t>
  </si>
  <si>
    <r>
      <t xml:space="preserve">Quadro 3.20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rodoviário de mercadorias - síntese </t>
    </r>
  </si>
  <si>
    <t>Outros a)</t>
  </si>
  <si>
    <r>
      <t xml:space="preserve">Quadro 3.32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estrangeiros por nacionalidade do veículo e tipo de transporte</t>
    </r>
  </si>
  <si>
    <r>
      <t xml:space="preserve">Quadro 3.33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estrangeiros por grupos de mercadorias (NST 2007)</t>
    </r>
  </si>
  <si>
    <r>
      <t xml:space="preserve">Quadro 3.34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de mercadorias em veículos estrangeiros por região de origem</t>
    </r>
  </si>
  <si>
    <r>
      <t xml:space="preserve">Quadro 3.35 </t>
    </r>
    <r>
      <rPr>
        <b/>
        <sz val="10"/>
        <color rgb="FFF7D117"/>
        <rFont val="Arial"/>
        <family val="2"/>
      </rPr>
      <t>&gt;&gt;</t>
    </r>
    <r>
      <rPr>
        <b/>
        <sz val="10"/>
        <rFont val="Arial"/>
        <family val="2"/>
      </rPr>
      <t xml:space="preserve"> Transporte de mercadorias em veículos estrangeiros por região de destino</t>
    </r>
  </si>
  <si>
    <t>TURBOFAN</t>
  </si>
  <si>
    <t>TURBOPROP</t>
  </si>
  <si>
    <r>
      <t xml:space="preserve">Quadro 5.7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gerais do tráfego comercial das empresas de transporte aéreo licenciadas em Portugal</t>
    </r>
  </si>
  <si>
    <r>
      <t xml:space="preserve">Quadro 5.8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Voos, horas voadas e quilómetros percorridos por tipo de tráfego, das empresas de transporte aéreo licenciadas em Portugal</t>
    </r>
  </si>
  <si>
    <r>
      <t xml:space="preserve">Quadro 5.9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das empresas de transporte aéreo licenciadas em Portugal: 
passageiros, pkm, lugares e lkm, por natureza do tráfego e do voo</t>
    </r>
  </si>
  <si>
    <t>Tráfego regular ao serviço de terceiros</t>
  </si>
  <si>
    <r>
      <t xml:space="preserve">Quadro 5.10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Número de pistas de aterragem por aeroportos e aeródromos, segundo o PMD e o tipo de operação</t>
    </r>
  </si>
  <si>
    <t>Visual</t>
  </si>
  <si>
    <t>Nota: Aeródromo de Arraiolos e Aeródromo de Seia sem certificado válido à data de 31 de dezembro de 2020.</t>
  </si>
  <si>
    <r>
      <t xml:space="preserve">Quadro 5.11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Características das infraestruturas por aeroportos e aeródromos</t>
    </r>
  </si>
  <si>
    <r>
      <t xml:space="preserve">Quadro 5.12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económicos por aeroportos e aeródromos</t>
    </r>
  </si>
  <si>
    <r>
      <t xml:space="preserve">Quadro 5.13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Indicadores gerais de tráfego nos aeroportos e aeródromos, por natureza do tráfego</t>
    </r>
  </si>
  <si>
    <r>
      <t xml:space="preserve">Quadro 5.14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nos aeroportos e aeródromos, segundo a nacionalidade das companhias</t>
    </r>
  </si>
  <si>
    <r>
      <t xml:space="preserve">Quadro 5.15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nos aeroportos e aeródromos, segundo a natureza do tráfego</t>
    </r>
  </si>
  <si>
    <r>
      <t xml:space="preserve">Quadro 5.16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Voos, por principais aeroportos e países de origem/destino</t>
    </r>
  </si>
  <si>
    <r>
      <t xml:space="preserve">Quadro 5.17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Passageiros, por principais aeroportos e países de origem/destino</t>
    </r>
  </si>
  <si>
    <r>
      <t xml:space="preserve">Quadro 5.18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pares de aeroportos</t>
    </r>
  </si>
  <si>
    <t>Porto - Luxemburgo</t>
  </si>
  <si>
    <t>Quadro 5.7 &gt;&gt; Elementos gerais do tráfego comercial das empresas de transporte aéreo licenciadas em Portugal</t>
  </si>
  <si>
    <t>Quadro 5.8 &gt;&gt; Voos, horas voadas e quilómetros percorridos por tipo de tráfego, das empresas de transporte aéreo licenciadas em Portugal</t>
  </si>
  <si>
    <t>Quadro 5.9 &gt;&gt; Tráfego comercial das empresas de transporte aéreo licenciadas em Portugal: passageiros, pkm, lugares e lkm, por natureza do tráfego e do voo</t>
  </si>
  <si>
    <t>Quadro 5.10 &gt;&gt; Número de pistas de aterragem por aeroportos e aeródromos, segundo o PMD e o tipo de operação</t>
  </si>
  <si>
    <t>Quadro 5.11 &gt;&gt; Características das infraestruturas dos aeroportos e aeródromos</t>
  </si>
  <si>
    <t>Quadro 5.12 &gt;&gt; Principais indicadores económicos, por aeroportos e aeródromos</t>
  </si>
  <si>
    <t>Quadro 5.13 &gt;&gt; Indicadores gerais de tráfego nos aeroportos e aeródromos, por natureza do tráfego</t>
  </si>
  <si>
    <t>Quadro 5.14 &gt;&gt; Tráfego comercial nos aeroportos e aeródromos, segundo a nacionalidade das companhias</t>
  </si>
  <si>
    <t>Quadro 5.15 &gt;&gt; Tráfego comercial nos aeroportos e aeródromos, segundo a natureza do tráfego</t>
  </si>
  <si>
    <t>Quadro 5.16 &gt;&gt; Voos, por principais aeroportos e países de origem/destino</t>
  </si>
  <si>
    <t>Quadro 5.18 &gt;&gt; Principais pares de aeroportos</t>
  </si>
  <si>
    <t>CAPÍTULO 4 - TRANSPORTE MARÍTIMO E FLUVIAL</t>
  </si>
  <si>
    <t>Outros países</t>
  </si>
  <si>
    <r>
      <t>Quadro 4.17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Movimento de passageiros 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 nos portos, segundo a nacionalidade de registo da embarcação </t>
    </r>
  </si>
  <si>
    <r>
      <t xml:space="preserve">Quadro 5.1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económicos das empresas de transporte aéreo licenciadas em Portugal</t>
    </r>
  </si>
  <si>
    <r>
      <t xml:space="preserve">Quadro 5.2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Volume de negócios em transporte das empresas de transporte aéreo licenciadas em Portugal, por tipo de transporte</t>
    </r>
  </si>
  <si>
    <r>
      <t xml:space="preserve">Quadro 5.3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Pessoal ao serviço nas empresas de transporte aéreo licenciadas em Portugal, por categoria</t>
    </r>
  </si>
  <si>
    <r>
      <t xml:space="preserve">Quadro 5.4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Frota aérea registada das empresas de transporte aéreo licenciadas em Portugal, por tipo de aeronave</t>
    </r>
  </si>
  <si>
    <r>
      <t xml:space="preserve">Quadro 5.5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Frota aérea registada das empresas de transporte aéreo licenciadas em Portugal, por tipo de aparelho</t>
    </r>
    <r>
      <rPr>
        <b/>
        <vertAlign val="superscript"/>
        <sz val="10"/>
        <color indexed="8"/>
        <rFont val="Arial"/>
        <family val="2"/>
      </rPr>
      <t xml:space="preserve"> (a)</t>
    </r>
  </si>
  <si>
    <r>
      <t xml:space="preserve">Quadro 5.6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combustíveis (em transporte aéreo) pelas empresas de transporte aéreo licenciadas em Portugal, por tipo de combustível</t>
    </r>
  </si>
  <si>
    <t>Quadro 5.1 &gt;&gt; Principais indicadores económicos das empresas de transporte aéreo licenciadas em Portugal</t>
  </si>
  <si>
    <t>Quadro 5.2 &gt;&gt; Volume de negócios em transporte das empresas de transporte aéreo licenciadas em Portugal, por tipo de transporte</t>
  </si>
  <si>
    <t>Quadro 5.3 &gt;&gt; Pessoal ao serviço nas empresas de transporte aéreo licenciadas em Portugal, por categoria e sexo</t>
  </si>
  <si>
    <t>Quadro 5.4 &gt;&gt; Frota aérea registada das empresas de transporte aéreo licenciadas em Portugal, por tipo de aeronave</t>
  </si>
  <si>
    <t>Quadro 5.6 &gt;&gt; Consumo de combustíveis (em transporte aéreo) pelas empresas de transporte aéreo licenciadas em Portugal, por tipo de combustível</t>
  </si>
  <si>
    <r>
      <t xml:space="preserve">Quadro 3.44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Imobilizações, por motivos </t>
    </r>
  </si>
  <si>
    <r>
      <t xml:space="preserve">Quadro 3.45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Consumo de energia no transporte rodoviário de passageiros </t>
    </r>
  </si>
  <si>
    <r>
      <t xml:space="preserve">Quadro 3.36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Nº de entidades com serviços de transporte de passageiros, por região</t>
    </r>
  </si>
  <si>
    <r>
      <t xml:space="preserve">Quadro 3.37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Passageiros, Pkm, Lkm e coeficiente de utilização, por tipo do serviço</t>
    </r>
  </si>
  <si>
    <r>
      <t xml:space="preserve">Quadro 3.38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Serviços e passageiros, por região de origem e tipo de serviço</t>
    </r>
  </si>
  <si>
    <r>
      <t xml:space="preserve">Quadro 3.39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Serviços e passageiros, por região de destino e tipo de serviço</t>
    </r>
  </si>
  <si>
    <r>
      <t xml:space="preserve">Quadro 3.40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região de origem e tipo de serviço</t>
    </r>
  </si>
  <si>
    <r>
      <t xml:space="preserve">Quadro 3.41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região de destino e tipo de serviço</t>
    </r>
  </si>
  <si>
    <r>
      <t xml:space="preserve">Quadro 3.43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país de destino e tipo de serviço</t>
    </r>
  </si>
  <si>
    <t xml:space="preserve">    Norte</t>
  </si>
  <si>
    <t xml:space="preserve">    Centro</t>
  </si>
  <si>
    <t xml:space="preserve">   A.M. Lisboa </t>
  </si>
  <si>
    <t xml:space="preserve">    Alentejo</t>
  </si>
  <si>
    <t xml:space="preserve">    Algarve</t>
  </si>
  <si>
    <t>Veículos Nacionais - Transporte Nacional</t>
  </si>
  <si>
    <t>Veículos Nacionais - Transporte Internacional</t>
  </si>
  <si>
    <t>Veículos Estrangeiros</t>
  </si>
  <si>
    <r>
      <t>Fontes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Veículos Nacionais -  INE, Inquérito ao Transporte Rodoviário de Mercadorias; Veículos Estrangeiros - Eurostat</t>
    </r>
  </si>
  <si>
    <t>CAPÍTULO 8 - COMUNICAÇÕES</t>
  </si>
  <si>
    <t>Quadro 8.1 &gt;&gt; Indicadores de volume de negócios e pessoal ao serviço</t>
  </si>
  <si>
    <t>Quadro 8.2 &gt;&gt; Infraestrutura do serviço telefónico fixo</t>
  </si>
  <si>
    <t>Quadro 8.3 &gt;&gt; Tráfego do serviço telefónico fixo</t>
  </si>
  <si>
    <t>Quadro 8.4 &gt;&gt; Infraestrutura do serviço telefónico móvel</t>
  </si>
  <si>
    <t>Quadro 8.5 &gt;&gt; Tráfego do serviço telefónico móvel</t>
  </si>
  <si>
    <t>Quadro 8.6 &gt;&gt; Infraestrutura do serviço de acesso à internet</t>
  </si>
  <si>
    <t>Quadro 8.7 &gt;&gt; Tráfego do serviço de acesso à internet por banda larga</t>
  </si>
  <si>
    <t>Quadro 8.8 &gt;&gt; Serviço de televisão por subscrição</t>
  </si>
  <si>
    <t>Quadro 8.9 &gt;&gt; Serviços oferecidos em pacote</t>
  </si>
  <si>
    <t>Quadro 8.10 &gt;&gt; Infraestrutura dos serviços postais</t>
  </si>
  <si>
    <t>Quadro 8.11 &gt;&gt; Tráfego postal por tipo de raio de ação</t>
  </si>
  <si>
    <t>TRANSPORTE MARÍTIMO</t>
  </si>
  <si>
    <t>TRANSPORTE FLUVIAL</t>
  </si>
  <si>
    <t>Quadro 2.12 &gt;&gt; Tráfego internacional (exceto trânsitos e tráfego terceiro): Quantidades transportadas sobre a rede principal de caminhos de ferro, por países</t>
  </si>
  <si>
    <t>Quadro 2.24 &gt;&gt; Elementos financeiros dos sistemas de metropolitano</t>
  </si>
  <si>
    <t>Quadro 2.23 &gt;&gt; Consumo de energia elétrica nos sistemas de metropolitano</t>
  </si>
  <si>
    <t>Quadro 2.22 &gt;&gt; Elementos de tráfego nos sistemas de metropolitano</t>
  </si>
  <si>
    <t>Quadro 2.21 &gt;&gt; Circulações (serviços) nos sistemas de metropolitano</t>
  </si>
  <si>
    <t>Quadro 2.20 &gt;&gt; Extensão da rede em exploração nos sistemas de metropolitano</t>
  </si>
  <si>
    <t>Quadro 2.19 &gt;&gt; Pessoal ao serviço e material circulante nos sistemas de metropolitano</t>
  </si>
  <si>
    <t>Quadro 2.18 &gt;&gt; Investimentos efetuados durante o ano</t>
  </si>
  <si>
    <t>Quadro 2.16 &gt;&gt; Acidentes de exploração e vítimas, por natureza do acidente</t>
  </si>
  <si>
    <t>Quadro 2.15 &gt;&gt; Incidentes ferroviários e vítimas, por natureza do incidente</t>
  </si>
  <si>
    <t>Quadro 2.14 &gt;&gt; Consumo de combustíveis e de energia elétrica na tração, segundo a via</t>
  </si>
  <si>
    <t>Quadro 2.13 &gt;&gt; Circulação e transporte em contentores grandes (20 ou mais pés), por natureza do trajeto</t>
  </si>
  <si>
    <t>Quadro 2.17 &gt;&gt; Pessoal ao serviço, por categorias, segundo as regiões (NUTS II)</t>
  </si>
  <si>
    <t>Quadro 3.2 &gt;&gt; Extensão da rede rodoviária do Continente, por NUTS II, segundo a rede</t>
  </si>
  <si>
    <t>Quadro 3.3 &gt;&gt; Extensão da rede de estradas europeias, segundo o tipo de estrada</t>
  </si>
  <si>
    <t>Quadro 3.4 &gt;&gt; Tráfego médio diário (ambos os sentidos) e receita cobrada nas pontes 25 de Abril e Vasco da Gama, segundo os meses</t>
  </si>
  <si>
    <t>CAPÍTULO 3 - TRANSPORTE RODOVIÁRIO</t>
  </si>
  <si>
    <t>Quadro 3.5 &gt;&gt; Parque de veículos rodoviários motorizados presumivelmente em circulação, segundo o tipo de veículo</t>
  </si>
  <si>
    <t>Quadro 3.7 &gt;&gt; Parque de camiões presumivelmente em circulação, por escalões de peso bruto</t>
  </si>
  <si>
    <t xml:space="preserve">Quadro 3.8 &gt;&gt; Parque de veículos rodoviários motorizados presumivelmente em circulação por tipo de veículo, segundo o combustível principal </t>
  </si>
  <si>
    <t>Quadro 3.9 &gt;&gt; Matrículas efetuadas e canceladas, por serviços de viação</t>
  </si>
  <si>
    <t>Quadro 3.10 &gt;&gt; Matrículas por classes e NUTS I</t>
  </si>
  <si>
    <t>Quadro 3.11 &gt;&gt; Matrículas efetuadas (veículos motorizados), por cilindradas e regiões NUTS I</t>
  </si>
  <si>
    <t>Quadro 3.15 &gt;&gt; Veículos novos vendidos, comerciais (ligeiros e pesados), por pesos brutos homologados, segundo o tipo de veículo</t>
  </si>
  <si>
    <t xml:space="preserve">Quadro 3.16 &gt;&gt; Veículos novos vendidos, ligeiros de mercadorias, por marcas e meses </t>
  </si>
  <si>
    <t>Quadro 3.17 &gt;&gt; Veículos novos vendidos, pesados de passageiros, por marcas e meses</t>
  </si>
  <si>
    <t>Quadro 3.18 &gt;&gt; Veículos novos vendidos, pesados de mercadorias, por marcas e meses</t>
  </si>
  <si>
    <t>Quadro 3.19 &gt;&gt; Cartas de condução emitidas por direção regional de transporte e meses</t>
  </si>
  <si>
    <t xml:space="preserve">Quadro 3.20 &gt;&gt; Transporte rodoviário de mercadorias - síntese </t>
  </si>
  <si>
    <t>Quadro 3.21 &gt;&gt; Parque de referência (ITRM) por tipo de veículo, escalões de peso bruto / tara e região NUTS II</t>
  </si>
  <si>
    <t>Quadro 3.23 &gt;&gt; Mercadorias transportadas em veículos nacionais por tipo de veículo, escalões de peso bruto e tipo de parque</t>
  </si>
  <si>
    <t>Quadro 3.24 &gt;&gt; Mercadorias transportadas em veículos nacionais por grupos de mercadorias (NST 2007) e tipo de parque</t>
  </si>
  <si>
    <t>Quadro 3.25 &gt;&gt; Transporte nacional em veículos nacionais: Mercadorias transportadas por tipo de veículo, escalões de peso bruto e tipo de parque</t>
  </si>
  <si>
    <t>Quadro 3.26 &gt;&gt; Transporte nacional em veículos nacionais: Matriz de fluxos de mercadorias intra e inter-regionais (NUTS II)</t>
  </si>
  <si>
    <t>Quadro 3.27 &gt;&gt; Transporte nacional em veículos nacionais: Mercadorias por regiões de carga e descarga (NUTS II), segundo os grupos de mercadorias (NST 2007)</t>
  </si>
  <si>
    <t xml:space="preserve">Quadro 3.28 &gt;&gt; Transporte internacional em veículos nacionais: Mercadorias transportadas por tipo de veículo, escalões de peso bruto e tipo de parque </t>
  </si>
  <si>
    <t>Quadro 3.29 &gt;&gt; Transporte internacional em veículos nacionais: Matriz de fluxos de mercadorias</t>
  </si>
  <si>
    <t>Quadro 3.30 &gt;&gt; Transporte internacional em veículos nacionais: Mercadorias transportadas (T e Tkm) por grupos de mercadorias (NST 2007)</t>
  </si>
  <si>
    <t>Quadro 3.31 &gt;&gt; Transporte internacional em veículos nacionais: Mercadorias por países de origem/destino, segundo as regiões NUTS II de descarga/carga</t>
  </si>
  <si>
    <t>Quadro 3.32 &gt;&gt; Mercadorias transportadas em veículos estrangeiros por nacionalidade do veículo e tipo de transporte</t>
  </si>
  <si>
    <t>Quadro 3.33 &gt;&gt; Mercadorias transportadas em veículos estrangeiros por grupos de mercadorias (NST 2007)</t>
  </si>
  <si>
    <t>Quadro 3.34 &gt;&gt; Transporte de mercadorias em veículos estrangeiros por região de origem</t>
  </si>
  <si>
    <t>Quadro 3.35 &gt;&gt; Transporte de mercadorias em veículos estrangeiros por região de destino</t>
  </si>
  <si>
    <t>Quadro 3.36 &gt;&gt; Nº de entidades com serviços de transporte de passageiros, por região</t>
  </si>
  <si>
    <t>Quadro 3.37 &gt;&gt; Passageiros, Pkm, Lkm e coeficiente de utilização, por tipo do serviço</t>
  </si>
  <si>
    <t>Quadro 3.39 &gt;&gt; Transporte nacional: Serviços e passageiros, por região de destino e tipo de serviço</t>
  </si>
  <si>
    <t>Quadro 3.40 &gt;&gt; Transporte internacional: Serviços e passageiros, por região de origem e tipo de serviço</t>
  </si>
  <si>
    <t>Quadro 3.43 &gt;&gt; Transporte internacional: Serviços e passageiros, por país de destino e tipo de serviço</t>
  </si>
  <si>
    <t xml:space="preserve">Quadro 3.44 &gt;&gt; Imobilizações, por motivos </t>
  </si>
  <si>
    <t>Quadro 3.45 &gt;&gt; Consumo de energia no transporte rodoviário de passageiros</t>
  </si>
  <si>
    <t>Quadro 3.46 &gt;&gt; Existência de sistemas de apoio à exploração e monitorização da condução</t>
  </si>
  <si>
    <t xml:space="preserve">Quadro 3.48 &gt;&gt; Acidentes de viação e vítimas </t>
  </si>
  <si>
    <t xml:space="preserve">Quadro 3.49 &gt;&gt; Acidentes de viação e vítimas por meses e NUTS I </t>
  </si>
  <si>
    <t>Quadro 3.6 &gt;&gt; Parque de veículos rodoviários motorizados de passageiros presumivelmente em circulação, por escalões de idade, segundo o tipo de veículo</t>
  </si>
  <si>
    <t>Quadro 3.22 &gt;&gt; Veículos utilizados (ITRM) por tipo de veículo, escalões de peso bruto e tipo de parque</t>
  </si>
  <si>
    <t>Quadro 3.38 &gt;&gt; Transporte nacional: Serviços e passageiros, por região de origem e tipo de serviço</t>
  </si>
  <si>
    <t>Quadro 3.41 &gt;&gt; Transporte internacional: Serviços e passageiros, por região de destino e tipo de serviço</t>
  </si>
  <si>
    <t>Quadro 3.42 &gt;&gt; Transporte internacional: Serviços e passageiros, por país de origem e tipo de serviço</t>
  </si>
  <si>
    <r>
      <t xml:space="preserve">Quadro 3.46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Existência de sistemas de apoio à exploração e monitorização da condução</t>
    </r>
  </si>
  <si>
    <r>
      <t xml:space="preserve">Quadro 3.48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</t>
    </r>
  </si>
  <si>
    <r>
      <t xml:space="preserve">Quadro 3.49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Acidentes de viação e vítimas por meses e NUTS I </t>
    </r>
  </si>
  <si>
    <r>
      <t xml:space="preserve">Quadro III.50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por regiões NUTS III</t>
    </r>
  </si>
  <si>
    <r>
      <t xml:space="preserve">Quadro 3.51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por natureza do acidente</t>
    </r>
  </si>
  <si>
    <t>Feridos Graves</t>
  </si>
  <si>
    <t>Feridos Ligeiros</t>
  </si>
  <si>
    <r>
      <t xml:space="preserve">Quadro 3.52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por categoria de utente </t>
    </r>
  </si>
  <si>
    <t>Ignorado</t>
  </si>
  <si>
    <t xml:space="preserve">          Feridos Graves</t>
  </si>
  <si>
    <r>
      <t xml:space="preserve">Quadro 3.53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segundo os escalões etários </t>
    </r>
  </si>
  <si>
    <r>
      <t xml:space="preserve">Quadro 3.54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por 10 000 habitantes e segundo os escalões etários</t>
    </r>
  </si>
  <si>
    <t>Masculino</t>
  </si>
  <si>
    <t>Feminino</t>
  </si>
  <si>
    <t>ND</t>
  </si>
  <si>
    <r>
      <t xml:space="preserve">Quadro 3.55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por categoria de utente segundo o tipo de vítima</t>
    </r>
  </si>
  <si>
    <t>Tipo de vítima e sexo</t>
  </si>
  <si>
    <t>Quadro 3.50 &gt;&gt; Acidentes de viação e vítimas por regiões NUTS III</t>
  </si>
  <si>
    <t>Quadro 3.51 &gt;&gt; Acidentes de viação e vítimas por natureza do acidente</t>
  </si>
  <si>
    <t>Quadro 3.52 &gt;&gt; Vítimas de acidentes de viação por categoria de utente</t>
  </si>
  <si>
    <t>Quadro 3.53 &gt;&gt; Vítimas de acidentes de viação segundo os escalões etários</t>
  </si>
  <si>
    <t>Quadro 3.54 &gt;&gt; Vítimas de acidentes de viação por 10 000 habitantes e segundo os escalões etários</t>
  </si>
  <si>
    <t>Quadro 3.55 &gt;&gt; Vítimas de acidentes de viação por categoria de utente segundo o tipo de vítima</t>
  </si>
  <si>
    <t>INFRA ESTRUTURAS RODOVIÁRIAS</t>
  </si>
  <si>
    <t>PARQUE DE VEÍCULOS RODOVIÁRIOS PRESUMIVELMENTE EM CIRCULAÇÃO</t>
  </si>
  <si>
    <t>VEÍCULOS MATRICULADOS E VENDIDOS</t>
  </si>
  <si>
    <t>CARTAS DE CONDUÇÃO EMITIDAS</t>
  </si>
  <si>
    <t xml:space="preserve">TRANSPORTE RODOVIÁRIO DE MERCADORIAS </t>
  </si>
  <si>
    <t>TRANSPORTE RODOVIÁRIO DE PASSAGEIROS</t>
  </si>
  <si>
    <t>CONSUMO DE COMBUSTÍVEIS</t>
  </si>
  <si>
    <t>INDICADORES GERAIS DAS ATIVIDADES DE TELECOMUNICAÇÕES, POSTAIS E DE COURIER</t>
  </si>
  <si>
    <t>TELECOMUNICAÇÕES</t>
  </si>
  <si>
    <t>ATIVIDADES POSTAIS E DE COURIER</t>
  </si>
  <si>
    <t>2018 (a)</t>
  </si>
  <si>
    <t>2019 (a)</t>
  </si>
  <si>
    <t>2020 (a)</t>
  </si>
  <si>
    <t>(a) Dados provisórios</t>
  </si>
  <si>
    <t>ACIDENTES DE VIAÇÃO</t>
  </si>
  <si>
    <r>
      <t xml:space="preserve">Quadro 3.47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Consumo de combustíveis e energia na rodovia</t>
    </r>
  </si>
  <si>
    <t>Quadro 3.47 &gt;&gt; Consumo de combustíveis e energia na rodovia</t>
  </si>
  <si>
    <r>
      <t>Fonte:</t>
    </r>
    <r>
      <rPr>
        <sz val="6"/>
        <color indexed="8"/>
        <rFont val="Arial"/>
        <family val="2"/>
      </rPr>
      <t>Infraestruturas de Portugal S.A.</t>
    </r>
  </si>
  <si>
    <r>
      <t xml:space="preserve">Quadro 2.2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Linhas e ramais explorados, por regiões (NUTS II)</t>
    </r>
  </si>
  <si>
    <t xml:space="preserve">   NUTS II</t>
  </si>
  <si>
    <r>
      <t xml:space="preserve">Quadro 2.3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Distribuição da rede explorada, por tipo e principais infraestruturas ferroviárias</t>
    </r>
  </si>
  <si>
    <r>
      <t xml:space="preserve">Quadro 2.4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Material ferroviário, por tipo</t>
    </r>
  </si>
  <si>
    <r>
      <t xml:space="preserve">Quadro 2.5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de passageiros e mercadorias, por tipo de tráfego</t>
    </r>
  </si>
  <si>
    <r>
      <t xml:space="preserve">Quadro 2.6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passageiros intra e inter-regional, por regiões de embarque e desembarque</t>
    </r>
  </si>
  <si>
    <r>
      <t xml:space="preserve">Quadro 2.8 </t>
    </r>
    <r>
      <rPr>
        <b/>
        <sz val="10"/>
        <color rgb="FFF7D117"/>
        <rFont val="Arial"/>
        <family val="2"/>
      </rPr>
      <t xml:space="preserve">&gt;&gt; </t>
    </r>
    <r>
      <rPr>
        <b/>
        <sz val="10"/>
        <color indexed="8"/>
        <rFont val="Arial"/>
        <family val="2"/>
      </rPr>
      <t>Tráfego</t>
    </r>
    <r>
      <rPr>
        <b/>
        <vertAlign val="superscript"/>
        <sz val="10"/>
        <color rgb="FF000000"/>
        <rFont val="Arial"/>
        <family val="2"/>
      </rPr>
      <t>(a)</t>
    </r>
    <r>
      <rPr>
        <b/>
        <sz val="10"/>
        <color indexed="8"/>
        <rFont val="Arial"/>
        <family val="2"/>
      </rPr>
      <t xml:space="preserve"> nacional e internacional de mercadorias perigosas (Classes RID)</t>
    </r>
  </si>
  <si>
    <r>
      <t xml:space="preserve">Quadro 2.7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</t>
    </r>
    <r>
      <rPr>
        <b/>
        <vertAlign val="superscript"/>
        <sz val="10"/>
        <color rgb="FF000000"/>
        <rFont val="Arial"/>
        <family val="2"/>
      </rPr>
      <t>(a)</t>
    </r>
    <r>
      <rPr>
        <b/>
        <sz val="10"/>
        <color indexed="8"/>
        <rFont val="Arial"/>
        <family val="2"/>
      </rPr>
      <t xml:space="preserve"> nacional e internacional, por grupos de mercadorias (NST 2007)</t>
    </r>
  </si>
  <si>
    <r>
      <t>Quadro 2.8 &gt;&gt; Tráfego</t>
    </r>
    <r>
      <rPr>
        <vertAlign val="superscript"/>
        <sz val="10"/>
        <rFont val="Arial"/>
        <family val="2"/>
      </rPr>
      <t>(a)</t>
    </r>
    <r>
      <rPr>
        <sz val="10"/>
        <rFont val="Arial"/>
        <family val="2"/>
      </rPr>
      <t xml:space="preserve"> nacional e internacional de mercadorias perigosas (Classes RID)</t>
    </r>
  </si>
  <si>
    <r>
      <t>Quadro 2.7 &gt;&gt; Tráfego</t>
    </r>
    <r>
      <rPr>
        <vertAlign val="superscript"/>
        <sz val="10"/>
        <rFont val="Arial"/>
        <family val="2"/>
      </rPr>
      <t>(a)</t>
    </r>
    <r>
      <rPr>
        <sz val="10"/>
        <rFont val="Arial"/>
        <family val="2"/>
      </rPr>
      <t xml:space="preserve"> nacional e internacional, por grupos de mercadorias (NST 2007)</t>
    </r>
  </si>
  <si>
    <r>
      <t xml:space="preserve">Quadro 2.9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em território nacional: Quantidades transportadas, por grupos de mercadorias (NST 2007), segundo os escalões de distância</t>
    </r>
  </si>
  <si>
    <r>
      <t xml:space="preserve">Quadro 2.10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mercadorias intra e inter-regional, por regiões de carga e descarga (toneladas)</t>
    </r>
  </si>
  <si>
    <r>
      <t xml:space="preserve">Quadro 2.11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mercadorias intra e inter-regional, por regiões de carga e descarga (toneladas-quilómetro)</t>
    </r>
  </si>
  <si>
    <r>
      <t xml:space="preserve">Quadro 2.12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internacional (exceto trânsitos e tráfego terceiro): Quantidades transportadas sobre a rede principal de caminhos de ferro, por países</t>
    </r>
  </si>
  <si>
    <r>
      <t xml:space="preserve">Quadro 2.24 </t>
    </r>
    <r>
      <rPr>
        <b/>
        <sz val="10"/>
        <color rgb="FFF7D117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financeiros dos sistemas de metropolitano</t>
    </r>
  </si>
  <si>
    <r>
      <t xml:space="preserve">Quadro 2.23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energia elétrica nos sistemas de metropolitano</t>
    </r>
  </si>
  <si>
    <r>
      <t xml:space="preserve">Quadro 2.22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de tráfego nos sistemas de metropolitano</t>
    </r>
  </si>
  <si>
    <r>
      <t xml:space="preserve">Quadro 2.21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Circulações (serviços) nos sistemas de metropolitano</t>
    </r>
  </si>
  <si>
    <r>
      <t xml:space="preserve">Quadro 2.20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Extensão da rede em exploração nos sistemas de metropolitano</t>
    </r>
  </si>
  <si>
    <r>
      <t xml:space="preserve">Quadro 2.19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Pessoal ao serviço e material circulante nos sistemas de metropolitano</t>
    </r>
  </si>
  <si>
    <r>
      <t xml:space="preserve">Quadro 2.18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Investimentos efetuados durante o ano</t>
    </r>
  </si>
  <si>
    <r>
      <t xml:space="preserve">Quadro 2.16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Acidentes de exploração e vítimas, por natureza do acidente</t>
    </r>
  </si>
  <si>
    <r>
      <t xml:space="preserve">Quadro 2.15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Incidentes ferroviários e vítimas, por natureza do incidente</t>
    </r>
  </si>
  <si>
    <r>
      <t xml:space="preserve">Quadro 2.14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combustíveis e de energia elétrica na tração, segundo a via</t>
    </r>
  </si>
  <si>
    <r>
      <t xml:space="preserve">Quadro 2.13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Circulação e transporte em contentores grandes (20 ou mais pés), por natureza do trajeto</t>
    </r>
  </si>
  <si>
    <r>
      <t xml:space="preserve">Quadro 2.17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Pessoal ao serviço, por categorias, segundo as regiões (NUTS II)</t>
    </r>
  </si>
  <si>
    <t>Regiões NUTS II</t>
  </si>
  <si>
    <r>
      <t>Quadro 3.12 &gt;&gt; Automóveis novos vendidos, ligeiros de passageiros</t>
    </r>
    <r>
      <rPr>
        <vertAlign val="superscript"/>
        <sz val="10"/>
        <rFont val="Arial"/>
        <family val="2"/>
      </rPr>
      <t>(a)</t>
    </r>
    <r>
      <rPr>
        <sz val="10"/>
        <rFont val="Arial"/>
        <family val="2"/>
      </rPr>
      <t xml:space="preserve">, por marcas e meses </t>
    </r>
  </si>
  <si>
    <r>
      <t>Quadro 3.13 &gt;&gt; Automóveis novos vendidos, ligeiros de passageiros</t>
    </r>
    <r>
      <rPr>
        <vertAlign val="superscript"/>
        <sz val="10"/>
        <rFont val="Arial"/>
        <family val="2"/>
      </rPr>
      <t>(a)</t>
    </r>
    <r>
      <rPr>
        <sz val="10"/>
        <rFont val="Arial"/>
        <family val="2"/>
      </rPr>
      <t xml:space="preserve">, por cilindradas e meses </t>
    </r>
  </si>
  <si>
    <r>
      <t>Quadro 3.14 &gt;&gt; Automóveis importados usados e vendidos, ligeiros de passageiros</t>
    </r>
    <r>
      <rPr>
        <vertAlign val="superscript"/>
        <sz val="10"/>
        <rFont val="Arial"/>
        <family val="2"/>
      </rPr>
      <t>(a)</t>
    </r>
    <r>
      <rPr>
        <sz val="10"/>
        <rFont val="Arial"/>
        <family val="2"/>
      </rPr>
      <t xml:space="preserve">, por marcas e meses </t>
    </r>
  </si>
  <si>
    <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Eurostat</t>
    </r>
  </si>
  <si>
    <t>Quadro 4.15 &gt;&gt; Movimento de contentores e mercadorias, por porto, fluxo e dimensão dos contentores</t>
  </si>
  <si>
    <r>
      <t>Quadro 4.17 &gt;&gt; Movimento de passageiros</t>
    </r>
    <r>
      <rPr>
        <vertAlign val="superscript"/>
        <sz val="10"/>
        <rFont val="Arial"/>
        <family val="2"/>
      </rPr>
      <t>(a)</t>
    </r>
    <r>
      <rPr>
        <sz val="10"/>
        <rFont val="Arial"/>
        <family val="2"/>
      </rPr>
      <t xml:space="preserve"> nos portos, segundo a nacionalidade de registo da embarcação </t>
    </r>
  </si>
  <si>
    <r>
      <t>Quadro 5.5 &gt;&gt; Frota aérea das empresas de transporte aéreo licenciadas em Portugal, por tipo de aparelho</t>
    </r>
    <r>
      <rPr>
        <vertAlign val="superscript"/>
        <sz val="10"/>
        <rFont val="Arial"/>
        <family val="2"/>
      </rPr>
      <t>(a)</t>
    </r>
  </si>
  <si>
    <t>Quadro 5.17 &gt;&gt; Passageiros, por principais aeroportos e países de origem/destino</t>
  </si>
  <si>
    <t>Grupos de
mercadorias
(NST 2007)</t>
  </si>
  <si>
    <r>
      <t xml:space="preserve">Quadro 7.1 </t>
    </r>
    <r>
      <rPr>
        <b/>
        <sz val="10"/>
        <color rgb="FFFFC000"/>
        <rFont val="Arial"/>
        <family val="2"/>
      </rPr>
      <t xml:space="preserve">&gt;&gt; </t>
    </r>
    <r>
      <rPr>
        <b/>
        <sz val="10"/>
        <rFont val="Arial"/>
        <family val="2"/>
      </rPr>
      <t>Mercadorias importadas por modo de transporte e grupos de mercadorias
(NST 2007)</t>
    </r>
  </si>
  <si>
    <r>
      <t>Fonte:</t>
    </r>
    <r>
      <rPr>
        <sz val="6"/>
        <rFont val="Arial"/>
        <family val="2"/>
      </rPr>
      <t xml:space="preserve"> INE, Sistema de Contas Integradas das Empresas 2020 (dados preliminares)</t>
    </r>
  </si>
  <si>
    <t>Nota: Apenas tráfego internacional.</t>
  </si>
  <si>
    <r>
      <t>Nota: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A informação relativa ao Comércio Intra-UE inclui uma componente de estimativas (de não respostas e de transações abaixo do limiar de assimilação).
Atendendo à concretização do Brexit ocorrida a 31 de janeiro de 2020, os dados referentes às transações de/para o Reino Unido  são considerados no comércio Extra-UE no ano de 2020 e, por questões de comparabilidade de informação, também no ano 2019.</t>
    </r>
  </si>
  <si>
    <t>Nota: A informação relativa ao Comércio Intra-UE inclui uma componente de estimativas (de não respostas e de transações abaixo do limiar de assimilação).
Atendendo à concretização do Brexit ocorrida a 31 de janeiro de 2020, os dados referentes às transações de/para o Reino Unido  são considerados no comércio Extra-UE no ano de 2020 e, por questões de comparabilidade de informação, também no ano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</si>
</sst>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\ ###\ ##0"/>
    <numFmt numFmtId="166" formatCode="###\ ###\ ##0"/>
    <numFmt numFmtId="167" formatCode="0.0%"/>
    <numFmt numFmtId="168" formatCode="#\ ###\ ###\ ###\ ###\ ##0"/>
    <numFmt numFmtId="169" formatCode="#\ ###\ ##0.0"/>
    <numFmt numFmtId="170" formatCode="#####\ ###\ ##0.000"/>
    <numFmt numFmtId="171" formatCode="###\ ###\ ###\ ##0\ "/>
    <numFmt numFmtId="172" formatCode="#\ ###\ ###\ &quot;(Rv)&quot;"/>
    <numFmt numFmtId="173" formatCode="#\ ###\ ###"/>
    <numFmt numFmtId="174" formatCode="0.0"/>
    <numFmt numFmtId="175" formatCode="0.0000"/>
    <numFmt numFmtId="176" formatCode="#\ ###\ ###.00\ &quot;(Rv)&quot;"/>
    <numFmt numFmtId="177" formatCode="0.000"/>
    <numFmt numFmtId="178" formatCode="0.0000%"/>
    <numFmt numFmtId="179" formatCode="0.00000"/>
    <numFmt numFmtId="180" formatCode="#\ ###\ ###;\-#;&quot;-&quot;"/>
    <numFmt numFmtId="181" formatCode="#\ ###\ ###\ &quot;(Rc)&quot;"/>
    <numFmt numFmtId="182" formatCode="#\ ###\ ###.0\ &quot;(Rc)&quot;"/>
    <numFmt numFmtId="183" formatCode="#\ ##0.0"/>
    <numFmt numFmtId="184" formatCode="#\ ##0"/>
    <numFmt numFmtId="185" formatCode="dd/mm/yyyy;@"/>
    <numFmt numFmtId="186" formatCode="####\ ####"/>
    <numFmt numFmtId="187" formatCode="#\ ###\ ##0.#0"/>
    <numFmt numFmtId="188" formatCode="\ #\ ###\ ##0.0"/>
    <numFmt numFmtId="189" formatCode="#,##0.0"/>
    <numFmt numFmtId="190" formatCode="#\ ###\ ###\ ##0"/>
    <numFmt numFmtId="191" formatCode="###\ ###\ ###"/>
    <numFmt numFmtId="192" formatCode="0.000000"/>
    <numFmt numFmtId="193" formatCode="#\ ###\ ###\ &quot;(a)&quot;"/>
    <numFmt numFmtId="194" formatCode="#####\ ###\ ##0.0000"/>
    <numFmt numFmtId="195" formatCode="#\ ###\ ##0\ &quot;§&quot;"/>
    <numFmt numFmtId="196" formatCode="##\ ###\ ###\ ###\ &quot;(Rv)&quot;"/>
    <numFmt numFmtId="197" formatCode="#,##0.000"/>
    <numFmt numFmtId="198" formatCode="#,##0.00000"/>
    <numFmt numFmtId="199" formatCode="#.#"/>
    <numFmt numFmtId="200" formatCode="###.#\ "/>
    <numFmt numFmtId="201" formatCode=".##\ &quot;(Rv)&quot;;"/>
    <numFmt numFmtId="202" formatCode="###\ ##0.0"/>
  </numFmts>
  <fonts count="9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6.5"/>
      <name val="Arial"/>
      <family val="2"/>
    </font>
    <font>
      <b/>
      <sz val="6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10"/>
      <color indexed="58"/>
      <name val="Arial"/>
      <family val="2"/>
    </font>
    <font>
      <sz val="12"/>
      <name val="Helv"/>
    </font>
    <font>
      <b/>
      <sz val="16"/>
      <name val="Times New Roman"/>
      <family val="1"/>
    </font>
    <font>
      <b/>
      <sz val="10"/>
      <name val="Arial"/>
      <family val="2"/>
    </font>
    <font>
      <sz val="9"/>
      <name val="Tahoma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sz val="7"/>
      <name val="Helv"/>
    </font>
    <font>
      <b/>
      <i/>
      <sz val="7"/>
      <name val="Arial"/>
      <family val="2"/>
    </font>
    <font>
      <b/>
      <sz val="7"/>
      <name val="Helv"/>
    </font>
    <font>
      <i/>
      <sz val="6"/>
      <name val="Arial"/>
      <family val="2"/>
    </font>
    <font>
      <sz val="10"/>
      <name val="Arial"/>
      <family val="2"/>
    </font>
    <font>
      <b/>
      <sz val="6"/>
      <name val="Arial"/>
      <family val="2"/>
    </font>
    <font>
      <vertAlign val="superscript"/>
      <sz val="7"/>
      <name val="Arial"/>
      <family val="2"/>
    </font>
    <font>
      <sz val="7"/>
      <name val="Calibri"/>
      <family val="2"/>
    </font>
    <font>
      <b/>
      <i/>
      <sz val="6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0"/>
      <color rgb="FFFFC000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Tahoma"/>
      <family val="2"/>
    </font>
    <font>
      <b/>
      <vertAlign val="superscript"/>
      <sz val="7"/>
      <name val="Arial"/>
      <family val="2"/>
    </font>
    <font>
      <i/>
      <sz val="7"/>
      <name val="Arial"/>
      <family val="2"/>
    </font>
    <font>
      <sz val="10"/>
      <name val="Corbel"/>
      <family val="2"/>
    </font>
    <font>
      <b/>
      <vertAlign val="superscript"/>
      <sz val="10"/>
      <name val="Arial"/>
      <family val="2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theme="4"/>
      <name val="Arial"/>
      <family val="2"/>
    </font>
    <font>
      <sz val="7"/>
      <color indexed="8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b/>
      <i/>
      <sz val="6"/>
      <color indexed="8"/>
      <name val="Arial"/>
      <family val="2"/>
    </font>
    <font>
      <sz val="8"/>
      <color indexed="8"/>
      <name val="Arial"/>
      <family val="2"/>
    </font>
    <font>
      <sz val="11"/>
      <color rgb="FF1F497D"/>
      <name val="Calibri"/>
      <family val="2"/>
    </font>
    <font>
      <sz val="9"/>
      <color indexed="8"/>
      <name val="Arial"/>
      <family val="2"/>
    </font>
    <font>
      <b/>
      <vertAlign val="superscript"/>
      <sz val="7"/>
      <color indexed="8"/>
      <name val="Arial"/>
      <family val="2"/>
    </font>
    <font>
      <sz val="9"/>
      <color rgb="FF0070C0"/>
      <name val="Arial"/>
      <family val="2"/>
    </font>
    <font>
      <vertAlign val="superscript"/>
      <sz val="7"/>
      <color indexed="8"/>
      <name val="Arial"/>
      <family val="2"/>
    </font>
    <font>
      <sz val="10"/>
      <color rgb="FFFF0000"/>
      <name val="Arial"/>
      <family val="2"/>
    </font>
    <font>
      <b/>
      <sz val="7"/>
      <color indexed="9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8"/>
      <color indexed="8"/>
      <name val="Arial"/>
      <family val="2"/>
    </font>
    <font>
      <b/>
      <sz val="6"/>
      <color indexed="8"/>
      <name val="Arial"/>
      <family val="2"/>
    </font>
    <font>
      <sz val="6.5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i/>
      <sz val="7"/>
      <color indexed="8"/>
      <name val="Arial"/>
      <family val="2"/>
    </font>
    <font>
      <sz val="7"/>
      <color indexed="60"/>
      <name val="Arial"/>
      <family val="2"/>
    </font>
    <font>
      <sz val="10"/>
      <color indexed="1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7"/>
      <color rgb="FF0D0D0D"/>
      <name val="Arial"/>
      <family val="2"/>
    </font>
    <font>
      <sz val="6.5"/>
      <color rgb="FF0D0D0D"/>
      <name val="Arial"/>
      <family val="2"/>
    </font>
    <font>
      <b/>
      <sz val="6"/>
      <color rgb="FF000000"/>
      <name val="Arial"/>
      <family val="2"/>
    </font>
    <font>
      <b/>
      <sz val="6.5"/>
      <color rgb="FF000000"/>
      <name val="Arial"/>
      <family val="2"/>
    </font>
    <font>
      <sz val="6.5"/>
      <color rgb="FF000000"/>
      <name val="Arial"/>
      <family val="2"/>
    </font>
    <font>
      <sz val="8"/>
      <color rgb="FFFF0000"/>
      <name val="Arial"/>
      <family val="2"/>
    </font>
    <font>
      <i/>
      <sz val="6"/>
      <color indexed="8"/>
      <name val="Arial"/>
      <family val="2"/>
    </font>
    <font>
      <sz val="6"/>
      <name val="Calibri"/>
      <family val="2"/>
    </font>
    <font>
      <b/>
      <i/>
      <sz val="6"/>
      <name val="Calibri"/>
      <family val="2"/>
    </font>
    <font>
      <sz val="6"/>
      <name val="Calibri"/>
      <family val="2"/>
      <scheme val="minor"/>
    </font>
    <font>
      <b/>
      <sz val="7"/>
      <name val="MS Mincho"/>
      <family val="3"/>
    </font>
    <font>
      <b/>
      <sz val="7"/>
      <name val="Symbol"/>
      <family val="1"/>
      <charset val="2"/>
    </font>
    <font>
      <b/>
      <sz val="12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</font>
    <font>
      <b/>
      <sz val="10"/>
      <color rgb="FFFF0000"/>
      <name val="Arial"/>
      <family val="2"/>
    </font>
    <font>
      <b/>
      <sz val="6.5"/>
      <color indexed="8"/>
      <name val="Arial"/>
      <family val="2"/>
    </font>
    <font>
      <b/>
      <sz val="10"/>
      <color rgb="FFF7D117"/>
      <name val="Arial"/>
      <family val="2"/>
    </font>
    <font>
      <sz val="8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0"/>
      <name val="Arial"/>
      <family val="2"/>
    </font>
    <font>
      <b/>
      <vertAlign val="superscript"/>
      <sz val="10"/>
      <color rgb="FF00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mediumGray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7D11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 style="double">
        <color rgb="FFF7D117"/>
      </bottom>
      <diagonal/>
    </border>
    <border>
      <left/>
      <right/>
      <top/>
      <bottom style="double">
        <color rgb="FFF7CA17"/>
      </bottom>
      <diagonal/>
    </border>
    <border>
      <left/>
      <right/>
      <top/>
      <bottom style="double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/>
      <top style="double">
        <color rgb="FFFFC00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double">
        <color theme="4"/>
      </top>
      <bottom/>
      <diagonal/>
    </border>
    <border>
      <left/>
      <right/>
      <top style="double">
        <color rgb="FFF7D117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 style="thin">
        <color theme="0"/>
      </left>
      <right/>
      <top/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/>
      <top style="thin">
        <color theme="0"/>
      </top>
      <bottom/>
      <diagonal/>
    </border>
  </borders>
  <cellStyleXfs count="274">
    <xf numFmtId="0" fontId="0" fillId="0" borderId="0"/>
    <xf numFmtId="0" fontId="10" fillId="0" borderId="0"/>
    <xf numFmtId="0" fontId="1" fillId="0" borderId="0"/>
    <xf numFmtId="0" fontId="1" fillId="0" borderId="0"/>
    <xf numFmtId="0" fontId="11" fillId="0" borderId="1" applyNumberFormat="0" applyBorder="0" applyProtection="0">
      <alignment horizont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Fill="0" applyBorder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1" fillId="2" borderId="2" applyNumberFormat="0" applyBorder="0" applyProtection="0">
      <alignment horizontal="center"/>
    </xf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5" fillId="0" borderId="0" applyNumberFormat="0" applyFill="0" applyProtection="0"/>
    <xf numFmtId="0" fontId="11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0" fillId="0" borderId="0"/>
    <xf numFmtId="0" fontId="30" fillId="0" borderId="0"/>
    <xf numFmtId="0" fontId="1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30" fillId="0" borderId="0"/>
    <xf numFmtId="0" fontId="11" fillId="2" borderId="2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Protection="0">
      <alignment horizontal="left"/>
    </xf>
    <xf numFmtId="0" fontId="1" fillId="0" borderId="0"/>
    <xf numFmtId="0" fontId="9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0" fillId="0" borderId="0"/>
    <xf numFmtId="0" fontId="30" fillId="0" borderId="0"/>
  </cellStyleXfs>
  <cellXfs count="2355">
    <xf numFmtId="0" fontId="0" fillId="0" borderId="0" xfId="0"/>
    <xf numFmtId="0" fontId="1" fillId="6" borderId="0" xfId="21" applyFont="1" applyFill="1" applyBorder="1"/>
    <xf numFmtId="1" fontId="2" fillId="6" borderId="0" xfId="21" applyNumberFormat="1" applyFont="1" applyFill="1" applyBorder="1"/>
    <xf numFmtId="0" fontId="1" fillId="6" borderId="20" xfId="21" applyFont="1" applyFill="1" applyBorder="1"/>
    <xf numFmtId="0" fontId="3" fillId="6" borderId="0" xfId="21" applyFont="1" applyFill="1" applyBorder="1"/>
    <xf numFmtId="3" fontId="1" fillId="6" borderId="0" xfId="21" applyNumberFormat="1" applyFont="1" applyFill="1" applyBorder="1"/>
    <xf numFmtId="0" fontId="2" fillId="6" borderId="0" xfId="21" applyFont="1" applyFill="1" applyBorder="1"/>
    <xf numFmtId="0" fontId="3" fillId="0" borderId="0" xfId="54" applyFont="1"/>
    <xf numFmtId="0" fontId="1" fillId="0" borderId="0" xfId="54" applyFont="1"/>
    <xf numFmtId="0" fontId="1" fillId="0" borderId="0" xfId="54" applyFont="1" applyFill="1" applyAlignment="1">
      <alignment horizontal="left"/>
    </xf>
    <xf numFmtId="0" fontId="1" fillId="0" borderId="0" xfId="54" applyFont="1" applyFill="1"/>
    <xf numFmtId="0" fontId="1" fillId="0" borderId="22" xfId="54" applyFont="1" applyBorder="1"/>
    <xf numFmtId="0" fontId="2" fillId="0" borderId="0" xfId="54" applyFont="1"/>
    <xf numFmtId="171" fontId="2" fillId="0" borderId="0" xfId="54" applyNumberFormat="1" applyFont="1" applyFill="1"/>
    <xf numFmtId="171" fontId="1" fillId="0" borderId="0" xfId="54" applyNumberFormat="1" applyFont="1" applyFill="1"/>
    <xf numFmtId="0" fontId="2" fillId="0" borderId="0" xfId="54" applyFont="1" applyFill="1"/>
    <xf numFmtId="0" fontId="1" fillId="0" borderId="23" xfId="54" applyFont="1" applyBorder="1"/>
    <xf numFmtId="0" fontId="1" fillId="0" borderId="0" xfId="54" applyFont="1" applyBorder="1"/>
    <xf numFmtId="0" fontId="9" fillId="0" borderId="0" xfId="54" applyFont="1" applyAlignment="1">
      <alignment vertical="center"/>
    </xf>
    <xf numFmtId="171" fontId="1" fillId="0" borderId="0" xfId="54" applyNumberFormat="1" applyFont="1"/>
    <xf numFmtId="0" fontId="9" fillId="0" borderId="0" xfId="54" applyFont="1"/>
    <xf numFmtId="167" fontId="1" fillId="0" borderId="0" xfId="229" applyNumberFormat="1" applyFont="1"/>
    <xf numFmtId="175" fontId="3" fillId="0" borderId="0" xfId="54" applyNumberFormat="1" applyFont="1"/>
    <xf numFmtId="175" fontId="1" fillId="0" borderId="0" xfId="54" applyNumberFormat="1" applyFont="1"/>
    <xf numFmtId="175" fontId="1" fillId="0" borderId="0" xfId="54" applyNumberFormat="1" applyFont="1" applyFill="1"/>
    <xf numFmtId="177" fontId="1" fillId="0" borderId="0" xfId="54" applyNumberFormat="1" applyFont="1"/>
    <xf numFmtId="3" fontId="1" fillId="0" borderId="0" xfId="54" applyNumberFormat="1" applyFont="1" applyFill="1"/>
    <xf numFmtId="0" fontId="1" fillId="0" borderId="0" xfId="28" applyFont="1" applyFill="1" applyBorder="1"/>
    <xf numFmtId="167" fontId="2" fillId="0" borderId="0" xfId="229" applyNumberFormat="1" applyFont="1" applyFill="1" applyBorder="1"/>
    <xf numFmtId="0" fontId="3" fillId="0" borderId="0" xfId="22" quotePrefix="1" applyFont="1" applyFill="1" applyAlignment="1">
      <alignment horizontal="left" vertical="center"/>
    </xf>
    <xf numFmtId="0" fontId="3" fillId="0" borderId="0" xfId="22" applyFont="1" applyFill="1" applyAlignment="1">
      <alignment horizontal="left" vertical="center"/>
    </xf>
    <xf numFmtId="0" fontId="19" fillId="0" borderId="0" xfId="28" quotePrefix="1" applyFont="1" applyFill="1" applyAlignment="1">
      <alignment horizontal="left" vertical="center"/>
    </xf>
    <xf numFmtId="165" fontId="3" fillId="0" borderId="0" xfId="28" quotePrefix="1" applyNumberFormat="1" applyFont="1" applyFill="1" applyBorder="1" applyAlignment="1">
      <alignment horizontal="right" vertical="center" wrapText="1"/>
    </xf>
    <xf numFmtId="165" fontId="19" fillId="0" borderId="0" xfId="28" applyNumberFormat="1" applyFont="1" applyFill="1" applyAlignment="1">
      <alignment horizontal="right" vertical="center"/>
    </xf>
    <xf numFmtId="0" fontId="3" fillId="0" borderId="0" xfId="36" applyFont="1"/>
    <xf numFmtId="0" fontId="1" fillId="0" borderId="0" xfId="36" applyFont="1"/>
    <xf numFmtId="0" fontId="1" fillId="6" borderId="0" xfId="36" applyFont="1" applyFill="1"/>
    <xf numFmtId="0" fontId="1" fillId="0" borderId="0" xfId="36" applyFont="1" applyFill="1"/>
    <xf numFmtId="0" fontId="1" fillId="0" borderId="0" xfId="36" applyFont="1" applyBorder="1"/>
    <xf numFmtId="171" fontId="2" fillId="0" borderId="0" xfId="36" applyNumberFormat="1" applyFont="1" applyBorder="1"/>
    <xf numFmtId="171" fontId="1" fillId="0" borderId="0" xfId="36" applyNumberFormat="1" applyFont="1"/>
    <xf numFmtId="0" fontId="19" fillId="6" borderId="0" xfId="36" applyFont="1" applyFill="1" applyBorder="1"/>
    <xf numFmtId="174" fontId="1" fillId="0" borderId="0" xfId="36" applyNumberFormat="1" applyFont="1"/>
    <xf numFmtId="0" fontId="19" fillId="6" borderId="0" xfId="36" applyFont="1" applyFill="1" applyBorder="1" applyAlignment="1">
      <alignment vertical="center"/>
    </xf>
    <xf numFmtId="171" fontId="1" fillId="6" borderId="0" xfId="36" applyNumberFormat="1" applyFont="1" applyFill="1"/>
    <xf numFmtId="179" fontId="1" fillId="0" borderId="0" xfId="36" applyNumberFormat="1" applyFont="1"/>
    <xf numFmtId="171" fontId="19" fillId="6" borderId="0" xfId="36" applyNumberFormat="1" applyFont="1" applyFill="1" applyBorder="1" applyAlignment="1">
      <alignment horizontal="right"/>
    </xf>
    <xf numFmtId="0" fontId="1" fillId="0" borderId="22" xfId="36" applyFont="1" applyBorder="1"/>
    <xf numFmtId="0" fontId="1" fillId="0" borderId="0" xfId="21" applyFont="1" applyFill="1"/>
    <xf numFmtId="0" fontId="3" fillId="0" borderId="0" xfId="21" applyFont="1" applyFill="1"/>
    <xf numFmtId="168" fontId="3" fillId="0" borderId="0" xfId="21" applyNumberFormat="1" applyFont="1" applyFill="1" applyBorder="1" applyAlignment="1">
      <alignment horizontal="right"/>
    </xf>
    <xf numFmtId="0" fontId="3" fillId="0" borderId="0" xfId="21" applyFont="1" applyFill="1" applyBorder="1"/>
    <xf numFmtId="0" fontId="3" fillId="0" borderId="0" xfId="21" applyNumberFormat="1" applyFont="1" applyFill="1" applyBorder="1" applyAlignment="1" applyProtection="1">
      <alignment horizontal="left" vertical="center" wrapText="1"/>
    </xf>
    <xf numFmtId="0" fontId="19" fillId="0" borderId="0" xfId="21" applyFont="1" applyFill="1" applyBorder="1"/>
    <xf numFmtId="168" fontId="19" fillId="0" borderId="0" xfId="21" applyNumberFormat="1" applyFont="1" applyFill="1" applyBorder="1" applyAlignment="1">
      <alignment horizontal="right"/>
    </xf>
    <xf numFmtId="168" fontId="9" fillId="0" borderId="0" xfId="21" applyNumberFormat="1" applyFont="1" applyFill="1"/>
    <xf numFmtId="0" fontId="9" fillId="0" borderId="0" xfId="21" applyFont="1" applyFill="1"/>
    <xf numFmtId="180" fontId="3" fillId="0" borderId="0" xfId="21" applyNumberFormat="1" applyFont="1" applyFill="1"/>
    <xf numFmtId="168" fontId="1" fillId="0" borderId="0" xfId="21" applyNumberFormat="1" applyFont="1" applyFill="1"/>
    <xf numFmtId="0" fontId="1" fillId="0" borderId="0" xfId="21" applyFont="1" applyFill="1" applyAlignment="1"/>
    <xf numFmtId="0" fontId="1" fillId="0" borderId="0" xfId="21" applyFont="1"/>
    <xf numFmtId="0" fontId="9" fillId="0" borderId="0" xfId="21" applyFont="1" applyAlignment="1"/>
    <xf numFmtId="14" fontId="3" fillId="0" borderId="0" xfId="21" quotePrefix="1" applyNumberFormat="1" applyFont="1" applyFill="1" applyBorder="1" applyAlignment="1">
      <alignment horizontal="left"/>
    </xf>
    <xf numFmtId="0" fontId="3" fillId="4" borderId="0" xfId="21" applyFont="1" applyFill="1" applyBorder="1"/>
    <xf numFmtId="166" fontId="19" fillId="0" borderId="0" xfId="21" quotePrefix="1" applyNumberFormat="1" applyFont="1" applyFill="1" applyBorder="1" applyAlignment="1">
      <alignment horizontal="right" vertical="center"/>
    </xf>
    <xf numFmtId="166" fontId="3" fillId="0" borderId="0" xfId="21" quotePrefix="1" applyNumberFormat="1" applyFont="1" applyFill="1" applyBorder="1" applyAlignment="1">
      <alignment horizontal="right" vertical="center"/>
    </xf>
    <xf numFmtId="0" fontId="25" fillId="4" borderId="0" xfId="21" applyFont="1" applyFill="1" applyBorder="1"/>
    <xf numFmtId="0" fontId="19" fillId="0" borderId="0" xfId="21" quotePrefix="1" applyFont="1" applyFill="1" applyBorder="1" applyAlignment="1">
      <alignment horizontal="centerContinuous"/>
    </xf>
    <xf numFmtId="166" fontId="19" fillId="0" borderId="0" xfId="21" applyNumberFormat="1" applyFont="1" applyFill="1" applyBorder="1" applyAlignment="1">
      <alignment horizontal="right"/>
    </xf>
    <xf numFmtId="0" fontId="21" fillId="0" borderId="0" xfId="21" applyFont="1" applyFill="1" applyBorder="1" applyAlignment="1">
      <alignment horizontal="left" indent="1"/>
    </xf>
    <xf numFmtId="0" fontId="3" fillId="0" borderId="0" xfId="21" applyFont="1" applyFill="1" applyBorder="1" applyAlignment="1">
      <alignment horizontal="left" indent="2"/>
    </xf>
    <xf numFmtId="166" fontId="3" fillId="0" borderId="0" xfId="21" applyNumberFormat="1" applyFont="1" applyFill="1" applyBorder="1" applyAlignment="1">
      <alignment horizontal="right"/>
    </xf>
    <xf numFmtId="0" fontId="3" fillId="4" borderId="0" xfId="21" applyFont="1" applyFill="1" applyBorder="1" applyAlignment="1">
      <alignment horizontal="left"/>
    </xf>
    <xf numFmtId="0" fontId="3" fillId="4" borderId="0" xfId="21" applyFont="1" applyFill="1"/>
    <xf numFmtId="0" fontId="19" fillId="0" borderId="0" xfId="2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centerContinuous"/>
    </xf>
    <xf numFmtId="0" fontId="3" fillId="0" borderId="0" xfId="21" quotePrefix="1" applyFont="1" applyFill="1" applyBorder="1" applyAlignment="1">
      <alignment horizontal="centerContinuous"/>
    </xf>
    <xf numFmtId="0" fontId="21" fillId="0" borderId="0" xfId="21" applyFont="1" applyFill="1" applyBorder="1" applyAlignment="1">
      <alignment horizontal="centerContinuous"/>
    </xf>
    <xf numFmtId="0" fontId="9" fillId="4" borderId="0" xfId="21" applyFont="1" applyFill="1"/>
    <xf numFmtId="166" fontId="3" fillId="4" borderId="0" xfId="21" applyNumberFormat="1" applyFont="1" applyFill="1"/>
    <xf numFmtId="0" fontId="3" fillId="4" borderId="0" xfId="21" applyFont="1" applyFill="1" applyBorder="1" applyAlignment="1">
      <alignment horizontal="right"/>
    </xf>
    <xf numFmtId="166" fontId="3" fillId="4" borderId="0" xfId="21" applyNumberFormat="1" applyFont="1" applyFill="1" applyBorder="1"/>
    <xf numFmtId="0" fontId="3" fillId="0" borderId="0" xfId="21" quotePrefix="1" applyFont="1" applyFill="1" applyBorder="1" applyAlignment="1">
      <alignment horizontal="left" indent="2"/>
    </xf>
    <xf numFmtId="0" fontId="9" fillId="4" borderId="0" xfId="21" applyFont="1" applyFill="1" applyBorder="1"/>
    <xf numFmtId="166" fontId="3" fillId="4" borderId="0" xfId="21" applyNumberFormat="1" applyFont="1" applyFill="1" applyBorder="1" applyAlignment="1"/>
    <xf numFmtId="0" fontId="3" fillId="4" borderId="0" xfId="21" applyFont="1" applyFill="1" applyBorder="1" applyAlignment="1"/>
    <xf numFmtId="0" fontId="19" fillId="0" borderId="0" xfId="21" applyFont="1" applyFill="1" applyBorder="1" applyAlignment="1">
      <alignment horizontal="center"/>
    </xf>
    <xf numFmtId="166" fontId="3" fillId="0" borderId="0" xfId="21" applyNumberFormat="1" applyFont="1" applyFill="1" applyBorder="1"/>
    <xf numFmtId="3" fontId="3" fillId="0" borderId="0" xfId="21" applyNumberFormat="1" applyFont="1" applyFill="1" applyBorder="1"/>
    <xf numFmtId="165" fontId="3" fillId="4" borderId="0" xfId="21" applyNumberFormat="1" applyFont="1" applyFill="1" applyBorder="1" applyAlignment="1">
      <alignment horizontal="right"/>
    </xf>
    <xf numFmtId="166" fontId="19" fillId="0" borderId="0" xfId="73" applyNumberFormat="1" applyFont="1" applyFill="1" applyBorder="1" applyAlignment="1">
      <alignment horizontal="right"/>
    </xf>
    <xf numFmtId="166" fontId="3" fillId="0" borderId="0" xfId="73" applyNumberFormat="1" applyFont="1" applyFill="1" applyBorder="1" applyAlignment="1">
      <alignment horizontal="right"/>
    </xf>
    <xf numFmtId="0" fontId="3" fillId="0" borderId="0" xfId="21" applyFont="1" applyFill="1" applyBorder="1" applyAlignment="1"/>
    <xf numFmtId="0" fontId="19" fillId="0" borderId="0" xfId="75" applyFont="1" applyFill="1" applyBorder="1" applyAlignment="1">
      <alignment horizontal="centerContinuous"/>
    </xf>
    <xf numFmtId="166" fontId="19" fillId="0" borderId="0" xfId="82" applyNumberFormat="1" applyFont="1" applyFill="1" applyBorder="1" applyAlignment="1">
      <alignment horizontal="right"/>
    </xf>
    <xf numFmtId="166" fontId="3" fillId="0" borderId="0" xfId="82" applyNumberFormat="1" applyFont="1" applyFill="1" applyBorder="1" applyAlignment="1">
      <alignment horizontal="right"/>
    </xf>
    <xf numFmtId="165" fontId="1" fillId="0" borderId="0" xfId="21" applyNumberFormat="1" applyFont="1" applyBorder="1" applyAlignment="1"/>
    <xf numFmtId="166" fontId="19" fillId="0" borderId="0" xfId="86" applyNumberFormat="1" applyFont="1" applyFill="1" applyBorder="1" applyAlignment="1">
      <alignment horizontal="right"/>
    </xf>
    <xf numFmtId="166" fontId="3" fillId="0" borderId="0" xfId="86" applyNumberFormat="1" applyFont="1" applyFill="1" applyBorder="1" applyAlignment="1">
      <alignment horizontal="right"/>
    </xf>
    <xf numFmtId="0" fontId="3" fillId="4" borderId="0" xfId="21" quotePrefix="1" applyFont="1" applyFill="1" applyBorder="1"/>
    <xf numFmtId="3" fontId="3" fillId="4" borderId="0" xfId="21" applyNumberFormat="1" applyFont="1" applyFill="1" applyBorder="1" applyAlignment="1">
      <alignment horizontal="right" vertical="center"/>
    </xf>
    <xf numFmtId="0" fontId="19" fillId="0" borderId="0" xfId="88" applyFont="1" applyFill="1" applyBorder="1" applyAlignment="1">
      <alignment horizontal="center"/>
    </xf>
    <xf numFmtId="168" fontId="19" fillId="0" borderId="0" xfId="90" applyNumberFormat="1" applyFont="1" applyFill="1" applyBorder="1" applyAlignment="1">
      <alignment horizontal="right"/>
    </xf>
    <xf numFmtId="0" fontId="3" fillId="0" borderId="0" xfId="21" applyFont="1" applyFill="1" applyBorder="1" applyAlignment="1">
      <alignment horizontal="left" indent="1"/>
    </xf>
    <xf numFmtId="168" fontId="3" fillId="0" borderId="0" xfId="90" applyNumberFormat="1" applyFont="1" applyFill="1" applyBorder="1" applyAlignment="1">
      <alignment horizontal="right"/>
    </xf>
    <xf numFmtId="3" fontId="3" fillId="4" borderId="0" xfId="21" applyNumberFormat="1" applyFont="1" applyFill="1" applyBorder="1"/>
    <xf numFmtId="49" fontId="19" fillId="0" borderId="0" xfId="21" applyNumberFormat="1" applyFont="1" applyFill="1" applyBorder="1"/>
    <xf numFmtId="165" fontId="19" fillId="0" borderId="0" xfId="21" applyNumberFormat="1" applyFont="1" applyFill="1" applyBorder="1" applyAlignment="1">
      <alignment horizontal="right"/>
    </xf>
    <xf numFmtId="1" fontId="19" fillId="0" borderId="0" xfId="21" applyNumberFormat="1" applyFont="1" applyFill="1" applyBorder="1" applyAlignment="1">
      <alignment horizontal="left" indent="1"/>
    </xf>
    <xf numFmtId="1" fontId="3" fillId="0" borderId="0" xfId="21" applyNumberFormat="1" applyFont="1" applyFill="1" applyBorder="1" applyAlignment="1">
      <alignment horizontal="left" indent="1"/>
    </xf>
    <xf numFmtId="0" fontId="3" fillId="0" borderId="0" xfId="21" applyFont="1" applyFill="1" applyBorder="1" applyAlignment="1">
      <alignment horizontal="right"/>
    </xf>
    <xf numFmtId="166" fontId="19" fillId="0" borderId="0" xfId="125" applyNumberFormat="1" applyFont="1" applyFill="1" applyBorder="1" applyAlignment="1">
      <alignment horizontal="right"/>
    </xf>
    <xf numFmtId="166" fontId="3" fillId="0" borderId="0" xfId="125" applyNumberFormat="1" applyFont="1" applyFill="1" applyBorder="1" applyAlignment="1">
      <alignment horizontal="right"/>
    </xf>
    <xf numFmtId="0" fontId="3" fillId="4" borderId="0" xfId="21" quotePrefix="1" applyFont="1" applyFill="1" applyBorder="1" applyAlignment="1">
      <alignment horizontal="left"/>
    </xf>
    <xf numFmtId="1" fontId="3" fillId="4" borderId="0" xfId="21" applyNumberFormat="1" applyFont="1" applyFill="1" applyBorder="1"/>
    <xf numFmtId="166" fontId="3" fillId="4" borderId="0" xfId="21" applyNumberFormat="1" applyFont="1" applyFill="1" applyBorder="1" applyAlignment="1">
      <alignment horizontal="right"/>
    </xf>
    <xf numFmtId="49" fontId="19" fillId="0" borderId="0" xfId="164" applyNumberFormat="1" applyFont="1" applyFill="1" applyBorder="1" applyAlignment="1"/>
    <xf numFmtId="166" fontId="19" fillId="0" borderId="0" xfId="164" applyNumberFormat="1" applyFont="1" applyFill="1" applyBorder="1" applyAlignment="1">
      <alignment horizontal="right"/>
    </xf>
    <xf numFmtId="1" fontId="19" fillId="0" borderId="0" xfId="164" applyNumberFormat="1" applyFont="1" applyFill="1" applyBorder="1" applyAlignment="1">
      <alignment horizontal="left" indent="1"/>
    </xf>
    <xf numFmtId="1" fontId="3" fillId="0" borderId="0" xfId="164" applyNumberFormat="1" applyFont="1" applyFill="1" applyBorder="1" applyAlignment="1">
      <alignment horizontal="left" indent="2"/>
    </xf>
    <xf numFmtId="166" fontId="3" fillId="0" borderId="0" xfId="164" applyNumberFormat="1" applyFont="1" applyFill="1" applyBorder="1" applyAlignment="1">
      <alignment horizontal="right"/>
    </xf>
    <xf numFmtId="0" fontId="3" fillId="4" borderId="0" xfId="208" applyFont="1" applyFill="1" applyBorder="1" applyAlignment="1">
      <alignment horizontal="left"/>
    </xf>
    <xf numFmtId="0" fontId="3" fillId="4" borderId="0" xfId="208" applyFont="1" applyFill="1" applyBorder="1" applyAlignment="1">
      <alignment horizontal="right"/>
    </xf>
    <xf numFmtId="1" fontId="3" fillId="4" borderId="0" xfId="208" applyNumberFormat="1" applyFont="1" applyFill="1" applyBorder="1"/>
    <xf numFmtId="165" fontId="3" fillId="4" borderId="0" xfId="208" applyNumberFormat="1" applyFont="1" applyFill="1" applyBorder="1" applyAlignment="1">
      <alignment horizontal="left"/>
    </xf>
    <xf numFmtId="49" fontId="19" fillId="0" borderId="0" xfId="208" applyNumberFormat="1" applyFont="1" applyFill="1" applyBorder="1" applyAlignment="1"/>
    <xf numFmtId="1" fontId="19" fillId="0" borderId="0" xfId="208" applyNumberFormat="1" applyFont="1" applyFill="1" applyBorder="1" applyAlignment="1">
      <alignment horizontal="left"/>
    </xf>
    <xf numFmtId="1" fontId="3" fillId="0" borderId="0" xfId="208" applyNumberFormat="1" applyFont="1" applyFill="1" applyBorder="1" applyAlignment="1">
      <alignment horizontal="left" indent="2"/>
    </xf>
    <xf numFmtId="1" fontId="19" fillId="0" borderId="0" xfId="164" applyNumberFormat="1" applyFont="1" applyFill="1" applyBorder="1" applyAlignment="1">
      <alignment horizontal="left"/>
    </xf>
    <xf numFmtId="0" fontId="3" fillId="0" borderId="0" xfId="208" applyFont="1" applyFill="1" applyBorder="1"/>
    <xf numFmtId="0" fontId="3" fillId="4" borderId="0" xfId="208" applyFont="1" applyFill="1" applyBorder="1"/>
    <xf numFmtId="0" fontId="9" fillId="4" borderId="0" xfId="208" applyFont="1" applyFill="1"/>
    <xf numFmtId="1" fontId="3" fillId="0" borderId="0" xfId="21" applyNumberFormat="1" applyFont="1" applyFill="1" applyBorder="1" applyAlignment="1">
      <alignment horizontal="left" indent="2"/>
    </xf>
    <xf numFmtId="165" fontId="3" fillId="0" borderId="0" xfId="21" applyNumberFormat="1" applyFont="1" applyFill="1" applyBorder="1" applyAlignment="1">
      <alignment horizontal="right"/>
    </xf>
    <xf numFmtId="0" fontId="3" fillId="4" borderId="0" xfId="54" applyFont="1" applyFill="1" applyBorder="1" applyAlignment="1">
      <alignment horizontal="left" vertical="center"/>
    </xf>
    <xf numFmtId="3" fontId="3" fillId="4" borderId="0" xfId="54" applyNumberFormat="1" applyFont="1" applyFill="1" applyBorder="1" applyAlignment="1">
      <alignment vertical="center"/>
    </xf>
    <xf numFmtId="0" fontId="3" fillId="4" borderId="0" xfId="54" applyFont="1" applyFill="1" applyBorder="1" applyAlignment="1">
      <alignment vertical="center"/>
    </xf>
    <xf numFmtId="0" fontId="3" fillId="0" borderId="0" xfId="54" applyFont="1" applyFill="1" applyBorder="1"/>
    <xf numFmtId="3" fontId="19" fillId="0" borderId="4" xfId="54" applyNumberFormat="1" applyFont="1" applyFill="1" applyBorder="1" applyAlignment="1">
      <alignment horizontal="center" vertical="center" wrapText="1"/>
    </xf>
    <xf numFmtId="166" fontId="19" fillId="0" borderId="0" xfId="176" applyNumberFormat="1" applyFont="1" applyFill="1" applyBorder="1" applyAlignment="1">
      <alignment horizontal="right"/>
    </xf>
    <xf numFmtId="166" fontId="3" fillId="0" borderId="0" xfId="176" applyNumberFormat="1" applyFont="1" applyFill="1" applyBorder="1" applyAlignment="1">
      <alignment horizontal="right"/>
    </xf>
    <xf numFmtId="0" fontId="3" fillId="0" borderId="22" xfId="54" applyFont="1" applyFill="1" applyBorder="1" applyAlignment="1">
      <alignment horizontal="centerContinuous"/>
    </xf>
    <xf numFmtId="166" fontId="3" fillId="0" borderId="0" xfId="54" applyNumberFormat="1" applyFont="1" applyFill="1" applyBorder="1" applyAlignment="1">
      <alignment horizontal="right"/>
    </xf>
    <xf numFmtId="0" fontId="3" fillId="0" borderId="0" xfId="54" applyFont="1" applyFill="1" applyBorder="1" applyAlignment="1"/>
    <xf numFmtId="1" fontId="3" fillId="0" borderId="0" xfId="54" applyNumberFormat="1" applyFont="1" applyFill="1" applyBorder="1" applyAlignment="1"/>
    <xf numFmtId="0" fontId="2" fillId="0" borderId="0" xfId="55" applyFont="1"/>
    <xf numFmtId="0" fontId="3" fillId="0" borderId="22" xfId="55" applyFont="1" applyBorder="1"/>
    <xf numFmtId="0" fontId="3" fillId="0" borderId="22" xfId="54" applyFont="1" applyBorder="1"/>
    <xf numFmtId="0" fontId="3" fillId="0" borderId="0" xfId="54" applyFont="1" applyBorder="1"/>
    <xf numFmtId="0" fontId="19" fillId="0" borderId="0" xfId="55" applyFont="1" applyFill="1" applyAlignment="1">
      <alignment horizontal="center"/>
    </xf>
    <xf numFmtId="2" fontId="1" fillId="0" borderId="0" xfId="54" applyNumberFormat="1" applyFont="1" applyFill="1"/>
    <xf numFmtId="0" fontId="3" fillId="0" borderId="0" xfId="55" applyFont="1" applyFill="1"/>
    <xf numFmtId="0" fontId="19" fillId="0" borderId="0" xfId="54" applyFont="1" applyFill="1" applyAlignment="1">
      <alignment horizontal="center"/>
    </xf>
    <xf numFmtId="168" fontId="1" fillId="0" borderId="0" xfId="54" applyNumberFormat="1" applyFont="1" applyFill="1"/>
    <xf numFmtId="0" fontId="3" fillId="0" borderId="0" xfId="55" applyFont="1"/>
    <xf numFmtId="0" fontId="1" fillId="0" borderId="0" xfId="55" applyFont="1"/>
    <xf numFmtId="0" fontId="1" fillId="0" borderId="0" xfId="55" applyFont="1" applyFill="1"/>
    <xf numFmtId="0" fontId="3" fillId="0" borderId="0" xfId="55" applyFont="1" applyBorder="1"/>
    <xf numFmtId="171" fontId="1" fillId="0" borderId="0" xfId="55" applyNumberFormat="1" applyFont="1" applyFill="1"/>
    <xf numFmtId="0" fontId="1" fillId="0" borderId="0" xfId="55" applyFont="1" applyFill="1" applyAlignment="1">
      <alignment vertical="center"/>
    </xf>
    <xf numFmtId="183" fontId="2" fillId="0" borderId="0" xfId="55" applyNumberFormat="1" applyFont="1" applyFill="1"/>
    <xf numFmtId="0" fontId="2" fillId="0" borderId="0" xfId="123" applyFont="1"/>
    <xf numFmtId="0" fontId="1" fillId="0" borderId="0" xfId="123" applyFont="1"/>
    <xf numFmtId="0" fontId="1" fillId="0" borderId="0" xfId="123" applyFont="1" applyFill="1"/>
    <xf numFmtId="0" fontId="3" fillId="0" borderId="22" xfId="123" applyFont="1" applyBorder="1"/>
    <xf numFmtId="0" fontId="1" fillId="0" borderId="0" xfId="123" applyFont="1" applyBorder="1"/>
    <xf numFmtId="3" fontId="3" fillId="0" borderId="0" xfId="54" applyNumberFormat="1" applyFont="1" applyBorder="1" applyAlignment="1">
      <alignment horizontal="left" vertical="center"/>
    </xf>
    <xf numFmtId="0" fontId="1" fillId="0" borderId="22" xfId="123" applyFont="1" applyBorder="1"/>
    <xf numFmtId="0" fontId="3" fillId="0" borderId="0" xfId="123" applyFont="1"/>
    <xf numFmtId="0" fontId="3" fillId="0" borderId="0" xfId="123" applyFont="1" applyFill="1"/>
    <xf numFmtId="0" fontId="19" fillId="0" borderId="0" xfId="123" applyFont="1" applyFill="1" applyAlignment="1">
      <alignment horizontal="center" vertical="center"/>
    </xf>
    <xf numFmtId="169" fontId="19" fillId="0" borderId="0" xfId="123" applyNumberFormat="1" applyFont="1" applyFill="1" applyBorder="1" applyAlignment="1">
      <alignment horizontal="right" vertical="center"/>
    </xf>
    <xf numFmtId="0" fontId="3" fillId="0" borderId="0" xfId="123" applyFont="1" applyFill="1" applyAlignment="1">
      <alignment vertical="center"/>
    </xf>
    <xf numFmtId="0" fontId="3" fillId="0" borderId="0" xfId="123" applyFont="1" applyAlignment="1">
      <alignment vertical="center"/>
    </xf>
    <xf numFmtId="165" fontId="3" fillId="0" borderId="0" xfId="54" applyNumberFormat="1" applyFont="1" applyFill="1" applyBorder="1" applyAlignment="1">
      <alignment horizontal="right" vertical="center"/>
    </xf>
    <xf numFmtId="165" fontId="3" fillId="0" borderId="0" xfId="21" applyNumberFormat="1" applyFont="1" applyFill="1" applyBorder="1" applyAlignment="1">
      <alignment horizontal="right" vertical="center"/>
    </xf>
    <xf numFmtId="165" fontId="3" fillId="0" borderId="0" xfId="21" quotePrefix="1" applyNumberFormat="1" applyFont="1" applyFill="1" applyBorder="1" applyAlignment="1">
      <alignment horizontal="right" vertical="center"/>
    </xf>
    <xf numFmtId="1" fontId="3" fillId="3" borderId="0" xfId="21" applyNumberFormat="1" applyFont="1" applyFill="1" applyAlignment="1">
      <alignment horizontal="left"/>
    </xf>
    <xf numFmtId="3" fontId="3" fillId="3" borderId="0" xfId="21" applyNumberFormat="1" applyFont="1" applyFill="1" applyAlignment="1"/>
    <xf numFmtId="0" fontId="19" fillId="3" borderId="0" xfId="21" applyFont="1" applyFill="1" applyBorder="1" applyAlignment="1">
      <alignment horizontal="center" vertical="center"/>
    </xf>
    <xf numFmtId="165" fontId="19" fillId="3" borderId="0" xfId="21" applyNumberFormat="1" applyFont="1" applyFill="1" applyBorder="1" applyAlignment="1">
      <alignment horizontal="right" vertical="center"/>
    </xf>
    <xf numFmtId="0" fontId="16" fillId="3" borderId="0" xfId="21" applyFont="1" applyFill="1" applyBorder="1"/>
    <xf numFmtId="0" fontId="3" fillId="0" borderId="0" xfId="21" applyFont="1" applyFill="1" applyBorder="1" applyAlignment="1">
      <alignment vertical="center"/>
    </xf>
    <xf numFmtId="165" fontId="3" fillId="0" borderId="0" xfId="21" applyNumberFormat="1" applyFont="1" applyFill="1" applyBorder="1" applyAlignment="1">
      <alignment vertical="center"/>
    </xf>
    <xf numFmtId="184" fontId="3" fillId="0" borderId="0" xfId="21" applyNumberFormat="1" applyFont="1" applyFill="1" applyBorder="1" applyAlignment="1">
      <alignment horizontal="right" vertical="center"/>
    </xf>
    <xf numFmtId="165" fontId="19" fillId="0" borderId="0" xfId="21" applyNumberFormat="1" applyFont="1" applyFill="1" applyBorder="1" applyAlignment="1">
      <alignment vertical="center"/>
    </xf>
    <xf numFmtId="0" fontId="16" fillId="0" borderId="0" xfId="21" applyFont="1" applyFill="1" applyBorder="1"/>
    <xf numFmtId="0" fontId="19" fillId="0" borderId="0" xfId="21" quotePrefix="1" applyFont="1" applyFill="1" applyBorder="1" applyAlignment="1">
      <alignment horizontal="left" vertical="center"/>
    </xf>
    <xf numFmtId="0" fontId="3" fillId="0" borderId="0" xfId="21" quotePrefix="1" applyFont="1" applyFill="1" applyBorder="1" applyAlignment="1">
      <alignment horizontal="left" vertical="center"/>
    </xf>
    <xf numFmtId="0" fontId="1" fillId="0" borderId="0" xfId="21" applyFont="1" applyFill="1" applyBorder="1"/>
    <xf numFmtId="0" fontId="3" fillId="3" borderId="0" xfId="21" applyFont="1" applyFill="1" applyBorder="1" applyAlignment="1"/>
    <xf numFmtId="0" fontId="3" fillId="0" borderId="0" xfId="21" applyFont="1" applyBorder="1"/>
    <xf numFmtId="0" fontId="3" fillId="0" borderId="0" xfId="21" applyFont="1" applyFill="1" applyAlignment="1">
      <alignment vertical="center"/>
    </xf>
    <xf numFmtId="165" fontId="3" fillId="0" borderId="0" xfId="21" applyNumberFormat="1" applyFont="1" applyFill="1" applyAlignment="1">
      <alignment horizontal="right" vertical="center"/>
    </xf>
    <xf numFmtId="165" fontId="3" fillId="0" borderId="0" xfId="21" applyNumberFormat="1" applyFont="1" applyFill="1"/>
    <xf numFmtId="0" fontId="3" fillId="0" borderId="0" xfId="21" applyFont="1"/>
    <xf numFmtId="165" fontId="3" fillId="3" borderId="0" xfId="21" applyNumberFormat="1" applyFont="1" applyFill="1"/>
    <xf numFmtId="0" fontId="3" fillId="3" borderId="0" xfId="21" applyFont="1" applyFill="1" applyAlignment="1">
      <alignment horizontal="centerContinuous"/>
    </xf>
    <xf numFmtId="0" fontId="3" fillId="3" borderId="0" xfId="21" applyFont="1" applyFill="1"/>
    <xf numFmtId="0" fontId="3" fillId="3" borderId="0" xfId="21" applyFont="1" applyFill="1" applyBorder="1" applyAlignment="1">
      <alignment horizontal="center"/>
    </xf>
    <xf numFmtId="0" fontId="3" fillId="0" borderId="0" xfId="21" quotePrefix="1" applyFont="1" applyFill="1" applyBorder="1" applyAlignment="1">
      <alignment horizontal="left"/>
    </xf>
    <xf numFmtId="0" fontId="9" fillId="3" borderId="0" xfId="21" quotePrefix="1" applyFont="1" applyFill="1" applyAlignment="1">
      <alignment horizontal="left"/>
    </xf>
    <xf numFmtId="165" fontId="3" fillId="3" borderId="0" xfId="21" applyNumberFormat="1" applyFont="1" applyFill="1" applyBorder="1"/>
    <xf numFmtId="0" fontId="3" fillId="3" borderId="0" xfId="21" applyFont="1" applyFill="1" applyBorder="1" applyAlignment="1">
      <alignment horizontal="centerContinuous"/>
    </xf>
    <xf numFmtId="0" fontId="3" fillId="3" borderId="0" xfId="21" quotePrefix="1" applyFont="1" applyFill="1" applyAlignment="1">
      <alignment horizontal="left"/>
    </xf>
    <xf numFmtId="168" fontId="3" fillId="3" borderId="0" xfId="21" applyNumberFormat="1" applyFont="1" applyFill="1" applyBorder="1" applyAlignment="1">
      <alignment horizontal="right"/>
    </xf>
    <xf numFmtId="165" fontId="3" fillId="0" borderId="0" xfId="21" applyNumberFormat="1" applyFont="1" applyFill="1" applyBorder="1"/>
    <xf numFmtId="0" fontId="19" fillId="0" borderId="0" xfId="21" quotePrefix="1" applyFont="1" applyFill="1" applyBorder="1" applyAlignment="1">
      <alignment horizontal="left"/>
    </xf>
    <xf numFmtId="0" fontId="19" fillId="0" borderId="0" xfId="21" applyFont="1" applyFill="1" applyBorder="1" applyAlignment="1">
      <alignment horizontal="left"/>
    </xf>
    <xf numFmtId="0" fontId="3" fillId="3" borderId="0" xfId="21" applyFont="1" applyFill="1" applyBorder="1" applyAlignment="1">
      <alignment horizontal="center" vertical="center"/>
    </xf>
    <xf numFmtId="165" fontId="19" fillId="0" borderId="0" xfId="21" applyNumberFormat="1" applyFont="1" applyFill="1" applyBorder="1"/>
    <xf numFmtId="0" fontId="16" fillId="0" borderId="0" xfId="21" applyFont="1" applyFill="1"/>
    <xf numFmtId="0" fontId="16" fillId="0" borderId="0" xfId="21" applyFont="1"/>
    <xf numFmtId="0" fontId="3" fillId="0" borderId="0" xfId="21" applyFont="1" applyFill="1" applyBorder="1" applyAlignment="1">
      <alignment horizontal="left" vertical="center"/>
    </xf>
    <xf numFmtId="0" fontId="19" fillId="0" borderId="0" xfId="21" applyFont="1" applyFill="1" applyBorder="1" applyAlignment="1">
      <alignment horizontal="left" vertical="center"/>
    </xf>
    <xf numFmtId="0" fontId="3" fillId="0" borderId="22" xfId="2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center"/>
    </xf>
    <xf numFmtId="0" fontId="3" fillId="0" borderId="0" xfId="21" quotePrefix="1" applyFont="1" applyFill="1" applyAlignment="1">
      <alignment horizontal="left"/>
    </xf>
    <xf numFmtId="168" fontId="3" fillId="0" borderId="0" xfId="21" quotePrefix="1" applyNumberFormat="1" applyFont="1" applyFill="1" applyBorder="1" applyAlignment="1">
      <alignment horizontal="right"/>
    </xf>
    <xf numFmtId="165" fontId="3" fillId="0" borderId="0" xfId="54" applyNumberFormat="1" applyFont="1" applyFill="1" applyBorder="1" applyAlignment="1">
      <alignment horizontal="right"/>
    </xf>
    <xf numFmtId="165" fontId="3" fillId="0" borderId="0" xfId="54" applyNumberFormat="1" applyFont="1" applyFill="1" applyAlignment="1">
      <alignment horizontal="right" vertical="center"/>
    </xf>
    <xf numFmtId="0" fontId="3" fillId="0" borderId="0" xfId="54" applyNumberFormat="1" applyFont="1" applyFill="1" applyBorder="1" applyAlignment="1">
      <alignment horizontal="right" vertical="center"/>
    </xf>
    <xf numFmtId="165" fontId="3" fillId="0" borderId="0" xfId="54" quotePrefix="1" applyNumberFormat="1" applyFont="1" applyFill="1" applyBorder="1" applyAlignment="1">
      <alignment horizontal="right" vertical="center"/>
    </xf>
    <xf numFmtId="0" fontId="28" fillId="0" borderId="0" xfId="22" applyFont="1" applyFill="1" applyBorder="1" applyAlignment="1"/>
    <xf numFmtId="0" fontId="9" fillId="0" borderId="0" xfId="22" applyFont="1" applyFill="1" applyAlignment="1"/>
    <xf numFmtId="165" fontId="3" fillId="0" borderId="0" xfId="22" applyNumberFormat="1" applyFont="1" applyFill="1" applyBorder="1" applyAlignment="1">
      <alignment horizontal="right" vertical="center"/>
    </xf>
    <xf numFmtId="0" fontId="9" fillId="0" borderId="0" xfId="22" applyFont="1" applyFill="1" applyBorder="1" applyAlignment="1">
      <alignment horizontal="left" vertical="center"/>
    </xf>
    <xf numFmtId="0" fontId="28" fillId="0" borderId="0" xfId="22" applyFont="1" applyFill="1" applyBorder="1" applyAlignment="1">
      <alignment vertical="center"/>
    </xf>
    <xf numFmtId="0" fontId="9" fillId="0" borderId="0" xfId="22" applyFont="1" applyFill="1" applyAlignment="1">
      <alignment vertical="center"/>
    </xf>
    <xf numFmtId="165" fontId="3" fillId="0" borderId="0" xfId="55" applyNumberFormat="1" applyFont="1" applyFill="1" applyBorder="1" applyAlignment="1">
      <alignment horizontal="right" vertical="center"/>
    </xf>
    <xf numFmtId="165" fontId="19" fillId="0" borderId="0" xfId="55" applyNumberFormat="1" applyFont="1" applyFill="1" applyBorder="1" applyAlignment="1"/>
    <xf numFmtId="165" fontId="3" fillId="0" borderId="0" xfId="55" applyNumberFormat="1" applyFont="1" applyFill="1" applyBorder="1" applyAlignment="1"/>
    <xf numFmtId="165" fontId="3" fillId="0" borderId="0" xfId="55" applyNumberFormat="1" applyFont="1" applyFill="1" applyBorder="1" applyAlignment="1">
      <alignment horizontal="right"/>
    </xf>
    <xf numFmtId="165" fontId="19" fillId="0" borderId="0" xfId="55" applyNumberFormat="1" applyFont="1" applyFill="1" applyBorder="1" applyAlignment="1">
      <alignment horizontal="right" vertical="center"/>
    </xf>
    <xf numFmtId="0" fontId="3" fillId="0" borderId="0" xfId="55" applyFont="1" applyAlignment="1">
      <alignment vertical="center"/>
    </xf>
    <xf numFmtId="165" fontId="3" fillId="0" borderId="0" xfId="55" applyNumberFormat="1" applyFont="1" applyAlignment="1">
      <alignment vertical="center"/>
    </xf>
    <xf numFmtId="165" fontId="3" fillId="0" borderId="0" xfId="55" applyNumberFormat="1" applyFont="1"/>
    <xf numFmtId="165" fontId="3" fillId="0" borderId="0" xfId="21" applyNumberFormat="1" applyFont="1"/>
    <xf numFmtId="0" fontId="3" fillId="0" borderId="0" xfId="56" applyFont="1"/>
    <xf numFmtId="0" fontId="1" fillId="0" borderId="0" xfId="56" applyFont="1"/>
    <xf numFmtId="0" fontId="1" fillId="0" borderId="0" xfId="56" applyFont="1" applyFill="1"/>
    <xf numFmtId="0" fontId="16" fillId="0" borderId="0" xfId="56" applyFont="1" applyFill="1"/>
    <xf numFmtId="171" fontId="3" fillId="0" borderId="0" xfId="56" quotePrefix="1" applyNumberFormat="1" applyFont="1" applyFill="1" applyBorder="1" applyAlignment="1">
      <alignment horizontal="right"/>
    </xf>
    <xf numFmtId="171" fontId="3" fillId="0" borderId="0" xfId="56" applyNumberFormat="1" applyFont="1" applyFill="1" applyBorder="1" applyAlignment="1">
      <alignment horizontal="right"/>
    </xf>
    <xf numFmtId="0" fontId="3" fillId="0" borderId="0" xfId="56" applyFont="1" applyFill="1" applyBorder="1"/>
    <xf numFmtId="165" fontId="3" fillId="0" borderId="0" xfId="21" applyNumberFormat="1" applyFont="1" applyBorder="1"/>
    <xf numFmtId="165" fontId="3" fillId="0" borderId="0" xfId="21" quotePrefix="1" applyNumberFormat="1" applyFont="1" applyBorder="1" applyAlignment="1">
      <alignment horizontal="right"/>
    </xf>
    <xf numFmtId="165" fontId="3" fillId="0" borderId="0" xfId="22" applyNumberFormat="1" applyFont="1" applyBorder="1"/>
    <xf numFmtId="165" fontId="3" fillId="0" borderId="0" xfId="22" quotePrefix="1" applyNumberFormat="1" applyFont="1" applyBorder="1" applyAlignment="1">
      <alignment horizontal="right"/>
    </xf>
    <xf numFmtId="165" fontId="3" fillId="0" borderId="0" xfId="22" applyNumberFormat="1" applyFont="1"/>
    <xf numFmtId="0" fontId="9" fillId="0" borderId="0" xfId="21" applyNumberFormat="1" applyFont="1" applyFill="1" applyAlignment="1">
      <alignment horizontal="left"/>
    </xf>
    <xf numFmtId="165" fontId="3" fillId="0" borderId="0" xfId="21" applyNumberFormat="1" applyFont="1" applyFill="1" applyBorder="1" applyAlignment="1">
      <alignment horizontal="centerContinuous"/>
    </xf>
    <xf numFmtId="190" fontId="3" fillId="0" borderId="0" xfId="21" applyNumberFormat="1" applyFont="1" applyFill="1" applyBorder="1" applyAlignment="1">
      <alignment horizontal="center"/>
    </xf>
    <xf numFmtId="165" fontId="3" fillId="0" borderId="0" xfId="21" applyNumberFormat="1" applyFont="1" applyFill="1" applyBorder="1" applyAlignment="1">
      <alignment horizontal="center"/>
    </xf>
    <xf numFmtId="49" fontId="3" fillId="0" borderId="0" xfId="22" applyNumberFormat="1" applyFont="1" applyBorder="1" applyAlignment="1">
      <alignment horizontal="right"/>
    </xf>
    <xf numFmtId="165" fontId="3" fillId="0" borderId="0" xfId="22" applyNumberFormat="1" applyFont="1" applyFill="1"/>
    <xf numFmtId="165" fontId="3" fillId="0" borderId="0" xfId="22" applyNumberFormat="1" applyFont="1" applyFill="1" applyBorder="1"/>
    <xf numFmtId="170" fontId="3" fillId="0" borderId="0" xfId="22" applyNumberFormat="1" applyFont="1"/>
    <xf numFmtId="165" fontId="19" fillId="0" borderId="0" xfId="22" applyNumberFormat="1" applyFont="1"/>
    <xf numFmtId="171" fontId="3" fillId="0" borderId="0" xfId="22" applyNumberFormat="1" applyFont="1" applyAlignment="1">
      <alignment horizontal="right"/>
    </xf>
    <xf numFmtId="165" fontId="3" fillId="0" borderId="0" xfId="22" applyNumberFormat="1" applyFont="1" applyFill="1" applyBorder="1" applyAlignment="1">
      <alignment horizontal="left" indent="2"/>
    </xf>
    <xf numFmtId="165" fontId="3" fillId="0" borderId="0" xfId="21" applyNumberFormat="1" applyFont="1" applyFill="1" applyBorder="1" applyAlignment="1">
      <alignment horizontal="left" indent="2"/>
    </xf>
    <xf numFmtId="190" fontId="3" fillId="0" borderId="0" xfId="22" applyNumberFormat="1" applyFont="1" applyFill="1" applyAlignment="1">
      <alignment horizontal="right"/>
    </xf>
    <xf numFmtId="49" fontId="3" fillId="0" borderId="0" xfId="21" applyNumberFormat="1" applyFont="1" applyBorder="1" applyAlignment="1">
      <alignment horizontal="right"/>
    </xf>
    <xf numFmtId="165" fontId="3" fillId="0" borderId="0" xfId="21" applyNumberFormat="1" applyFont="1" applyAlignment="1">
      <alignment vertical="center"/>
    </xf>
    <xf numFmtId="165" fontId="3" fillId="0" borderId="0" xfId="22" applyNumberFormat="1" applyFont="1" applyAlignment="1">
      <alignment horizontal="right" vertical="center"/>
    </xf>
    <xf numFmtId="165" fontId="3" fillId="0" borderId="0" xfId="21" applyNumberFormat="1" applyFont="1" applyFill="1" applyAlignment="1">
      <alignment vertical="center"/>
    </xf>
    <xf numFmtId="165" fontId="3" fillId="0" borderId="0" xfId="22" applyNumberFormat="1" applyFont="1" applyFill="1" applyAlignment="1">
      <alignment horizontal="right" vertical="center"/>
    </xf>
    <xf numFmtId="190" fontId="3" fillId="0" borderId="0" xfId="22" applyNumberFormat="1" applyFont="1" applyFill="1" applyAlignment="1">
      <alignment horizontal="right" vertical="center"/>
    </xf>
    <xf numFmtId="171" fontId="19" fillId="0" borderId="0" xfId="21" applyNumberFormat="1" applyFont="1" applyFill="1" applyAlignment="1">
      <alignment horizontal="left" indent="1"/>
    </xf>
    <xf numFmtId="171" fontId="19" fillId="0" borderId="0" xfId="22" applyNumberFormat="1" applyFont="1" applyFill="1" applyAlignment="1">
      <alignment horizontal="left" indent="1"/>
    </xf>
    <xf numFmtId="165" fontId="19" fillId="0" borderId="0" xfId="21" applyNumberFormat="1" applyFont="1"/>
    <xf numFmtId="171" fontId="3" fillId="0" borderId="0" xfId="21" applyNumberFormat="1" applyFont="1" applyFill="1" applyBorder="1" applyAlignment="1">
      <alignment horizontal="left" indent="2"/>
    </xf>
    <xf numFmtId="171" fontId="3" fillId="0" borderId="0" xfId="21" applyNumberFormat="1" applyFont="1" applyAlignment="1">
      <alignment horizontal="right"/>
    </xf>
    <xf numFmtId="171" fontId="3" fillId="0" borderId="0" xfId="22" applyNumberFormat="1" applyFont="1" applyFill="1" applyBorder="1" applyAlignment="1">
      <alignment horizontal="left" indent="2"/>
    </xf>
    <xf numFmtId="171" fontId="19" fillId="0" borderId="0" xfId="21" applyNumberFormat="1" applyFont="1" applyAlignment="1">
      <alignment horizontal="right"/>
    </xf>
    <xf numFmtId="165" fontId="19" fillId="0" borderId="0" xfId="21" applyNumberFormat="1" applyFont="1" applyAlignment="1">
      <alignment vertical="center"/>
    </xf>
    <xf numFmtId="165" fontId="19" fillId="0" borderId="0" xfId="21" applyNumberFormat="1" applyFont="1" applyFill="1" applyAlignment="1">
      <alignment horizontal="left" indent="1"/>
    </xf>
    <xf numFmtId="165" fontId="9" fillId="0" borderId="0" xfId="21" applyNumberFormat="1" applyFont="1"/>
    <xf numFmtId="165" fontId="19" fillId="0" borderId="0" xfId="22" applyNumberFormat="1" applyFont="1" applyAlignment="1">
      <alignment vertical="center"/>
    </xf>
    <xf numFmtId="165" fontId="3" fillId="0" borderId="0" xfId="22" applyNumberFormat="1" applyFont="1" applyAlignment="1">
      <alignment vertical="center"/>
    </xf>
    <xf numFmtId="168" fontId="19" fillId="0" borderId="0" xfId="22" applyNumberFormat="1" applyFont="1" applyFill="1" applyAlignment="1">
      <alignment horizontal="left" indent="1"/>
    </xf>
    <xf numFmtId="168" fontId="3" fillId="0" borderId="0" xfId="22" applyNumberFormat="1" applyFont="1" applyFill="1" applyBorder="1" applyAlignment="1">
      <alignment horizontal="left" indent="2"/>
    </xf>
    <xf numFmtId="175" fontId="16" fillId="0" borderId="0" xfId="21" applyNumberFormat="1" applyFont="1" applyFill="1"/>
    <xf numFmtId="0" fontId="1" fillId="0" borderId="0" xfId="21" applyFont="1" applyFill="1" applyAlignment="1">
      <alignment horizontal="left"/>
    </xf>
    <xf numFmtId="0" fontId="1" fillId="0" borderId="26" xfId="21" applyFont="1" applyBorder="1"/>
    <xf numFmtId="171" fontId="1" fillId="0" borderId="0" xfId="21" applyNumberFormat="1" applyFont="1"/>
    <xf numFmtId="171" fontId="2" fillId="0" borderId="0" xfId="21" applyNumberFormat="1" applyFont="1"/>
    <xf numFmtId="1" fontId="3" fillId="0" borderId="0" xfId="229" applyNumberFormat="1" applyFont="1" applyFill="1"/>
    <xf numFmtId="165" fontId="1" fillId="0" borderId="0" xfId="21" applyNumberFormat="1" applyFont="1" applyFill="1"/>
    <xf numFmtId="0" fontId="3" fillId="0" borderId="0" xfId="21" applyFont="1" applyAlignment="1">
      <alignment horizontal="center"/>
    </xf>
    <xf numFmtId="49" fontId="3" fillId="0" borderId="0" xfId="21" quotePrefix="1" applyNumberFormat="1" applyFont="1" applyBorder="1" applyAlignment="1">
      <alignment horizontal="right"/>
    </xf>
    <xf numFmtId="171" fontId="2" fillId="0" borderId="0" xfId="21" applyNumberFormat="1" applyFont="1" applyFill="1" applyAlignment="1">
      <alignment horizontal="right"/>
    </xf>
    <xf numFmtId="0" fontId="1" fillId="0" borderId="26" xfId="21" applyFont="1" applyFill="1" applyBorder="1"/>
    <xf numFmtId="0" fontId="1" fillId="0" borderId="0" xfId="21" applyFont="1" applyFill="1" applyAlignment="1">
      <alignment horizontal="left" vertical="center"/>
    </xf>
    <xf numFmtId="0" fontId="1" fillId="0" borderId="0" xfId="21" applyFont="1" applyFill="1" applyAlignment="1">
      <alignment vertical="center"/>
    </xf>
    <xf numFmtId="0" fontId="16" fillId="0" borderId="26" xfId="21" applyFont="1" applyFill="1" applyBorder="1" applyAlignment="1">
      <alignment horizontal="left" indent="3"/>
    </xf>
    <xf numFmtId="0" fontId="16" fillId="0" borderId="26" xfId="21" applyFont="1" applyFill="1" applyBorder="1" applyAlignment="1">
      <alignment horizontal="right"/>
    </xf>
    <xf numFmtId="0" fontId="1" fillId="0" borderId="0" xfId="21" applyFont="1" applyAlignment="1">
      <alignment vertical="center"/>
    </xf>
    <xf numFmtId="167" fontId="1" fillId="0" borderId="0" xfId="229" applyNumberFormat="1" applyFont="1" applyAlignment="1">
      <alignment vertical="center"/>
    </xf>
    <xf numFmtId="166" fontId="1" fillId="0" borderId="0" xfId="21" applyNumberFormat="1" applyFont="1"/>
    <xf numFmtId="165" fontId="1" fillId="0" borderId="0" xfId="21" applyNumberFormat="1" applyFont="1" applyFill="1" applyBorder="1"/>
    <xf numFmtId="0" fontId="1" fillId="0" borderId="0" xfId="21" applyFont="1" applyBorder="1"/>
    <xf numFmtId="0" fontId="3" fillId="0" borderId="0" xfId="21" applyFont="1" applyFill="1" applyBorder="1" applyAlignment="1">
      <alignment horizontal="centerContinuous" vertical="center"/>
    </xf>
    <xf numFmtId="165" fontId="1" fillId="0" borderId="0" xfId="21" quotePrefix="1" applyNumberFormat="1" applyFont="1" applyAlignment="1">
      <alignment horizontal="left"/>
    </xf>
    <xf numFmtId="165" fontId="1" fillId="0" borderId="0" xfId="21" applyNumberFormat="1" applyFont="1"/>
    <xf numFmtId="0" fontId="1" fillId="0" borderId="0" xfId="21" applyNumberFormat="1" applyFont="1" applyFill="1" applyBorder="1"/>
    <xf numFmtId="0" fontId="3" fillId="0" borderId="0" xfId="21" applyFont="1" applyFill="1" applyBorder="1" applyAlignment="1">
      <alignment horizontal="left" vertical="center" indent="2"/>
    </xf>
    <xf numFmtId="0" fontId="19" fillId="0" borderId="0" xfId="21" applyFont="1" applyFill="1" applyBorder="1" applyAlignment="1">
      <alignment horizontal="left" vertical="center" indent="2"/>
    </xf>
    <xf numFmtId="0" fontId="3" fillId="0" borderId="0" xfId="21" applyFont="1" applyFill="1" applyBorder="1" applyAlignment="1">
      <alignment horizontal="left" vertical="center" indent="3"/>
    </xf>
    <xf numFmtId="165" fontId="3" fillId="0" borderId="26" xfId="21" applyNumberFormat="1" applyFont="1" applyFill="1" applyBorder="1"/>
    <xf numFmtId="0" fontId="9" fillId="0" borderId="0" xfId="22" applyFont="1"/>
    <xf numFmtId="0" fontId="1" fillId="0" borderId="0" xfId="22" applyFont="1"/>
    <xf numFmtId="166" fontId="19" fillId="0" borderId="0" xfId="0" applyNumberFormat="1" applyFont="1" applyFill="1" applyBorder="1" applyAlignment="1">
      <alignment horizontal="right" vertical="center"/>
    </xf>
    <xf numFmtId="166" fontId="3" fillId="0" borderId="0" xfId="0" applyNumberFormat="1" applyFont="1" applyFill="1" applyBorder="1" applyAlignment="1">
      <alignment horizontal="right" vertical="center"/>
    </xf>
    <xf numFmtId="165" fontId="19" fillId="0" borderId="0" xfId="0" applyNumberFormat="1" applyFont="1" applyFill="1" applyBorder="1" applyAlignment="1">
      <alignment horizontal="right"/>
    </xf>
    <xf numFmtId="167" fontId="2" fillId="0" borderId="0" xfId="228" applyNumberFormat="1" applyFont="1"/>
    <xf numFmtId="167" fontId="1" fillId="0" borderId="0" xfId="228" applyNumberFormat="1" applyFont="1" applyFill="1"/>
    <xf numFmtId="167" fontId="1" fillId="0" borderId="0" xfId="228" applyNumberFormat="1" applyFont="1"/>
    <xf numFmtId="0" fontId="1" fillId="6" borderId="22" xfId="54" applyFont="1" applyFill="1" applyBorder="1"/>
    <xf numFmtId="189" fontId="3" fillId="0" borderId="0" xfId="56" applyNumberFormat="1" applyFont="1" applyFill="1" applyBorder="1" applyAlignment="1">
      <alignment horizontal="right" indent="2"/>
    </xf>
    <xf numFmtId="0" fontId="3" fillId="0" borderId="0" xfId="55" applyFont="1" applyFill="1" applyBorder="1" applyAlignment="1">
      <alignment horizontal="left" vertical="center" indent="3"/>
    </xf>
    <xf numFmtId="0" fontId="19" fillId="0" borderId="0" xfId="22" applyFont="1" applyFill="1" applyAlignment="1">
      <alignment horizontal="left" vertical="center"/>
    </xf>
    <xf numFmtId="0" fontId="19" fillId="0" borderId="0" xfId="28" applyFont="1" applyFill="1" applyAlignment="1">
      <alignment horizontal="left" vertical="center"/>
    </xf>
    <xf numFmtId="166" fontId="3" fillId="0" borderId="0" xfId="22" applyNumberFormat="1" applyFont="1" applyFill="1" applyBorder="1" applyAlignment="1">
      <alignment horizontal="right" vertical="center"/>
    </xf>
    <xf numFmtId="0" fontId="1" fillId="0" borderId="0" xfId="36" applyFont="1" applyFill="1" applyAlignment="1">
      <alignment vertical="center"/>
    </xf>
    <xf numFmtId="0" fontId="9" fillId="4" borderId="0" xfId="21" applyFont="1" applyFill="1" applyBorder="1" applyAlignment="1">
      <alignment vertical="center"/>
    </xf>
    <xf numFmtId="0" fontId="9" fillId="0" borderId="0" xfId="54" applyFont="1" applyFill="1" applyBorder="1" applyAlignment="1">
      <alignment vertical="center"/>
    </xf>
    <xf numFmtId="0" fontId="28" fillId="0" borderId="0" xfId="21" applyFont="1" applyFill="1" applyBorder="1" applyAlignment="1">
      <alignment horizontal="left"/>
    </xf>
    <xf numFmtId="0" fontId="28" fillId="3" borderId="0" xfId="21" applyFont="1" applyFill="1" applyAlignment="1">
      <alignment horizontal="left"/>
    </xf>
    <xf numFmtId="165" fontId="3" fillId="0" borderId="0" xfId="21" applyNumberFormat="1" applyFont="1" applyFill="1" applyBorder="1" applyAlignment="1">
      <alignment horizontal="left" indent="1"/>
    </xf>
    <xf numFmtId="0" fontId="1" fillId="0" borderId="0" xfId="54" applyFont="1" applyFill="1" applyAlignment="1">
      <alignment vertical="center"/>
    </xf>
    <xf numFmtId="174" fontId="16" fillId="0" borderId="0" xfId="21" applyNumberFormat="1" applyFont="1" applyFill="1"/>
    <xf numFmtId="170" fontId="1" fillId="0" borderId="0" xfId="21" applyNumberFormat="1" applyFont="1" applyFill="1"/>
    <xf numFmtId="0" fontId="29" fillId="0" borderId="0" xfId="21" applyFont="1"/>
    <xf numFmtId="170" fontId="29" fillId="0" borderId="0" xfId="21" applyNumberFormat="1" applyFont="1" applyFill="1"/>
    <xf numFmtId="0" fontId="33" fillId="0" borderId="0" xfId="21" applyFont="1" applyFill="1"/>
    <xf numFmtId="0" fontId="29" fillId="0" borderId="0" xfId="21" applyFont="1" applyFill="1"/>
    <xf numFmtId="0" fontId="33" fillId="0" borderId="0" xfId="21" applyFont="1"/>
    <xf numFmtId="0" fontId="35" fillId="0" borderId="0" xfId="0" applyFont="1"/>
    <xf numFmtId="49" fontId="3" fillId="0" borderId="0" xfId="54" applyNumberFormat="1" applyFont="1" applyBorder="1" applyAlignment="1">
      <alignment horizontal="left" vertical="center"/>
    </xf>
    <xf numFmtId="0" fontId="3" fillId="0" borderId="0" xfId="54" applyFont="1" applyAlignment="1">
      <alignment horizontal="right" vertical="center"/>
    </xf>
    <xf numFmtId="0" fontId="19" fillId="8" borderId="3" xfId="54" applyFont="1" applyFill="1" applyBorder="1" applyAlignment="1">
      <alignment horizontal="right"/>
    </xf>
    <xf numFmtId="0" fontId="19" fillId="8" borderId="6" xfId="54" applyFont="1" applyFill="1" applyBorder="1" applyAlignment="1">
      <alignment horizontal="center" vertical="center" wrapText="1"/>
    </xf>
    <xf numFmtId="0" fontId="1" fillId="0" borderId="0" xfId="54" applyFont="1" applyFill="1" applyBorder="1" applyAlignment="1">
      <alignment horizontal="centerContinuous"/>
    </xf>
    <xf numFmtId="0" fontId="19" fillId="0" borderId="0" xfId="54" applyFont="1" applyFill="1" applyBorder="1" applyAlignment="1">
      <alignment horizontal="left"/>
    </xf>
    <xf numFmtId="0" fontId="36" fillId="0" borderId="0" xfId="54" applyFont="1" applyFill="1" applyBorder="1" applyAlignment="1"/>
    <xf numFmtId="0" fontId="3" fillId="0" borderId="0" xfId="54" applyFont="1" applyFill="1" applyBorder="1" applyAlignment="1">
      <alignment horizontal="left"/>
    </xf>
    <xf numFmtId="0" fontId="28" fillId="0" borderId="0" xfId="54" applyFont="1" applyAlignment="1"/>
    <xf numFmtId="0" fontId="9" fillId="0" borderId="0" xfId="54" applyFont="1" applyBorder="1"/>
    <xf numFmtId="0" fontId="3" fillId="0" borderId="0" xfId="54" applyFont="1" applyFill="1"/>
    <xf numFmtId="1" fontId="35" fillId="0" borderId="0" xfId="0" applyNumberFormat="1" applyFont="1"/>
    <xf numFmtId="0" fontId="36" fillId="6" borderId="23" xfId="54" applyFont="1" applyFill="1" applyBorder="1" applyAlignment="1"/>
    <xf numFmtId="0" fontId="36" fillId="6" borderId="0" xfId="54" applyFont="1" applyFill="1" applyBorder="1" applyAlignment="1"/>
    <xf numFmtId="0" fontId="9" fillId="6" borderId="0" xfId="54" applyFont="1" applyFill="1" applyBorder="1"/>
    <xf numFmtId="0" fontId="37" fillId="0" borderId="0" xfId="0" applyFont="1"/>
    <xf numFmtId="0" fontId="3" fillId="0" borderId="0" xfId="54" applyFont="1" applyFill="1" applyBorder="1" applyAlignment="1">
      <alignment horizontal="left" vertical="center" wrapText="1"/>
    </xf>
    <xf numFmtId="171" fontId="3" fillId="0" borderId="0" xfId="54" applyNumberFormat="1" applyFont="1" applyFill="1"/>
    <xf numFmtId="49" fontId="3" fillId="0" borderId="0" xfId="54" applyNumberFormat="1" applyFont="1" applyFill="1" applyBorder="1" applyAlignment="1">
      <alignment horizontal="center"/>
    </xf>
    <xf numFmtId="0" fontId="3" fillId="0" borderId="23" xfId="54" applyFont="1" applyFill="1" applyBorder="1" applyAlignment="1">
      <alignment horizontal="left"/>
    </xf>
    <xf numFmtId="0" fontId="3" fillId="0" borderId="0" xfId="54" applyFont="1" applyFill="1" applyBorder="1" applyAlignment="1">
      <alignment horizontal="center"/>
    </xf>
    <xf numFmtId="175" fontId="3" fillId="0" borderId="0" xfId="54" applyNumberFormat="1" applyFont="1" applyFill="1"/>
    <xf numFmtId="0" fontId="19" fillId="8" borderId="8" xfId="54" applyFont="1" applyFill="1" applyBorder="1" applyAlignment="1">
      <alignment horizontal="center" vertical="center"/>
    </xf>
    <xf numFmtId="0" fontId="1" fillId="0" borderId="0" xfId="54" applyFont="1" applyFill="1" applyBorder="1" applyAlignment="1">
      <alignment horizontal="center"/>
    </xf>
    <xf numFmtId="49" fontId="3" fillId="0" borderId="0" xfId="54" applyNumberFormat="1" applyFont="1" applyFill="1" applyBorder="1" applyAlignment="1">
      <alignment horizontal="center" vertical="center"/>
    </xf>
    <xf numFmtId="0" fontId="19" fillId="8" borderId="8" xfId="54" applyFont="1" applyFill="1" applyBorder="1" applyAlignment="1">
      <alignment horizontal="center" vertical="center" wrapText="1"/>
    </xf>
    <xf numFmtId="0" fontId="28" fillId="0" borderId="0" xfId="54" applyFont="1" applyAlignment="1">
      <alignment vertical="center"/>
    </xf>
    <xf numFmtId="0" fontId="1" fillId="6" borderId="0" xfId="21" applyFont="1" applyFill="1" applyBorder="1" applyAlignment="1">
      <alignment vertical="center"/>
    </xf>
    <xf numFmtId="0" fontId="5" fillId="6" borderId="0" xfId="21" applyFont="1" applyFill="1" applyBorder="1" applyAlignment="1">
      <alignment horizontal="left" vertical="center" indent="1"/>
    </xf>
    <xf numFmtId="0" fontId="5" fillId="6" borderId="0" xfId="21" applyFont="1" applyFill="1" applyBorder="1" applyAlignment="1">
      <alignment horizontal="left" vertical="center" indent="2"/>
    </xf>
    <xf numFmtId="0" fontId="5" fillId="6" borderId="0" xfId="21" quotePrefix="1" applyFont="1" applyFill="1" applyBorder="1" applyAlignment="1">
      <alignment horizontal="left" vertical="center" indent="2"/>
    </xf>
    <xf numFmtId="0" fontId="5" fillId="6" borderId="0" xfId="54" quotePrefix="1" applyFont="1" applyFill="1" applyBorder="1" applyAlignment="1">
      <alignment horizontal="left" vertical="center" indent="2"/>
    </xf>
    <xf numFmtId="0" fontId="5" fillId="6" borderId="0" xfId="54" applyFont="1" applyFill="1" applyBorder="1" applyAlignment="1">
      <alignment horizontal="left" vertical="center" indent="2"/>
    </xf>
    <xf numFmtId="0" fontId="3" fillId="0" borderId="0" xfId="56" quotePrefix="1" applyFont="1" applyFill="1" applyAlignment="1">
      <alignment horizontal="left" vertical="center"/>
    </xf>
    <xf numFmtId="0" fontId="19" fillId="0" borderId="0" xfId="56" applyFont="1" applyFill="1" applyAlignment="1">
      <alignment horizontal="center"/>
    </xf>
    <xf numFmtId="0" fontId="19" fillId="0" borderId="0" xfId="56" applyFont="1" applyFill="1" applyBorder="1" applyAlignment="1">
      <alignment horizontal="center"/>
    </xf>
    <xf numFmtId="0" fontId="3" fillId="0" borderId="0" xfId="56" applyFont="1" applyFill="1" applyAlignment="1">
      <alignment horizontal="right"/>
    </xf>
    <xf numFmtId="0" fontId="3" fillId="0" borderId="0" xfId="56" applyFont="1" applyFill="1"/>
    <xf numFmtId="0" fontId="19" fillId="8" borderId="3" xfId="56" applyFont="1" applyFill="1" applyBorder="1" applyAlignment="1">
      <alignment horizontal="right"/>
    </xf>
    <xf numFmtId="0" fontId="19" fillId="8" borderId="3" xfId="56" quotePrefix="1" applyFont="1" applyFill="1" applyBorder="1" applyAlignment="1">
      <alignment horizontal="left"/>
    </xf>
    <xf numFmtId="0" fontId="3" fillId="0" borderId="0" xfId="56" applyFont="1" applyFill="1" applyBorder="1" applyAlignment="1"/>
    <xf numFmtId="0" fontId="3" fillId="0" borderId="0" xfId="56" applyFont="1" applyFill="1" applyBorder="1" applyAlignment="1">
      <alignment horizontal="centerContinuous"/>
    </xf>
    <xf numFmtId="166" fontId="3" fillId="0" borderId="0" xfId="56" applyNumberFormat="1" applyFont="1" applyFill="1" applyBorder="1" applyAlignment="1">
      <alignment horizontal="left"/>
    </xf>
    <xf numFmtId="0" fontId="3" fillId="0" borderId="0" xfId="56" applyFont="1" applyFill="1" applyBorder="1" applyAlignment="1">
      <alignment horizontal="center"/>
    </xf>
    <xf numFmtId="166" fontId="3" fillId="0" borderId="0" xfId="56" applyNumberFormat="1" applyFont="1" applyFill="1" applyBorder="1"/>
    <xf numFmtId="166" fontId="3" fillId="0" borderId="22" xfId="56" applyNumberFormat="1" applyFont="1" applyFill="1" applyBorder="1"/>
    <xf numFmtId="0" fontId="3" fillId="0" borderId="22" xfId="56" applyFont="1" applyFill="1" applyBorder="1"/>
    <xf numFmtId="165" fontId="3" fillId="0" borderId="22" xfId="56" applyNumberFormat="1" applyFont="1" applyFill="1" applyBorder="1" applyAlignment="1">
      <alignment horizontal="right"/>
    </xf>
    <xf numFmtId="165" fontId="3" fillId="0" borderId="22" xfId="56" quotePrefix="1" applyNumberFormat="1" applyFont="1" applyFill="1" applyBorder="1" applyAlignment="1">
      <alignment horizontal="right"/>
    </xf>
    <xf numFmtId="0" fontId="9" fillId="0" borderId="0" xfId="56" applyFont="1" applyFill="1"/>
    <xf numFmtId="0" fontId="1" fillId="0" borderId="0" xfId="56" applyFont="1" applyFill="1" applyBorder="1"/>
    <xf numFmtId="0" fontId="3" fillId="0" borderId="0" xfId="56" applyFont="1" applyAlignment="1">
      <alignment horizontal="left"/>
    </xf>
    <xf numFmtId="165" fontId="19" fillId="0" borderId="0" xfId="56" applyNumberFormat="1" applyFont="1" applyFill="1" applyBorder="1" applyAlignment="1">
      <alignment horizontal="right"/>
    </xf>
    <xf numFmtId="165" fontId="3" fillId="0" borderId="0" xfId="56" applyNumberFormat="1" applyFont="1" applyFill="1" applyBorder="1" applyAlignment="1">
      <alignment horizontal="right"/>
    </xf>
    <xf numFmtId="0" fontId="1" fillId="0" borderId="0" xfId="56" applyFont="1" applyFill="1" applyBorder="1" applyAlignment="1">
      <alignment vertical="center"/>
    </xf>
    <xf numFmtId="0" fontId="1" fillId="0" borderId="0" xfId="56" applyFont="1" applyFill="1" applyAlignment="1">
      <alignment vertical="center"/>
    </xf>
    <xf numFmtId="0" fontId="3" fillId="0" borderId="0" xfId="56" quotePrefix="1" applyFont="1" applyBorder="1" applyAlignment="1">
      <alignment horizontal="left"/>
    </xf>
    <xf numFmtId="0" fontId="3" fillId="0" borderId="0" xfId="56" applyFont="1" applyAlignment="1">
      <alignment horizontal="right"/>
    </xf>
    <xf numFmtId="0" fontId="19" fillId="8" borderId="3" xfId="56" applyFont="1" applyFill="1" applyBorder="1" applyAlignment="1">
      <alignment horizontal="center" vertical="center"/>
    </xf>
    <xf numFmtId="0" fontId="19" fillId="8" borderId="6" xfId="56" applyFont="1" applyFill="1" applyBorder="1" applyAlignment="1">
      <alignment horizontal="center" vertical="center"/>
    </xf>
    <xf numFmtId="0" fontId="1" fillId="0" borderId="0" xfId="56" applyFont="1" applyAlignment="1">
      <alignment vertical="center"/>
    </xf>
    <xf numFmtId="0" fontId="3" fillId="0" borderId="0" xfId="56" applyFont="1" applyAlignment="1">
      <alignment vertical="center"/>
    </xf>
    <xf numFmtId="0" fontId="3" fillId="0" borderId="0" xfId="56" applyFont="1" applyBorder="1" applyAlignment="1">
      <alignment vertical="center"/>
    </xf>
    <xf numFmtId="0" fontId="3" fillId="0" borderId="0" xfId="56" applyFont="1" applyFill="1" applyAlignment="1">
      <alignment horizontal="left" vertical="center"/>
    </xf>
    <xf numFmtId="165" fontId="3" fillId="0" borderId="0" xfId="56" applyNumberFormat="1" applyFont="1" applyFill="1" applyBorder="1" applyAlignment="1">
      <alignment horizontal="right" vertical="center"/>
    </xf>
    <xf numFmtId="0" fontId="3" fillId="0" borderId="0" xfId="56" applyFont="1" applyFill="1" applyAlignment="1">
      <alignment vertical="center"/>
    </xf>
    <xf numFmtId="0" fontId="28" fillId="0" borderId="0" xfId="56" applyFont="1" applyBorder="1"/>
    <xf numFmtId="0" fontId="3" fillId="0" borderId="0" xfId="56" applyFont="1" applyBorder="1"/>
    <xf numFmtId="0" fontId="19" fillId="8" borderId="3" xfId="56" quotePrefix="1" applyFont="1" applyFill="1" applyBorder="1" applyAlignment="1">
      <alignment horizontal="center" vertical="center"/>
    </xf>
    <xf numFmtId="0" fontId="19" fillId="0" borderId="0" xfId="56" applyFont="1" applyFill="1" applyAlignment="1">
      <alignment horizontal="left" vertical="center"/>
    </xf>
    <xf numFmtId="0" fontId="19" fillId="0" borderId="0" xfId="54" applyFont="1" applyFill="1" applyBorder="1" applyAlignment="1">
      <alignment horizontal="right" vertical="center"/>
    </xf>
    <xf numFmtId="0" fontId="3" fillId="0" borderId="0" xfId="56" applyFont="1" applyFill="1" applyAlignment="1">
      <alignment horizontal="left" vertical="center" indent="1"/>
    </xf>
    <xf numFmtId="0" fontId="3" fillId="0" borderId="0" xfId="54" applyFont="1" applyFill="1" applyBorder="1" applyAlignment="1">
      <alignment horizontal="right" vertical="center"/>
    </xf>
    <xf numFmtId="0" fontId="19" fillId="8" borderId="3" xfId="56" quotePrefix="1" applyFont="1" applyFill="1" applyBorder="1" applyAlignment="1">
      <alignment horizontal="right"/>
    </xf>
    <xf numFmtId="0" fontId="19" fillId="8" borderId="3" xfId="56" applyFont="1" applyFill="1" applyBorder="1"/>
    <xf numFmtId="0" fontId="1" fillId="0" borderId="0" xfId="56" applyFont="1" applyFill="1" applyBorder="1" applyAlignment="1">
      <alignment horizontal="center"/>
    </xf>
    <xf numFmtId="0" fontId="19" fillId="0" borderId="0" xfId="56" applyFont="1" applyFill="1" applyBorder="1" applyAlignment="1">
      <alignment horizontal="left"/>
    </xf>
    <xf numFmtId="171" fontId="19" fillId="0" borderId="0" xfId="56" applyNumberFormat="1" applyFont="1" applyFill="1" applyBorder="1" applyAlignment="1">
      <alignment horizontal="right"/>
    </xf>
    <xf numFmtId="0" fontId="3" fillId="0" borderId="0" xfId="56" applyFont="1" applyFill="1" applyBorder="1" applyAlignment="1">
      <alignment vertical="center"/>
    </xf>
    <xf numFmtId="171" fontId="19" fillId="0" borderId="0" xfId="56" quotePrefix="1" applyNumberFormat="1" applyFont="1" applyFill="1" applyBorder="1" applyAlignment="1">
      <alignment horizontal="right"/>
    </xf>
    <xf numFmtId="0" fontId="3" fillId="0" borderId="22" xfId="56" quotePrefix="1" applyFont="1" applyFill="1" applyBorder="1" applyAlignment="1">
      <alignment horizontal="left"/>
    </xf>
    <xf numFmtId="171" fontId="3" fillId="0" borderId="22" xfId="56" applyNumberFormat="1" applyFont="1" applyFill="1" applyBorder="1" applyAlignment="1">
      <alignment horizontal="right"/>
    </xf>
    <xf numFmtId="171" fontId="3" fillId="0" borderId="22" xfId="56" quotePrefix="1" applyNumberFormat="1" applyFont="1" applyFill="1" applyBorder="1" applyAlignment="1">
      <alignment horizontal="right"/>
    </xf>
    <xf numFmtId="0" fontId="9" fillId="0" borderId="0" xfId="56" applyFont="1" applyFill="1" applyBorder="1"/>
    <xf numFmtId="0" fontId="3" fillId="0" borderId="0" xfId="55" applyNumberFormat="1" applyFont="1" applyFill="1" applyBorder="1" applyAlignment="1">
      <alignment horizontal="left"/>
    </xf>
    <xf numFmtId="0" fontId="3" fillId="0" borderId="0" xfId="55" applyFont="1" applyFill="1" applyAlignment="1">
      <alignment horizontal="right" vertical="center"/>
    </xf>
    <xf numFmtId="0" fontId="19" fillId="8" borderId="3" xfId="55" applyFont="1" applyFill="1" applyBorder="1" applyAlignment="1">
      <alignment horizontal="center" vertical="center"/>
    </xf>
    <xf numFmtId="0" fontId="19" fillId="8" borderId="6" xfId="55" applyFont="1" applyFill="1" applyBorder="1" applyAlignment="1">
      <alignment horizontal="center" vertical="center"/>
    </xf>
    <xf numFmtId="0" fontId="1" fillId="0" borderId="0" xfId="55" applyFont="1" applyFill="1" applyBorder="1"/>
    <xf numFmtId="0" fontId="1" fillId="0" borderId="0" xfId="55" applyFont="1" applyFill="1" applyBorder="1" applyAlignment="1">
      <alignment horizontal="centerContinuous"/>
    </xf>
    <xf numFmtId="166" fontId="19" fillId="0" borderId="0" xfId="55" applyNumberFormat="1" applyFont="1" applyFill="1" applyBorder="1"/>
    <xf numFmtId="188" fontId="19" fillId="0" borderId="0" xfId="56" quotePrefix="1" applyNumberFormat="1" applyFont="1" applyFill="1" applyBorder="1" applyAlignment="1">
      <alignment horizontal="right" vertical="center" indent="2"/>
    </xf>
    <xf numFmtId="0" fontId="1" fillId="0" borderId="22" xfId="55" applyFont="1" applyFill="1" applyBorder="1"/>
    <xf numFmtId="0" fontId="28" fillId="0" borderId="0" xfId="55" applyFont="1" applyFill="1" applyBorder="1"/>
    <xf numFmtId="0" fontId="1" fillId="0" borderId="0" xfId="22" applyFont="1" applyFill="1" applyBorder="1"/>
    <xf numFmtId="3" fontId="1" fillId="0" borderId="0" xfId="22" applyNumberFormat="1" applyFont="1"/>
    <xf numFmtId="0" fontId="3" fillId="6" borderId="0" xfId="28" applyFont="1" applyFill="1" applyBorder="1" applyAlignment="1">
      <alignment horizontal="right" vertical="center"/>
    </xf>
    <xf numFmtId="0" fontId="3" fillId="6" borderId="0" xfId="28" applyFont="1" applyFill="1" applyAlignment="1">
      <alignment horizontal="right" vertical="center"/>
    </xf>
    <xf numFmtId="0" fontId="3" fillId="6" borderId="0" xfId="28" quotePrefix="1" applyFont="1" applyFill="1" applyAlignment="1">
      <alignment horizontal="right" vertical="center"/>
    </xf>
    <xf numFmtId="167" fontId="3" fillId="0" borderId="0" xfId="229" applyNumberFormat="1" applyFont="1" applyFill="1"/>
    <xf numFmtId="0" fontId="3" fillId="0" borderId="0" xfId="22" applyFont="1"/>
    <xf numFmtId="0" fontId="3" fillId="0" borderId="0" xfId="22" applyFont="1" applyBorder="1" applyAlignment="1">
      <alignment horizontal="left"/>
    </xf>
    <xf numFmtId="0" fontId="9" fillId="0" borderId="0" xfId="22" applyFont="1" applyBorder="1"/>
    <xf numFmtId="0" fontId="3" fillId="0" borderId="0" xfId="22" applyFont="1" applyBorder="1" applyAlignment="1">
      <alignment horizontal="right"/>
    </xf>
    <xf numFmtId="0" fontId="19" fillId="8" borderId="3" xfId="22" applyFont="1" applyFill="1" applyBorder="1" applyAlignment="1">
      <alignment horizontal="right" vertical="center"/>
    </xf>
    <xf numFmtId="0" fontId="3" fillId="0" borderId="0" xfId="22" applyFont="1" applyAlignment="1">
      <alignment vertical="center"/>
    </xf>
    <xf numFmtId="0" fontId="19" fillId="8" borderId="3" xfId="22" applyFont="1" applyFill="1" applyBorder="1"/>
    <xf numFmtId="0" fontId="19" fillId="8" borderId="10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 wrapText="1"/>
    </xf>
    <xf numFmtId="0" fontId="3" fillId="0" borderId="0" xfId="22" applyFont="1" applyBorder="1"/>
    <xf numFmtId="0" fontId="19" fillId="0" borderId="0" xfId="22" applyFont="1" applyFill="1" applyBorder="1" applyAlignment="1">
      <alignment horizontal="left" vertical="center"/>
    </xf>
    <xf numFmtId="165" fontId="19" fillId="0" borderId="0" xfId="22" applyNumberFormat="1" applyFont="1" applyFill="1" applyBorder="1" applyAlignment="1">
      <alignment horizontal="right"/>
    </xf>
    <xf numFmtId="165" fontId="3" fillId="0" borderId="0" xfId="22" applyNumberFormat="1" applyFont="1" applyFill="1" applyBorder="1" applyAlignment="1">
      <alignment horizontal="left"/>
    </xf>
    <xf numFmtId="165" fontId="19" fillId="0" borderId="0" xfId="22" quotePrefix="1" applyNumberFormat="1" applyFont="1" applyFill="1" applyBorder="1" applyAlignment="1">
      <alignment horizontal="right"/>
    </xf>
    <xf numFmtId="165" fontId="3" fillId="0" borderId="0" xfId="22" quotePrefix="1" applyNumberFormat="1" applyFont="1" applyFill="1" applyBorder="1" applyAlignment="1">
      <alignment horizontal="right"/>
    </xf>
    <xf numFmtId="165" fontId="3" fillId="0" borderId="0" xfId="22" applyNumberFormat="1" applyFont="1" applyFill="1" applyBorder="1" applyAlignment="1">
      <alignment horizontal="right"/>
    </xf>
    <xf numFmtId="0" fontId="3" fillId="0" borderId="22" xfId="22" applyFont="1" applyFill="1" applyBorder="1"/>
    <xf numFmtId="0" fontId="9" fillId="0" borderId="0" xfId="22" applyFont="1" applyFill="1"/>
    <xf numFmtId="0" fontId="3" fillId="0" borderId="22" xfId="22" applyFont="1" applyBorder="1"/>
    <xf numFmtId="0" fontId="3" fillId="0" borderId="0" xfId="22" applyFont="1" applyAlignment="1">
      <alignment horizontal="left"/>
    </xf>
    <xf numFmtId="0" fontId="19" fillId="0" borderId="0" xfId="22" applyFont="1" applyFill="1" applyBorder="1" applyAlignment="1">
      <alignment vertical="center"/>
    </xf>
    <xf numFmtId="165" fontId="19" fillId="0" borderId="0" xfId="22" applyNumberFormat="1" applyFont="1" applyFill="1" applyBorder="1"/>
    <xf numFmtId="169" fontId="9" fillId="0" borderId="0" xfId="22" applyNumberFormat="1" applyFont="1"/>
    <xf numFmtId="165" fontId="3" fillId="0" borderId="22" xfId="22" applyNumberFormat="1" applyFont="1" applyFill="1" applyBorder="1"/>
    <xf numFmtId="165" fontId="3" fillId="0" borderId="22" xfId="22" applyNumberFormat="1" applyFont="1" applyFill="1" applyBorder="1" applyAlignment="1">
      <alignment horizontal="right"/>
    </xf>
    <xf numFmtId="165" fontId="9" fillId="0" borderId="0" xfId="22" applyNumberFormat="1" applyFont="1"/>
    <xf numFmtId="0" fontId="40" fillId="0" borderId="0" xfId="102" applyFont="1"/>
    <xf numFmtId="0" fontId="3" fillId="0" borderId="0" xfId="21" applyNumberFormat="1" applyFont="1" applyBorder="1" applyAlignment="1">
      <alignment horizontal="left"/>
    </xf>
    <xf numFmtId="0" fontId="3" fillId="6" borderId="0" xfId="55" applyFont="1" applyFill="1" applyAlignment="1"/>
    <xf numFmtId="0" fontId="3" fillId="6" borderId="0" xfId="55" applyFont="1" applyFill="1" applyAlignment="1">
      <alignment horizontal="right"/>
    </xf>
    <xf numFmtId="0" fontId="3" fillId="6" borderId="0" xfId="55" applyFont="1" applyFill="1"/>
    <xf numFmtId="165" fontId="19" fillId="8" borderId="8" xfId="21" applyNumberFormat="1" applyFont="1" applyFill="1" applyBorder="1" applyAlignment="1">
      <alignment horizontal="center" vertical="center" wrapText="1"/>
    </xf>
    <xf numFmtId="165" fontId="19" fillId="8" borderId="6" xfId="21" applyNumberFormat="1" applyFont="1" applyFill="1" applyBorder="1" applyAlignment="1">
      <alignment horizontal="center" vertical="center" wrapText="1"/>
    </xf>
    <xf numFmtId="191" fontId="3" fillId="6" borderId="0" xfId="55" applyNumberFormat="1" applyFont="1" applyFill="1" applyBorder="1"/>
    <xf numFmtId="0" fontId="19" fillId="6" borderId="0" xfId="56" applyFont="1" applyFill="1" applyBorder="1" applyAlignment="1">
      <alignment horizontal="left" vertical="center" indent="1"/>
    </xf>
    <xf numFmtId="190" fontId="19" fillId="6" borderId="0" xfId="21" applyNumberFormat="1" applyFont="1" applyFill="1" applyAlignment="1">
      <alignment horizontal="right"/>
    </xf>
    <xf numFmtId="0" fontId="3" fillId="6" borderId="0" xfId="56" applyFont="1" applyFill="1" applyBorder="1" applyAlignment="1">
      <alignment horizontal="left" vertical="center" indent="2"/>
    </xf>
    <xf numFmtId="190" fontId="3" fillId="6" borderId="0" xfId="21" applyNumberFormat="1" applyFont="1" applyFill="1" applyAlignment="1">
      <alignment horizontal="right"/>
    </xf>
    <xf numFmtId="177" fontId="3" fillId="6" borderId="0" xfId="56" applyNumberFormat="1" applyFont="1" applyFill="1" applyBorder="1" applyAlignment="1">
      <alignment horizontal="left" vertical="center" indent="3"/>
    </xf>
    <xf numFmtId="0" fontId="3" fillId="6" borderId="0" xfId="56" applyFont="1" applyFill="1" applyBorder="1" applyAlignment="1">
      <alignment horizontal="left" vertical="center" indent="4"/>
    </xf>
    <xf numFmtId="191" fontId="19" fillId="6" borderId="0" xfId="56" applyNumberFormat="1" applyFont="1" applyFill="1" applyBorder="1" applyAlignment="1">
      <alignment horizontal="right" vertical="center"/>
    </xf>
    <xf numFmtId="0" fontId="9" fillId="6" borderId="0" xfId="56" applyFont="1" applyFill="1" applyBorder="1" applyAlignment="1">
      <alignment horizontal="left" vertical="center"/>
    </xf>
    <xf numFmtId="169" fontId="3" fillId="6" borderId="0" xfId="56" applyNumberFormat="1" applyFont="1" applyFill="1" applyBorder="1" applyAlignment="1">
      <alignment horizontal="left" vertical="center"/>
    </xf>
    <xf numFmtId="1" fontId="3" fillId="0" borderId="0" xfId="21" applyNumberFormat="1" applyFont="1" applyAlignment="1">
      <alignment horizontal="right"/>
    </xf>
    <xf numFmtId="165" fontId="19" fillId="8" borderId="3" xfId="21" applyNumberFormat="1" applyFont="1" applyFill="1" applyBorder="1" applyAlignment="1">
      <alignment horizontal="right"/>
    </xf>
    <xf numFmtId="165" fontId="19" fillId="8" borderId="3" xfId="21" applyNumberFormat="1" applyFont="1" applyFill="1" applyBorder="1" applyAlignment="1"/>
    <xf numFmtId="0" fontId="1" fillId="0" borderId="0" xfId="21" applyFont="1" applyAlignment="1">
      <alignment vertical="center" wrapText="1"/>
    </xf>
    <xf numFmtId="165" fontId="3" fillId="0" borderId="0" xfId="21" applyNumberFormat="1" applyFont="1" applyFill="1" applyAlignment="1">
      <alignment horizontal="left" indent="1"/>
    </xf>
    <xf numFmtId="165" fontId="3" fillId="0" borderId="22" xfId="21" applyNumberFormat="1" applyFont="1" applyFill="1" applyBorder="1"/>
    <xf numFmtId="0" fontId="25" fillId="0" borderId="0" xfId="21" applyNumberFormat="1" applyFont="1" applyFill="1" applyAlignment="1">
      <alignment horizontal="left"/>
    </xf>
    <xf numFmtId="165" fontId="19" fillId="8" borderId="0" xfId="21" applyNumberFormat="1" applyFont="1" applyFill="1" applyBorder="1" applyAlignment="1">
      <alignment horizontal="right"/>
    </xf>
    <xf numFmtId="165" fontId="19" fillId="8" borderId="0" xfId="21" applyNumberFormat="1" applyFont="1" applyFill="1" applyBorder="1" applyAlignment="1"/>
    <xf numFmtId="168" fontId="19" fillId="0" borderId="0" xfId="22" applyNumberFormat="1" applyFont="1" applyFill="1"/>
    <xf numFmtId="168" fontId="3" fillId="0" borderId="0" xfId="22" applyNumberFormat="1" applyFont="1" applyFill="1" applyBorder="1" applyAlignment="1">
      <alignment horizontal="right"/>
    </xf>
    <xf numFmtId="168" fontId="3" fillId="0" borderId="0" xfId="22" applyNumberFormat="1" applyFont="1" applyFill="1" applyAlignment="1">
      <alignment horizontal="right"/>
    </xf>
    <xf numFmtId="165" fontId="9" fillId="0" borderId="0" xfId="22" applyNumberFormat="1" applyFont="1" applyFill="1" applyBorder="1"/>
    <xf numFmtId="0" fontId="25" fillId="0" borderId="0" xfId="22" applyNumberFormat="1" applyFont="1" applyFill="1" applyAlignment="1">
      <alignment horizontal="left"/>
    </xf>
    <xf numFmtId="0" fontId="3" fillId="0" borderId="0" xfId="21" applyNumberFormat="1" applyFont="1" applyBorder="1" applyAlignment="1">
      <alignment horizontal="left" vertical="center"/>
    </xf>
    <xf numFmtId="0" fontId="1" fillId="8" borderId="3" xfId="21" applyFont="1" applyFill="1" applyBorder="1" applyAlignment="1"/>
    <xf numFmtId="165" fontId="19" fillId="8" borderId="11" xfId="21" applyNumberFormat="1" applyFont="1" applyFill="1" applyBorder="1" applyAlignment="1">
      <alignment horizontal="centerContinuous" vertical="center"/>
    </xf>
    <xf numFmtId="165" fontId="19" fillId="8" borderId="12" xfId="21" applyNumberFormat="1" applyFont="1" applyFill="1" applyBorder="1" applyAlignment="1">
      <alignment horizontal="centerContinuous" vertical="center"/>
    </xf>
    <xf numFmtId="171" fontId="3" fillId="0" borderId="0" xfId="21" applyNumberFormat="1" applyFont="1" applyFill="1" applyBorder="1" applyAlignment="1">
      <alignment horizontal="right"/>
    </xf>
    <xf numFmtId="0" fontId="25" fillId="0" borderId="0" xfId="22" applyNumberFormat="1" applyFont="1" applyFill="1" applyBorder="1" applyAlignment="1">
      <alignment horizontal="left"/>
    </xf>
    <xf numFmtId="165" fontId="19" fillId="8" borderId="0" xfId="22" applyNumberFormat="1" applyFont="1" applyFill="1" applyBorder="1" applyAlignment="1"/>
    <xf numFmtId="165" fontId="19" fillId="8" borderId="3" xfId="21" applyNumberFormat="1" applyFont="1" applyFill="1" applyBorder="1" applyAlignment="1">
      <alignment horizontal="right" vertical="top"/>
    </xf>
    <xf numFmtId="0" fontId="9" fillId="0" borderId="0" xfId="21" applyFont="1" applyFill="1" applyBorder="1" applyAlignment="1">
      <alignment horizontal="right"/>
    </xf>
    <xf numFmtId="165" fontId="19" fillId="8" borderId="3" xfId="21" applyNumberFormat="1" applyFont="1" applyFill="1" applyBorder="1" applyAlignment="1">
      <alignment vertical="center"/>
    </xf>
    <xf numFmtId="171" fontId="3" fillId="0" borderId="0" xfId="22" applyNumberFormat="1" applyFont="1" applyFill="1" applyBorder="1" applyAlignment="1">
      <alignment horizontal="right"/>
    </xf>
    <xf numFmtId="171" fontId="19" fillId="0" borderId="0" xfId="21" applyNumberFormat="1" applyFont="1" applyFill="1" applyBorder="1" applyAlignment="1">
      <alignment horizontal="right"/>
    </xf>
    <xf numFmtId="190" fontId="19" fillId="0" borderId="0" xfId="21" applyNumberFormat="1" applyFont="1" applyFill="1" applyBorder="1" applyAlignment="1">
      <alignment horizontal="right" vertical="center"/>
    </xf>
    <xf numFmtId="190" fontId="19" fillId="0" borderId="0" xfId="21" applyNumberFormat="1" applyFont="1" applyFill="1" applyBorder="1" applyAlignment="1">
      <alignment horizontal="right"/>
    </xf>
    <xf numFmtId="0" fontId="25" fillId="0" borderId="22" xfId="21" applyNumberFormat="1" applyFont="1" applyFill="1" applyBorder="1" applyAlignment="1">
      <alignment horizontal="left"/>
    </xf>
    <xf numFmtId="171" fontId="3" fillId="0" borderId="0" xfId="21" applyNumberFormat="1" applyFont="1" applyFill="1" applyAlignment="1">
      <alignment horizontal="right"/>
    </xf>
    <xf numFmtId="0" fontId="25" fillId="0" borderId="0" xfId="21" applyNumberFormat="1" applyFont="1" applyFill="1" applyBorder="1" applyAlignment="1">
      <alignment horizontal="left"/>
    </xf>
    <xf numFmtId="165" fontId="19" fillId="8" borderId="3" xfId="21" applyNumberFormat="1" applyFont="1" applyFill="1" applyBorder="1" applyAlignment="1">
      <alignment wrapText="1"/>
    </xf>
    <xf numFmtId="190" fontId="3" fillId="0" borderId="0" xfId="21" applyNumberFormat="1" applyFont="1" applyFill="1" applyAlignment="1">
      <alignment horizontal="right" vertical="center"/>
    </xf>
    <xf numFmtId="165" fontId="3" fillId="0" borderId="0" xfId="21" applyNumberFormat="1" applyFont="1" applyFill="1" applyBorder="1" applyAlignment="1">
      <alignment vertical="center" wrapText="1"/>
    </xf>
    <xf numFmtId="165" fontId="3" fillId="0" borderId="22" xfId="21" applyNumberFormat="1" applyFont="1" applyFill="1" applyBorder="1" applyAlignment="1">
      <alignment vertical="center"/>
    </xf>
    <xf numFmtId="0" fontId="9" fillId="0" borderId="0" xfId="21" applyNumberFormat="1" applyFont="1" applyFill="1" applyBorder="1" applyAlignment="1">
      <alignment horizontal="left"/>
    </xf>
    <xf numFmtId="190" fontId="3" fillId="0" borderId="0" xfId="21" applyNumberFormat="1" applyFont="1" applyFill="1" applyBorder="1" applyAlignment="1">
      <alignment horizontal="right" vertical="center"/>
    </xf>
    <xf numFmtId="190" fontId="3" fillId="0" borderId="0" xfId="22" applyNumberFormat="1" applyFont="1" applyFill="1" applyBorder="1" applyAlignment="1">
      <alignment horizontal="right" vertical="center"/>
    </xf>
    <xf numFmtId="0" fontId="9" fillId="0" borderId="0" xfId="21" applyNumberFormat="1" applyFont="1" applyFill="1" applyBorder="1" applyAlignment="1">
      <alignment horizontal="left" vertical="center"/>
    </xf>
    <xf numFmtId="165" fontId="9" fillId="0" borderId="0" xfId="21" applyNumberFormat="1" applyFont="1" applyFill="1" applyBorder="1" applyAlignment="1">
      <alignment horizontal="right" vertical="center"/>
    </xf>
    <xf numFmtId="0" fontId="25" fillId="0" borderId="0" xfId="21" applyNumberFormat="1" applyFont="1" applyFill="1" applyAlignment="1">
      <alignment horizontal="left" vertical="center"/>
    </xf>
    <xf numFmtId="190" fontId="3" fillId="0" borderId="0" xfId="21" applyNumberFormat="1" applyFont="1" applyFill="1" applyBorder="1" applyAlignment="1">
      <alignment horizontal="right"/>
    </xf>
    <xf numFmtId="190" fontId="3" fillId="0" borderId="0" xfId="21" applyNumberFormat="1" applyFont="1" applyFill="1" applyAlignment="1">
      <alignment horizontal="right"/>
    </xf>
    <xf numFmtId="165" fontId="19" fillId="8" borderId="3" xfId="21" applyNumberFormat="1" applyFont="1" applyFill="1" applyBorder="1" applyAlignment="1">
      <alignment horizontal="right" vertical="center" wrapText="1"/>
    </xf>
    <xf numFmtId="165" fontId="19" fillId="0" borderId="0" xfId="21" applyNumberFormat="1" applyFont="1" applyFill="1" applyAlignment="1">
      <alignment horizontal="left"/>
    </xf>
    <xf numFmtId="190" fontId="19" fillId="0" borderId="0" xfId="22" applyNumberFormat="1" applyFont="1" applyFill="1" applyBorder="1" applyAlignment="1">
      <alignment horizontal="right"/>
    </xf>
    <xf numFmtId="165" fontId="3" fillId="0" borderId="0" xfId="21" applyNumberFormat="1" applyFont="1" applyFill="1" applyAlignment="1">
      <alignment horizontal="left" indent="2"/>
    </xf>
    <xf numFmtId="190" fontId="3" fillId="0" borderId="0" xfId="22" applyNumberFormat="1" applyFont="1" applyFill="1" applyBorder="1" applyAlignment="1">
      <alignment horizontal="right"/>
    </xf>
    <xf numFmtId="165" fontId="3" fillId="0" borderId="0" xfId="21" applyNumberFormat="1" applyFont="1" applyFill="1" applyAlignment="1">
      <alignment horizontal="left" indent="3"/>
    </xf>
    <xf numFmtId="190" fontId="3" fillId="0" borderId="0" xfId="22" applyNumberFormat="1" applyFont="1" applyFill="1" applyBorder="1" applyAlignment="1"/>
    <xf numFmtId="190" fontId="3" fillId="0" borderId="0" xfId="21" applyNumberFormat="1" applyFont="1" applyFill="1" applyBorder="1" applyAlignment="1"/>
    <xf numFmtId="190" fontId="19" fillId="0" borderId="0" xfId="22" applyNumberFormat="1" applyFont="1" applyFill="1" applyBorder="1" applyAlignment="1"/>
    <xf numFmtId="165" fontId="19" fillId="0" borderId="0" xfId="21" applyNumberFormat="1" applyFont="1" applyFill="1" applyBorder="1" applyAlignment="1">
      <alignment horizontal="left" vertical="center" wrapText="1"/>
    </xf>
    <xf numFmtId="165" fontId="19" fillId="0" borderId="0" xfId="21" applyNumberFormat="1" applyFont="1" applyFill="1" applyBorder="1" applyAlignment="1">
      <alignment horizontal="center" vertical="center" wrapText="1"/>
    </xf>
    <xf numFmtId="0" fontId="1" fillId="0" borderId="0" xfId="21" applyFont="1" applyFill="1" applyBorder="1" applyAlignment="1">
      <alignment horizontal="center" vertical="center" wrapText="1"/>
    </xf>
    <xf numFmtId="165" fontId="19" fillId="0" borderId="0" xfId="22" applyNumberFormat="1" applyFont="1" applyFill="1" applyBorder="1" applyAlignment="1">
      <alignment horizontal="left" indent="1"/>
    </xf>
    <xf numFmtId="165" fontId="19" fillId="8" borderId="3" xfId="21" applyNumberFormat="1" applyFont="1" applyFill="1" applyBorder="1" applyAlignment="1">
      <alignment horizontal="right" vertical="center"/>
    </xf>
    <xf numFmtId="165" fontId="19" fillId="8" borderId="3" xfId="21" quotePrefix="1" applyNumberFormat="1" applyFont="1" applyFill="1" applyBorder="1" applyAlignment="1">
      <alignment horizontal="left" wrapText="1"/>
    </xf>
    <xf numFmtId="165" fontId="19" fillId="8" borderId="7" xfId="21" applyNumberFormat="1" applyFont="1" applyFill="1" applyBorder="1" applyAlignment="1">
      <alignment horizontal="left" vertical="center" wrapText="1"/>
    </xf>
    <xf numFmtId="165" fontId="19" fillId="0" borderId="0" xfId="21" applyNumberFormat="1" applyFont="1" applyFill="1" applyBorder="1" applyAlignment="1">
      <alignment horizontal="left"/>
    </xf>
    <xf numFmtId="165" fontId="19" fillId="0" borderId="0" xfId="21" applyNumberFormat="1" applyFont="1" applyFill="1" applyBorder="1" applyAlignment="1">
      <alignment horizontal="left" indent="1"/>
    </xf>
    <xf numFmtId="165" fontId="5" fillId="0" borderId="0" xfId="21" applyNumberFormat="1" applyFont="1" applyFill="1" applyBorder="1" applyAlignment="1">
      <alignment horizontal="left" indent="2"/>
    </xf>
    <xf numFmtId="165" fontId="6" fillId="0" borderId="0" xfId="21" applyNumberFormat="1" applyFont="1" applyFill="1" applyBorder="1" applyAlignment="1">
      <alignment horizontal="left" indent="1"/>
    </xf>
    <xf numFmtId="0" fontId="9" fillId="0" borderId="0" xfId="21" applyFont="1" applyBorder="1" applyAlignment="1">
      <alignment horizontal="right"/>
    </xf>
    <xf numFmtId="165" fontId="3" fillId="0" borderId="3" xfId="21" applyNumberFormat="1" applyFont="1" applyFill="1" applyBorder="1" applyAlignment="1">
      <alignment horizontal="center"/>
    </xf>
    <xf numFmtId="165" fontId="5" fillId="0" borderId="0" xfId="21" applyNumberFormat="1" applyFont="1" applyFill="1" applyBorder="1" applyAlignment="1">
      <alignment horizontal="left" indent="1"/>
    </xf>
    <xf numFmtId="1" fontId="3" fillId="0" borderId="0" xfId="22" applyNumberFormat="1" applyFont="1" applyAlignment="1">
      <alignment horizontal="left"/>
    </xf>
    <xf numFmtId="1" fontId="3" fillId="0" borderId="0" xfId="22" applyNumberFormat="1" applyFont="1" applyAlignment="1">
      <alignment horizontal="right"/>
    </xf>
    <xf numFmtId="165" fontId="19" fillId="8" borderId="0" xfId="22" applyNumberFormat="1" applyFont="1" applyFill="1" applyBorder="1" applyAlignment="1">
      <alignment horizontal="right" vertical="center"/>
    </xf>
    <xf numFmtId="171" fontId="19" fillId="0" borderId="0" xfId="22" applyNumberFormat="1" applyFont="1" applyFill="1" applyBorder="1" applyAlignment="1">
      <alignment horizontal="centerContinuous"/>
    </xf>
    <xf numFmtId="165" fontId="19" fillId="0" borderId="0" xfId="22" applyNumberFormat="1" applyFont="1" applyFill="1" applyBorder="1" applyAlignment="1">
      <alignment horizontal="center" vertical="top"/>
    </xf>
    <xf numFmtId="165" fontId="19" fillId="0" borderId="0" xfId="22" applyNumberFormat="1" applyFont="1" applyFill="1" applyBorder="1" applyAlignment="1">
      <alignment horizontal="left"/>
    </xf>
    <xf numFmtId="190" fontId="19" fillId="0" borderId="0" xfId="21" applyNumberFormat="1" applyFont="1" applyFill="1" applyAlignment="1">
      <alignment horizontal="left" vertical="center"/>
    </xf>
    <xf numFmtId="1" fontId="3" fillId="0" borderId="0" xfId="21" applyNumberFormat="1" applyFont="1"/>
    <xf numFmtId="165" fontId="19" fillId="0" borderId="0" xfId="21" applyNumberFormat="1" applyFont="1" applyFill="1"/>
    <xf numFmtId="190" fontId="19" fillId="0" borderId="0" xfId="21" applyNumberFormat="1" applyFont="1" applyFill="1" applyAlignment="1">
      <alignment horizontal="right"/>
    </xf>
    <xf numFmtId="190" fontId="19" fillId="0" borderId="0" xfId="21" applyNumberFormat="1" applyFont="1" applyFill="1" applyAlignment="1">
      <alignment horizontal="left"/>
    </xf>
    <xf numFmtId="165" fontId="19" fillId="8" borderId="8" xfId="22" applyNumberFormat="1" applyFont="1" applyFill="1" applyBorder="1" applyAlignment="1">
      <alignment horizontal="center" vertical="center"/>
    </xf>
    <xf numFmtId="165" fontId="19" fillId="8" borderId="6" xfId="22" applyNumberFormat="1" applyFont="1" applyFill="1" applyBorder="1" applyAlignment="1">
      <alignment horizontal="center" vertical="center"/>
    </xf>
    <xf numFmtId="0" fontId="19" fillId="0" borderId="0" xfId="21" applyFont="1" applyFill="1" applyBorder="1" applyAlignment="1">
      <alignment horizontal="center" vertical="center" wrapText="1"/>
    </xf>
    <xf numFmtId="0" fontId="1" fillId="3" borderId="0" xfId="21" applyFont="1" applyFill="1" applyBorder="1"/>
    <xf numFmtId="0" fontId="19" fillId="8" borderId="0" xfId="21" applyFont="1" applyFill="1" applyBorder="1" applyAlignment="1">
      <alignment horizontal="right" vertical="top"/>
    </xf>
    <xf numFmtId="0" fontId="19" fillId="8" borderId="0" xfId="21" applyFont="1" applyFill="1" applyBorder="1" applyAlignment="1">
      <alignment horizontal="left"/>
    </xf>
    <xf numFmtId="0" fontId="19" fillId="0" borderId="0" xfId="21" applyFont="1" applyFill="1" applyBorder="1" applyAlignment="1">
      <alignment horizontal="center" vertical="center" shrinkToFit="1"/>
    </xf>
    <xf numFmtId="0" fontId="19" fillId="8" borderId="0" xfId="21" applyFont="1" applyFill="1" applyBorder="1" applyAlignment="1"/>
    <xf numFmtId="0" fontId="19" fillId="0" borderId="0" xfId="21" applyFont="1" applyFill="1" applyBorder="1" applyAlignment="1"/>
    <xf numFmtId="0" fontId="3" fillId="0" borderId="22" xfId="54" quotePrefix="1" applyFont="1" applyFill="1" applyBorder="1" applyAlignment="1"/>
    <xf numFmtId="0" fontId="19" fillId="8" borderId="0" xfId="21" applyFont="1" applyFill="1" applyBorder="1" applyAlignment="1">
      <alignment horizontal="right"/>
    </xf>
    <xf numFmtId="0" fontId="19" fillId="8" borderId="0" xfId="21" quotePrefix="1" applyFont="1" applyFill="1" applyBorder="1" applyAlignment="1">
      <alignment horizontal="left"/>
    </xf>
    <xf numFmtId="0" fontId="19" fillId="8" borderId="27" xfId="21" applyFont="1" applyFill="1" applyBorder="1" applyAlignment="1">
      <alignment horizontal="right"/>
    </xf>
    <xf numFmtId="0" fontId="19" fillId="8" borderId="0" xfId="21" quotePrefix="1" applyFont="1" applyFill="1" applyBorder="1" applyAlignment="1">
      <alignment horizontal="right"/>
    </xf>
    <xf numFmtId="0" fontId="19" fillId="0" borderId="0" xfId="21" applyFont="1" applyFill="1"/>
    <xf numFmtId="0" fontId="9" fillId="0" borderId="0" xfId="21" quotePrefix="1" applyFont="1" applyFill="1" applyBorder="1" applyAlignment="1">
      <alignment horizontal="left" vertical="center"/>
    </xf>
    <xf numFmtId="3" fontId="19" fillId="8" borderId="27" xfId="21" quotePrefix="1" applyNumberFormat="1" applyFont="1" applyFill="1" applyBorder="1" applyAlignment="1">
      <alignment horizontal="right"/>
    </xf>
    <xf numFmtId="3" fontId="19" fillId="8" borderId="27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center" vertical="center" shrinkToFit="1"/>
    </xf>
    <xf numFmtId="174" fontId="9" fillId="0" borderId="0" xfId="22" applyNumberFormat="1" applyFont="1" applyBorder="1"/>
    <xf numFmtId="0" fontId="3" fillId="0" borderId="0" xfId="22" applyFont="1" applyAlignment="1">
      <alignment horizontal="right"/>
    </xf>
    <xf numFmtId="0" fontId="19" fillId="8" borderId="3" xfId="22" applyFont="1" applyFill="1" applyBorder="1" applyAlignment="1">
      <alignment horizontal="left" vertical="center"/>
    </xf>
    <xf numFmtId="0" fontId="3" fillId="3" borderId="0" xfId="22" applyFont="1" applyFill="1" applyBorder="1" applyAlignment="1"/>
    <xf numFmtId="0" fontId="3" fillId="3" borderId="0" xfId="22" applyFont="1" applyFill="1" applyBorder="1"/>
    <xf numFmtId="0" fontId="3" fillId="0" borderId="0" xfId="22" applyFont="1" applyFill="1" applyBorder="1" applyAlignment="1">
      <alignment horizontal="left" vertical="center"/>
    </xf>
    <xf numFmtId="165" fontId="3" fillId="0" borderId="22" xfId="22" applyNumberFormat="1" applyFont="1" applyFill="1" applyBorder="1" applyAlignment="1">
      <alignment horizontal="center" vertical="center"/>
    </xf>
    <xf numFmtId="0" fontId="3" fillId="0" borderId="0" xfId="22" applyFont="1" applyFill="1"/>
    <xf numFmtId="0" fontId="9" fillId="3" borderId="0" xfId="21" applyFont="1" applyFill="1" applyBorder="1" applyAlignment="1">
      <alignment horizontal="centerContinuous" vertical="center"/>
    </xf>
    <xf numFmtId="0" fontId="3" fillId="3" borderId="0" xfId="21" applyFont="1" applyFill="1" applyAlignment="1">
      <alignment horizontal="right" vertical="center"/>
    </xf>
    <xf numFmtId="0" fontId="3" fillId="0" borderId="0" xfId="21" applyFont="1" applyBorder="1" applyAlignment="1">
      <alignment horizontal="centerContinuous"/>
    </xf>
    <xf numFmtId="0" fontId="3" fillId="0" borderId="0" xfId="21" applyFont="1" applyBorder="1" applyAlignment="1">
      <alignment horizontal="left"/>
    </xf>
    <xf numFmtId="165" fontId="3" fillId="3" borderId="0" xfId="21" applyNumberFormat="1" applyFont="1" applyFill="1" applyBorder="1" applyAlignment="1">
      <alignment horizontal="center" vertical="center" wrapText="1"/>
    </xf>
    <xf numFmtId="0" fontId="3" fillId="3" borderId="0" xfId="21" applyFont="1" applyFill="1" applyBorder="1" applyAlignment="1">
      <alignment horizontal="center" vertical="center" wrapText="1"/>
    </xf>
    <xf numFmtId="165" fontId="19" fillId="0" borderId="0" xfId="21" applyNumberFormat="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left" vertical="center" indent="1"/>
    </xf>
    <xf numFmtId="0" fontId="28" fillId="0" borderId="0" xfId="54" applyFont="1" applyFill="1" applyBorder="1" applyAlignment="1">
      <alignment vertical="center"/>
    </xf>
    <xf numFmtId="0" fontId="9" fillId="0" borderId="0" xfId="21" applyFont="1" applyBorder="1"/>
    <xf numFmtId="0" fontId="3" fillId="3" borderId="0" xfId="21" applyFont="1" applyFill="1" applyBorder="1" applyAlignment="1">
      <alignment horizontal="centerContinuous" vertical="center"/>
    </xf>
    <xf numFmtId="0" fontId="19" fillId="8" borderId="10" xfId="21" applyFont="1" applyFill="1" applyBorder="1" applyAlignment="1">
      <alignment horizontal="right" vertical="center"/>
    </xf>
    <xf numFmtId="0" fontId="19" fillId="8" borderId="12" xfId="21" applyFont="1" applyFill="1" applyBorder="1" applyAlignment="1">
      <alignment horizontal="left" vertical="center"/>
    </xf>
    <xf numFmtId="0" fontId="3" fillId="3" borderId="5" xfId="21" applyFont="1" applyFill="1" applyBorder="1" applyAlignment="1">
      <alignment horizontal="left" vertical="center"/>
    </xf>
    <xf numFmtId="0" fontId="9" fillId="0" borderId="0" xfId="21" applyFont="1" applyFill="1" applyBorder="1" applyAlignment="1"/>
    <xf numFmtId="0" fontId="9" fillId="0" borderId="0" xfId="21" applyFont="1" applyFill="1" applyAlignment="1">
      <alignment horizontal="left"/>
    </xf>
    <xf numFmtId="165" fontId="9" fillId="0" borderId="0" xfId="21" applyNumberFormat="1" applyFont="1" applyFill="1" applyAlignment="1">
      <alignment horizontal="left"/>
    </xf>
    <xf numFmtId="174" fontId="3" fillId="0" borderId="0" xfId="21" applyNumberFormat="1" applyFont="1"/>
    <xf numFmtId="0" fontId="19" fillId="0" borderId="0" xfId="54" applyFont="1" applyFill="1"/>
    <xf numFmtId="0" fontId="3" fillId="0" borderId="0" xfId="54" applyFont="1" applyFill="1" applyBorder="1" applyAlignment="1">
      <alignment horizontal="left" vertical="center"/>
    </xf>
    <xf numFmtId="0" fontId="3" fillId="3" borderId="0" xfId="54" applyFont="1" applyFill="1" applyBorder="1" applyAlignment="1">
      <alignment horizontal="centerContinuous" vertical="center"/>
    </xf>
    <xf numFmtId="0" fontId="3" fillId="3" borderId="0" xfId="54" applyFont="1" applyFill="1" applyBorder="1" applyAlignment="1">
      <alignment horizontal="right" vertical="center"/>
    </xf>
    <xf numFmtId="0" fontId="19" fillId="0" borderId="0" xfId="54" applyFont="1"/>
    <xf numFmtId="0" fontId="3" fillId="0" borderId="0" xfId="54" applyFont="1" applyFill="1" applyAlignment="1">
      <alignment vertical="center"/>
    </xf>
    <xf numFmtId="0" fontId="3" fillId="0" borderId="0" xfId="54" applyFont="1" applyAlignment="1">
      <alignment vertical="center"/>
    </xf>
    <xf numFmtId="165" fontId="3" fillId="0" borderId="0" xfId="54" applyNumberFormat="1" applyFont="1" applyFill="1"/>
    <xf numFmtId="0" fontId="9" fillId="0" borderId="0" xfId="54" applyFont="1" applyFill="1" applyBorder="1" applyAlignment="1"/>
    <xf numFmtId="0" fontId="9" fillId="0" borderId="0" xfId="54" applyFont="1" applyFill="1" applyAlignment="1">
      <alignment horizontal="left"/>
    </xf>
    <xf numFmtId="165" fontId="9" fillId="0" borderId="0" xfId="54" applyNumberFormat="1" applyFont="1" applyFill="1"/>
    <xf numFmtId="165" fontId="3" fillId="0" borderId="0" xfId="54" applyNumberFormat="1" applyFont="1"/>
    <xf numFmtId="171" fontId="3" fillId="0" borderId="0" xfId="123" applyNumberFormat="1" applyFont="1" applyFill="1" applyBorder="1" applyAlignment="1">
      <alignment horizontal="center"/>
    </xf>
    <xf numFmtId="171" fontId="3" fillId="0" borderId="0" xfId="123" applyNumberFormat="1" applyFont="1" applyFill="1" applyBorder="1" applyAlignment="1">
      <alignment horizontal="right"/>
    </xf>
    <xf numFmtId="0" fontId="19" fillId="8" borderId="0" xfId="123" quotePrefix="1" applyFont="1" applyFill="1" applyBorder="1" applyAlignment="1">
      <alignment horizontal="right"/>
    </xf>
    <xf numFmtId="0" fontId="19" fillId="8" borderId="0" xfId="123" applyFont="1" applyFill="1" applyBorder="1"/>
    <xf numFmtId="0" fontId="3" fillId="0" borderId="0" xfId="123" applyFont="1" applyFill="1" applyBorder="1" applyAlignment="1">
      <alignment horizontal="centerContinuous"/>
    </xf>
    <xf numFmtId="171" fontId="1" fillId="0" borderId="0" xfId="54" applyNumberFormat="1" applyFont="1" applyFill="1" applyBorder="1" applyAlignment="1">
      <alignment horizontal="right"/>
    </xf>
    <xf numFmtId="0" fontId="19" fillId="8" borderId="3" xfId="123" quotePrefix="1" applyFont="1" applyFill="1" applyBorder="1" applyAlignment="1">
      <alignment horizontal="right"/>
    </xf>
    <xf numFmtId="0" fontId="19" fillId="8" borderId="3" xfId="123" applyFont="1" applyFill="1" applyBorder="1"/>
    <xf numFmtId="0" fontId="19" fillId="8" borderId="7" xfId="55" applyFont="1" applyFill="1" applyBorder="1" applyAlignment="1">
      <alignment horizontal="center" vertical="center" wrapText="1"/>
    </xf>
    <xf numFmtId="0" fontId="19" fillId="8" borderId="10" xfId="55" applyFont="1" applyFill="1" applyBorder="1" applyAlignment="1">
      <alignment horizontal="center" vertical="center" wrapText="1"/>
    </xf>
    <xf numFmtId="0" fontId="3" fillId="0" borderId="0" xfId="55" applyFont="1" applyFill="1" applyBorder="1" applyAlignment="1">
      <alignment horizontal="centerContinuous"/>
    </xf>
    <xf numFmtId="0" fontId="19" fillId="0" borderId="0" xfId="55" applyFont="1" applyFill="1" applyBorder="1" applyAlignment="1">
      <alignment horizontal="left"/>
    </xf>
    <xf numFmtId="0" fontId="19" fillId="0" borderId="0" xfId="54" applyFont="1" applyFill="1" applyBorder="1" applyAlignment="1">
      <alignment horizontal="center"/>
    </xf>
    <xf numFmtId="181" fontId="3" fillId="0" borderId="0" xfId="54" applyNumberFormat="1" applyFont="1" applyFill="1" applyBorder="1" applyAlignment="1">
      <alignment horizontal="right"/>
    </xf>
    <xf numFmtId="171" fontId="1" fillId="0" borderId="0" xfId="55" applyNumberFormat="1" applyFont="1" applyFill="1" applyBorder="1" applyAlignment="1">
      <alignment horizontal="right"/>
    </xf>
    <xf numFmtId="171" fontId="3" fillId="0" borderId="0" xfId="55" applyNumberFormat="1" applyFont="1" applyFill="1" applyBorder="1" applyAlignment="1">
      <alignment horizontal="right" vertical="center"/>
    </xf>
    <xf numFmtId="0" fontId="9" fillId="0" borderId="0" xfId="147" applyFont="1"/>
    <xf numFmtId="0" fontId="19" fillId="8" borderId="10" xfId="55" quotePrefix="1" applyFont="1" applyFill="1" applyBorder="1" applyAlignment="1">
      <alignment horizontal="center" vertical="center" wrapText="1"/>
    </xf>
    <xf numFmtId="0" fontId="19" fillId="8" borderId="3" xfId="54" quotePrefix="1" applyFont="1" applyFill="1" applyBorder="1" applyAlignment="1">
      <alignment horizontal="right" vertical="top"/>
    </xf>
    <xf numFmtId="0" fontId="19" fillId="8" borderId="3" xfId="54" applyFont="1" applyFill="1" applyBorder="1"/>
    <xf numFmtId="0" fontId="19" fillId="8" borderId="7" xfId="54" quotePrefix="1" applyFont="1" applyFill="1" applyBorder="1" applyAlignment="1">
      <alignment horizontal="center" vertical="center" wrapText="1"/>
    </xf>
    <xf numFmtId="0" fontId="19" fillId="8" borderId="10" xfId="54" quotePrefix="1" applyFont="1" applyFill="1" applyBorder="1" applyAlignment="1">
      <alignment horizontal="center" vertical="center" wrapText="1"/>
    </xf>
    <xf numFmtId="0" fontId="3" fillId="0" borderId="0" xfId="54" applyFont="1" applyFill="1" applyBorder="1" applyAlignment="1">
      <alignment horizontal="centerContinuous"/>
    </xf>
    <xf numFmtId="182" fontId="3" fillId="0" borderId="0" xfId="54" applyNumberFormat="1" applyFont="1" applyFill="1" applyBorder="1" applyAlignment="1">
      <alignment horizontal="right"/>
    </xf>
    <xf numFmtId="0" fontId="42" fillId="0" borderId="0" xfId="147" applyFont="1"/>
    <xf numFmtId="171" fontId="42" fillId="0" borderId="0" xfId="147" applyNumberFormat="1" applyFont="1"/>
    <xf numFmtId="0" fontId="21" fillId="0" borderId="0" xfId="55" applyFont="1" applyAlignment="1"/>
    <xf numFmtId="3" fontId="19" fillId="8" borderId="3" xfId="54" applyNumberFormat="1" applyFont="1" applyFill="1" applyBorder="1" applyAlignment="1">
      <alignment horizontal="right" vertical="top" wrapText="1"/>
    </xf>
    <xf numFmtId="0" fontId="1" fillId="0" borderId="0" xfId="208" applyFont="1"/>
    <xf numFmtId="0" fontId="3" fillId="0" borderId="0" xfId="162" quotePrefix="1" applyFont="1" applyFill="1" applyAlignment="1">
      <alignment horizontal="left" vertical="center"/>
    </xf>
    <xf numFmtId="3" fontId="19" fillId="8" borderId="3" xfId="54" applyNumberFormat="1" applyFont="1" applyFill="1" applyBorder="1" applyAlignment="1">
      <alignment wrapText="1"/>
    </xf>
    <xf numFmtId="0" fontId="19" fillId="8" borderId="0" xfId="208" applyFont="1" applyFill="1" applyBorder="1" applyAlignment="1">
      <alignment horizontal="right" vertical="top" wrapText="1"/>
    </xf>
    <xf numFmtId="0" fontId="19" fillId="8" borderId="4" xfId="208" applyFont="1" applyFill="1" applyBorder="1" applyAlignment="1">
      <alignment wrapText="1"/>
    </xf>
    <xf numFmtId="0" fontId="19" fillId="3" borderId="22" xfId="21" applyNumberFormat="1" applyFont="1" applyFill="1" applyBorder="1" applyAlignment="1" applyProtection="1">
      <alignment horizontal="left" vertical="center" wrapText="1"/>
      <protection locked="0"/>
    </xf>
    <xf numFmtId="180" fontId="19" fillId="3" borderId="22" xfId="4" applyNumberFormat="1" applyFont="1" applyFill="1" applyBorder="1" applyAlignment="1" applyProtection="1">
      <alignment horizontal="right" vertical="center" wrapText="1"/>
      <protection locked="0"/>
    </xf>
    <xf numFmtId="180" fontId="19" fillId="3" borderId="22" xfId="4" applyNumberFormat="1" applyFont="1" applyFill="1" applyBorder="1" applyAlignment="1" applyProtection="1">
      <alignment horizontal="right" vertical="center" wrapText="1"/>
    </xf>
    <xf numFmtId="0" fontId="19" fillId="8" borderId="32" xfId="21" applyFont="1" applyFill="1" applyBorder="1" applyAlignment="1">
      <alignment horizontal="left"/>
    </xf>
    <xf numFmtId="0" fontId="19" fillId="8" borderId="33" xfId="21" applyFont="1" applyFill="1" applyBorder="1" applyAlignment="1">
      <alignment horizontal="center" vertical="center"/>
    </xf>
    <xf numFmtId="0" fontId="19" fillId="8" borderId="33" xfId="21" applyFont="1" applyFill="1" applyBorder="1" applyAlignment="1">
      <alignment horizontal="center" vertical="center" wrapText="1"/>
    </xf>
    <xf numFmtId="0" fontId="19" fillId="8" borderId="34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left" wrapText="1"/>
    </xf>
    <xf numFmtId="0" fontId="19" fillId="3" borderId="0" xfId="21" applyNumberFormat="1" applyFont="1" applyFill="1" applyBorder="1" applyAlignment="1" applyProtection="1">
      <alignment horizontal="left" vertical="center" wrapText="1"/>
      <protection locked="0"/>
    </xf>
    <xf numFmtId="3" fontId="19" fillId="8" borderId="13" xfId="21" applyNumberFormat="1" applyFont="1" applyFill="1" applyBorder="1" applyAlignment="1">
      <alignment horizontal="right" vertical="top" wrapText="1"/>
    </xf>
    <xf numFmtId="3" fontId="19" fillId="8" borderId="13" xfId="21" applyNumberFormat="1" applyFont="1" applyFill="1" applyBorder="1"/>
    <xf numFmtId="0" fontId="9" fillId="0" borderId="0" xfId="21" applyFont="1" applyFill="1" applyBorder="1"/>
    <xf numFmtId="3" fontId="19" fillId="8" borderId="27" xfId="21" applyNumberFormat="1" applyFont="1" applyFill="1" applyBorder="1" applyAlignment="1">
      <alignment horizontal="right" vertical="top" wrapText="1"/>
    </xf>
    <xf numFmtId="3" fontId="19" fillId="8" borderId="27" xfId="21" applyNumberFormat="1" applyFont="1" applyFill="1" applyBorder="1"/>
    <xf numFmtId="0" fontId="16" fillId="0" borderId="0" xfId="21" applyFont="1" applyFill="1" applyAlignment="1">
      <alignment vertical="center" wrapText="1"/>
    </xf>
    <xf numFmtId="0" fontId="19" fillId="8" borderId="27" xfId="21" applyFont="1" applyFill="1" applyBorder="1" applyAlignment="1">
      <alignment horizontal="right" vertical="top"/>
    </xf>
    <xf numFmtId="0" fontId="19" fillId="8" borderId="27" xfId="21" quotePrefix="1" applyFont="1" applyFill="1" applyBorder="1" applyAlignment="1">
      <alignment horizontal="left"/>
    </xf>
    <xf numFmtId="0" fontId="3" fillId="0" borderId="0" xfId="21" quotePrefix="1" applyFont="1" applyFill="1" applyAlignment="1">
      <alignment horizontal="left" vertical="center" indent="1"/>
    </xf>
    <xf numFmtId="165" fontId="1" fillId="0" borderId="0" xfId="225" applyNumberFormat="1" applyFont="1" applyFill="1" applyBorder="1" applyAlignment="1"/>
    <xf numFmtId="165" fontId="1" fillId="0" borderId="0" xfId="21" applyNumberFormat="1" applyFont="1" applyAlignment="1"/>
    <xf numFmtId="0" fontId="19" fillId="8" borderId="8" xfId="21" applyFont="1" applyFill="1" applyBorder="1" applyAlignment="1">
      <alignment horizontal="center" vertical="center" wrapText="1" shrinkToFit="1"/>
    </xf>
    <xf numFmtId="0" fontId="19" fillId="8" borderId="0" xfId="21" applyFont="1" applyFill="1" applyBorder="1"/>
    <xf numFmtId="0" fontId="19" fillId="8" borderId="7" xfId="21" applyFont="1" applyFill="1" applyBorder="1" applyAlignment="1">
      <alignment horizontal="center" vertical="center" wrapText="1" shrinkToFit="1"/>
    </xf>
    <xf numFmtId="0" fontId="1" fillId="4" borderId="0" xfId="21" applyFont="1" applyFill="1"/>
    <xf numFmtId="0" fontId="3" fillId="3" borderId="0" xfId="21" applyFont="1" applyFill="1" applyBorder="1" applyAlignment="1" applyProtection="1">
      <alignment horizontal="center" vertical="center" wrapText="1"/>
    </xf>
    <xf numFmtId="0" fontId="3" fillId="3" borderId="0" xfId="4" applyNumberFormat="1" applyFont="1" applyFill="1" applyBorder="1" applyAlignment="1" applyProtection="1">
      <alignment horizontal="center" vertical="center" wrapText="1"/>
    </xf>
    <xf numFmtId="168" fontId="3" fillId="0" borderId="0" xfId="21" applyNumberFormat="1" applyFont="1" applyFill="1"/>
    <xf numFmtId="0" fontId="9" fillId="3" borderId="0" xfId="21" applyNumberFormat="1" applyFont="1" applyFill="1" applyBorder="1" applyAlignment="1" applyProtection="1">
      <alignment horizontal="left" vertical="center"/>
      <protection locked="0"/>
    </xf>
    <xf numFmtId="49" fontId="3" fillId="0" borderId="0" xfId="36" applyNumberFormat="1" applyFont="1" applyBorder="1" applyAlignment="1">
      <alignment horizontal="left" vertical="center"/>
    </xf>
    <xf numFmtId="0" fontId="3" fillId="0" borderId="0" xfId="36" applyFont="1" applyAlignment="1">
      <alignment horizontal="right"/>
    </xf>
    <xf numFmtId="0" fontId="19" fillId="8" borderId="27" xfId="36" quotePrefix="1" applyFont="1" applyFill="1" applyBorder="1" applyAlignment="1">
      <alignment horizontal="right"/>
    </xf>
    <xf numFmtId="0" fontId="19" fillId="8" borderId="27" xfId="36" quotePrefix="1" applyFont="1" applyFill="1" applyBorder="1" applyAlignment="1">
      <alignment vertical="center"/>
    </xf>
    <xf numFmtId="0" fontId="19" fillId="8" borderId="25" xfId="36" applyFont="1" applyFill="1" applyBorder="1" applyAlignment="1">
      <alignment horizontal="center" vertical="center"/>
    </xf>
    <xf numFmtId="0" fontId="19" fillId="6" borderId="0" xfId="36" applyFont="1" applyFill="1" applyBorder="1" applyAlignment="1">
      <alignment horizontal="center" vertical="center" wrapText="1"/>
    </xf>
    <xf numFmtId="0" fontId="19" fillId="6" borderId="0" xfId="36" applyFont="1" applyFill="1" applyBorder="1" applyAlignment="1">
      <alignment horizontal="center" vertical="center"/>
    </xf>
    <xf numFmtId="0" fontId="3" fillId="0" borderId="0" xfId="36" applyFont="1" applyFill="1" applyBorder="1" applyAlignment="1">
      <alignment horizontal="left"/>
    </xf>
    <xf numFmtId="0" fontId="28" fillId="0" borderId="0" xfId="36" applyFont="1" applyAlignment="1"/>
    <xf numFmtId="0" fontId="9" fillId="0" borderId="0" xfId="36" applyFont="1" applyBorder="1"/>
    <xf numFmtId="171" fontId="9" fillId="0" borderId="0" xfId="36" applyNumberFormat="1" applyFont="1" applyBorder="1"/>
    <xf numFmtId="171" fontId="3" fillId="0" borderId="0" xfId="36" applyNumberFormat="1" applyFont="1" applyFill="1" applyBorder="1" applyAlignment="1">
      <alignment horizontal="right"/>
    </xf>
    <xf numFmtId="0" fontId="19" fillId="8" borderId="28" xfId="36" applyFont="1" applyFill="1" applyBorder="1" applyAlignment="1">
      <alignment horizontal="center" vertical="center" wrapText="1"/>
    </xf>
    <xf numFmtId="171" fontId="19" fillId="0" borderId="0" xfId="36" applyNumberFormat="1" applyFont="1" applyFill="1" applyBorder="1" applyAlignment="1">
      <alignment horizontal="right"/>
    </xf>
    <xf numFmtId="0" fontId="3" fillId="0" borderId="0" xfId="36" applyFont="1" applyFill="1" applyBorder="1" applyAlignment="1">
      <alignment horizontal="left" vertical="center" indent="1"/>
    </xf>
    <xf numFmtId="0" fontId="3" fillId="0" borderId="0" xfId="36" applyFont="1" applyAlignment="1">
      <alignment horizontal="right" vertical="center"/>
    </xf>
    <xf numFmtId="0" fontId="19" fillId="8" borderId="27" xfId="36" applyFont="1" applyFill="1" applyBorder="1"/>
    <xf numFmtId="0" fontId="19" fillId="8" borderId="25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horizontal="center" vertical="center" wrapText="1"/>
    </xf>
    <xf numFmtId="0" fontId="19" fillId="8" borderId="29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vertical="center"/>
    </xf>
    <xf numFmtId="0" fontId="3" fillId="3" borderId="0" xfId="21" applyFont="1" applyFill="1" applyBorder="1" applyAlignment="1">
      <alignment horizontal="left" vertical="center"/>
    </xf>
    <xf numFmtId="0" fontId="3" fillId="3" borderId="0" xfId="21" applyFont="1" applyFill="1" applyBorder="1" applyAlignment="1">
      <alignment vertical="center"/>
    </xf>
    <xf numFmtId="0" fontId="3" fillId="3" borderId="0" xfId="21" applyFont="1" applyFill="1" applyBorder="1" applyAlignment="1">
      <alignment horizontal="right" vertical="center"/>
    </xf>
    <xf numFmtId="0" fontId="19" fillId="8" borderId="3" xfId="21" applyFont="1" applyFill="1" applyBorder="1" applyAlignment="1">
      <alignment horizontal="right" vertical="center"/>
    </xf>
    <xf numFmtId="0" fontId="19" fillId="0" borderId="0" xfId="21" applyFont="1"/>
    <xf numFmtId="0" fontId="19" fillId="8" borderId="3" xfId="21" applyFont="1" applyFill="1" applyBorder="1" applyAlignment="1">
      <alignment horizontal="left"/>
    </xf>
    <xf numFmtId="0" fontId="3" fillId="3" borderId="0" xfId="21" applyFont="1" applyFill="1" applyBorder="1"/>
    <xf numFmtId="0" fontId="3" fillId="0" borderId="22" xfId="21" quotePrefix="1" applyFont="1" applyFill="1" applyBorder="1" applyAlignment="1"/>
    <xf numFmtId="0" fontId="28" fillId="0" borderId="0" xfId="21" applyFont="1" applyFill="1" applyBorder="1" applyAlignment="1"/>
    <xf numFmtId="0" fontId="28" fillId="0" borderId="0" xfId="21" applyFont="1" applyBorder="1" applyAlignment="1"/>
    <xf numFmtId="0" fontId="19" fillId="0" borderId="0" xfId="55" applyFont="1" applyFill="1"/>
    <xf numFmtId="0" fontId="3" fillId="3" borderId="0" xfId="55" applyFont="1" applyFill="1" applyBorder="1" applyAlignment="1">
      <alignment horizontal="left" vertical="center"/>
    </xf>
    <xf numFmtId="0" fontId="3" fillId="3" borderId="0" xfId="55" applyFont="1" applyFill="1" applyBorder="1"/>
    <xf numFmtId="0" fontId="3" fillId="3" borderId="0" xfId="55" applyFont="1" applyFill="1" applyBorder="1" applyAlignment="1">
      <alignment vertical="center"/>
    </xf>
    <xf numFmtId="0" fontId="3" fillId="3" borderId="0" xfId="55" applyFont="1" applyFill="1" applyBorder="1" applyAlignment="1">
      <alignment horizontal="right" vertical="center"/>
    </xf>
    <xf numFmtId="0" fontId="3" fillId="3" borderId="0" xfId="55" applyFont="1" applyFill="1" applyBorder="1" applyAlignment="1">
      <alignment horizontal="center" vertical="center"/>
    </xf>
    <xf numFmtId="0" fontId="3" fillId="3" borderId="0" xfId="55" applyFont="1" applyFill="1" applyAlignment="1">
      <alignment horizontal="right"/>
    </xf>
    <xf numFmtId="0" fontId="19" fillId="8" borderId="3" xfId="55" applyFont="1" applyFill="1" applyBorder="1" applyAlignment="1">
      <alignment horizontal="right" vertical="center"/>
    </xf>
    <xf numFmtId="0" fontId="19" fillId="8" borderId="3" xfId="55" applyFont="1" applyFill="1" applyBorder="1" applyAlignment="1">
      <alignment horizontal="left"/>
    </xf>
    <xf numFmtId="0" fontId="19" fillId="8" borderId="6" xfId="55" applyFont="1" applyFill="1" applyBorder="1" applyAlignment="1">
      <alignment horizontal="center" vertical="center" wrapText="1"/>
    </xf>
    <xf numFmtId="0" fontId="3" fillId="3" borderId="0" xfId="55" applyFont="1" applyFill="1" applyBorder="1" applyAlignment="1">
      <alignment horizontal="center" vertical="center" wrapText="1"/>
    </xf>
    <xf numFmtId="0" fontId="19" fillId="0" borderId="0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left" vertical="center"/>
    </xf>
    <xf numFmtId="0" fontId="28" fillId="0" borderId="0" xfId="55" applyFont="1" applyBorder="1" applyAlignment="1">
      <alignment vertical="center"/>
    </xf>
    <xf numFmtId="0" fontId="9" fillId="3" borderId="0" xfId="21" applyFont="1" applyFill="1" applyBorder="1"/>
    <xf numFmtId="0" fontId="9" fillId="3" borderId="0" xfId="21" applyFont="1" applyFill="1" applyBorder="1" applyAlignment="1">
      <alignment vertical="center"/>
    </xf>
    <xf numFmtId="0" fontId="9" fillId="3" borderId="0" xfId="21" applyFont="1" applyFill="1" applyBorder="1" applyAlignment="1">
      <alignment horizontal="right" vertical="center"/>
    </xf>
    <xf numFmtId="3" fontId="3" fillId="3" borderId="0" xfId="21" applyNumberFormat="1" applyFont="1" applyFill="1" applyBorder="1" applyAlignment="1"/>
    <xf numFmtId="0" fontId="19" fillId="8" borderId="0" xfId="21" applyFont="1" applyFill="1" applyBorder="1" applyAlignment="1">
      <alignment horizontal="centerContinuous" vertical="center"/>
    </xf>
    <xf numFmtId="0" fontId="19" fillId="8" borderId="3" xfId="21" applyFont="1" applyFill="1" applyBorder="1" applyAlignment="1"/>
    <xf numFmtId="187" fontId="3" fillId="3" borderId="0" xfId="21" applyNumberFormat="1" applyFont="1" applyFill="1" applyBorder="1" applyAlignment="1">
      <alignment horizontal="center" vertical="center"/>
    </xf>
    <xf numFmtId="0" fontId="9" fillId="0" borderId="0" xfId="21" applyFont="1"/>
    <xf numFmtId="0" fontId="3" fillId="3" borderId="0" xfId="21" applyFont="1" applyFill="1" applyBorder="1" applyAlignment="1">
      <alignment horizontal="centerContinuous" vertical="center" wrapText="1"/>
    </xf>
    <xf numFmtId="0" fontId="3" fillId="3" borderId="0" xfId="55" quotePrefix="1" applyFont="1" applyFill="1" applyBorder="1" applyAlignment="1">
      <alignment horizontal="left" vertical="center"/>
    </xf>
    <xf numFmtId="0" fontId="3" fillId="3" borderId="0" xfId="55" applyFont="1" applyFill="1" applyBorder="1" applyAlignment="1">
      <alignment horizontal="centerContinuous" vertical="center"/>
    </xf>
    <xf numFmtId="0" fontId="19" fillId="8" borderId="3" xfId="55" applyFont="1" applyFill="1" applyBorder="1" applyAlignment="1">
      <alignment horizontal="left" vertical="center"/>
    </xf>
    <xf numFmtId="0" fontId="3" fillId="3" borderId="0" xfId="55" applyFont="1" applyFill="1" applyBorder="1" applyAlignment="1"/>
    <xf numFmtId="165" fontId="3" fillId="0" borderId="0" xfId="55" applyNumberFormat="1" applyFont="1" applyFill="1" applyAlignment="1">
      <alignment vertical="center"/>
    </xf>
    <xf numFmtId="0" fontId="3" fillId="0" borderId="0" xfId="55" applyFont="1" applyFill="1" applyAlignment="1">
      <alignment vertical="center"/>
    </xf>
    <xf numFmtId="165" fontId="3" fillId="0" borderId="0" xfId="55" applyNumberFormat="1" applyFont="1" applyFill="1"/>
    <xf numFmtId="0" fontId="3" fillId="3" borderId="22" xfId="55" quotePrefix="1" applyFont="1" applyFill="1" applyBorder="1" applyAlignment="1"/>
    <xf numFmtId="0" fontId="19" fillId="8" borderId="3" xfId="55" applyFont="1" applyFill="1" applyBorder="1" applyAlignment="1">
      <alignment horizontal="centerContinuous" vertical="center"/>
    </xf>
    <xf numFmtId="0" fontId="19" fillId="8" borderId="7" xfId="55" applyFont="1" applyFill="1" applyBorder="1" applyAlignment="1">
      <alignment horizontal="center" vertical="center"/>
    </xf>
    <xf numFmtId="0" fontId="19" fillId="8" borderId="10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167" fontId="3" fillId="0" borderId="0" xfId="229" applyNumberFormat="1" applyFont="1" applyFill="1" applyBorder="1"/>
    <xf numFmtId="0" fontId="9" fillId="0" borderId="0" xfId="55" applyFont="1" applyBorder="1" applyAlignment="1"/>
    <xf numFmtId="0" fontId="3" fillId="3" borderId="0" xfId="55" applyFont="1" applyFill="1" applyAlignment="1">
      <alignment horizontal="right" vertical="center"/>
    </xf>
    <xf numFmtId="165" fontId="19" fillId="0" borderId="0" xfId="55" applyNumberFormat="1" applyFont="1" applyFill="1" applyBorder="1" applyAlignment="1">
      <alignment horizontal="right"/>
    </xf>
    <xf numFmtId="165" fontId="19" fillId="0" borderId="0" xfId="55" applyNumberFormat="1" applyFont="1" applyFill="1"/>
    <xf numFmtId="0" fontId="3" fillId="0" borderId="0" xfId="55" applyFont="1" applyFill="1" applyBorder="1" applyAlignment="1">
      <alignment horizontal="left" vertical="center" indent="2"/>
    </xf>
    <xf numFmtId="0" fontId="28" fillId="0" borderId="0" xfId="55" applyFont="1" applyBorder="1" applyAlignment="1"/>
    <xf numFmtId="0" fontId="9" fillId="3" borderId="0" xfId="55" applyFont="1" applyFill="1" applyBorder="1" applyAlignment="1">
      <alignment vertical="center"/>
    </xf>
    <xf numFmtId="0" fontId="9" fillId="3" borderId="0" xfId="55" applyFont="1" applyFill="1" applyBorder="1" applyAlignment="1">
      <alignment horizontal="centerContinuous" vertical="center"/>
    </xf>
    <xf numFmtId="0" fontId="19" fillId="8" borderId="3" xfId="55" applyFont="1" applyFill="1" applyBorder="1" applyAlignment="1">
      <alignment horizontal="right" vertical="top"/>
    </xf>
    <xf numFmtId="0" fontId="3" fillId="0" borderId="0" xfId="55" applyFont="1" applyFill="1" applyBorder="1"/>
    <xf numFmtId="0" fontId="3" fillId="0" borderId="6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center" vertical="center"/>
    </xf>
    <xf numFmtId="0" fontId="3" fillId="0" borderId="0" xfId="55" applyFont="1" applyFill="1" applyBorder="1" applyAlignment="1">
      <alignment horizontal="center" vertical="center" wrapText="1"/>
    </xf>
    <xf numFmtId="166" fontId="1" fillId="0" borderId="0" xfId="22" applyNumberFormat="1" applyFont="1" applyFill="1" applyBorder="1"/>
    <xf numFmtId="0" fontId="3" fillId="0" borderId="0" xfId="22" applyNumberFormat="1" applyFont="1" applyFill="1" applyBorder="1" applyAlignment="1">
      <alignment horizontal="left"/>
    </xf>
    <xf numFmtId="166" fontId="19" fillId="0" borderId="0" xfId="22" applyNumberFormat="1" applyFont="1" applyFill="1" applyBorder="1" applyAlignment="1">
      <alignment horizontal="left"/>
    </xf>
    <xf numFmtId="166" fontId="3" fillId="0" borderId="0" xfId="22" applyNumberFormat="1" applyFont="1" applyFill="1" applyBorder="1"/>
    <xf numFmtId="166" fontId="19" fillId="8" borderId="3" xfId="22" applyNumberFormat="1" applyFont="1" applyFill="1" applyBorder="1" applyAlignment="1">
      <alignment horizontal="left" vertical="center"/>
    </xf>
    <xf numFmtId="186" fontId="19" fillId="8" borderId="8" xfId="22" applyNumberFormat="1" applyFont="1" applyFill="1" applyBorder="1" applyAlignment="1">
      <alignment horizontal="center" vertical="center" wrapText="1"/>
    </xf>
    <xf numFmtId="186" fontId="19" fillId="8" borderId="6" xfId="22" applyNumberFormat="1" applyFont="1" applyFill="1" applyBorder="1" applyAlignment="1">
      <alignment horizontal="center" vertical="center" wrapText="1"/>
    </xf>
    <xf numFmtId="166" fontId="3" fillId="0" borderId="0" xfId="22" applyNumberFormat="1" applyFont="1" applyFill="1" applyBorder="1" applyAlignment="1">
      <alignment horizontal="right" indent="1"/>
    </xf>
    <xf numFmtId="170" fontId="3" fillId="0" borderId="0" xfId="22" applyNumberFormat="1" applyFont="1" applyFill="1" applyBorder="1"/>
    <xf numFmtId="0" fontId="1" fillId="0" borderId="0" xfId="22" applyFont="1" applyFill="1"/>
    <xf numFmtId="0" fontId="19" fillId="0" borderId="0" xfId="22" applyFont="1" applyFill="1" applyBorder="1" applyAlignment="1">
      <alignment horizontal="left"/>
    </xf>
    <xf numFmtId="167" fontId="3" fillId="0" borderId="0" xfId="232" applyNumberFormat="1" applyFont="1" applyFill="1"/>
    <xf numFmtId="0" fontId="3" fillId="0" borderId="0" xfId="22" applyFont="1" applyBorder="1" applyAlignment="1">
      <alignment vertical="center"/>
    </xf>
    <xf numFmtId="0" fontId="3" fillId="3" borderId="0" xfId="22" applyFont="1" applyFill="1" applyBorder="1" applyAlignment="1">
      <alignment horizontal="center" vertical="center"/>
    </xf>
    <xf numFmtId="0" fontId="3" fillId="3" borderId="0" xfId="22" applyFont="1" applyFill="1" applyBorder="1" applyAlignment="1">
      <alignment horizontal="center" vertical="center" wrapText="1"/>
    </xf>
    <xf numFmtId="0" fontId="19" fillId="0" borderId="0" xfId="56" applyFont="1" applyFill="1"/>
    <xf numFmtId="0" fontId="9" fillId="0" borderId="0" xfId="22" applyFont="1" applyFill="1" applyBorder="1" applyAlignment="1">
      <alignment vertical="center"/>
    </xf>
    <xf numFmtId="0" fontId="9" fillId="0" borderId="0" xfId="22" applyFont="1" applyFill="1" applyAlignment="1">
      <alignment horizontal="left" vertical="center"/>
    </xf>
    <xf numFmtId="0" fontId="9" fillId="0" borderId="0" xfId="22" applyFont="1" applyAlignment="1">
      <alignment horizontal="left" vertical="center"/>
    </xf>
    <xf numFmtId="0" fontId="9" fillId="0" borderId="0" xfId="22" applyFont="1" applyAlignment="1">
      <alignment vertical="center"/>
    </xf>
    <xf numFmtId="0" fontId="3" fillId="0" borderId="0" xfId="22" applyFont="1" applyFill="1" applyBorder="1"/>
    <xf numFmtId="0" fontId="1" fillId="0" borderId="0" xfId="22" applyFont="1" applyBorder="1" applyAlignment="1"/>
    <xf numFmtId="0" fontId="19" fillId="8" borderId="3" xfId="22" applyFont="1" applyFill="1" applyBorder="1" applyAlignment="1">
      <alignment horizontal="centerContinuous" vertical="center"/>
    </xf>
    <xf numFmtId="0" fontId="3" fillId="3" borderId="6" xfId="22" applyFont="1" applyFill="1" applyBorder="1" applyAlignment="1">
      <alignment horizontal="left" vertical="center"/>
    </xf>
    <xf numFmtId="0" fontId="19" fillId="0" borderId="6" xfId="22" applyFont="1" applyFill="1" applyBorder="1" applyAlignment="1">
      <alignment horizontal="left"/>
    </xf>
    <xf numFmtId="0" fontId="3" fillId="0" borderId="6" xfId="22" applyFont="1" applyFill="1" applyBorder="1" applyAlignment="1">
      <alignment horizontal="left" indent="1"/>
    </xf>
    <xf numFmtId="0" fontId="3" fillId="0" borderId="6" xfId="22" applyFont="1" applyFill="1" applyBorder="1" applyAlignment="1">
      <alignment horizontal="left" vertical="center" indent="1"/>
    </xf>
    <xf numFmtId="1" fontId="3" fillId="0" borderId="0" xfId="54" applyNumberFormat="1" applyFont="1" applyFill="1" applyBorder="1" applyAlignment="1">
      <alignment horizontal="right" vertical="center"/>
    </xf>
    <xf numFmtId="0" fontId="3" fillId="0" borderId="0" xfId="22" applyFont="1" applyFill="1" applyBorder="1" applyAlignment="1">
      <alignment horizontal="left" vertical="center" indent="1"/>
    </xf>
    <xf numFmtId="0" fontId="3" fillId="0" borderId="4" xfId="22" applyFont="1" applyBorder="1" applyAlignment="1">
      <alignment horizontal="right" vertical="center"/>
    </xf>
    <xf numFmtId="194" fontId="3" fillId="0" borderId="0" xfId="228" applyNumberFormat="1" applyFont="1" applyFill="1" applyBorder="1"/>
    <xf numFmtId="0" fontId="3" fillId="0" borderId="6" xfId="22" applyFont="1" applyFill="1" applyBorder="1" applyAlignment="1">
      <alignment horizontal="left" vertical="center"/>
    </xf>
    <xf numFmtId="194" fontId="3" fillId="0" borderId="0" xfId="22" applyNumberFormat="1" applyFont="1" applyBorder="1"/>
    <xf numFmtId="0" fontId="19" fillId="8" borderId="3" xfId="21" quotePrefix="1" applyFont="1" applyFill="1" applyBorder="1" applyAlignment="1">
      <alignment horizontal="right"/>
    </xf>
    <xf numFmtId="0" fontId="19" fillId="8" borderId="3" xfId="21" quotePrefix="1" applyFont="1" applyFill="1" applyBorder="1" applyAlignment="1">
      <alignment horizontal="left"/>
    </xf>
    <xf numFmtId="0" fontId="19" fillId="8" borderId="3" xfId="21" applyFont="1" applyFill="1" applyBorder="1"/>
    <xf numFmtId="0" fontId="19" fillId="8" borderId="3" xfId="21" applyFont="1" applyFill="1" applyBorder="1" applyAlignment="1">
      <alignment horizontal="right"/>
    </xf>
    <xf numFmtId="0" fontId="19" fillId="8" borderId="7" xfId="21" applyFont="1" applyFill="1" applyBorder="1" applyAlignment="1">
      <alignment horizontal="center"/>
    </xf>
    <xf numFmtId="0" fontId="19" fillId="8" borderId="10" xfId="21" applyFont="1" applyFill="1" applyBorder="1" applyAlignment="1">
      <alignment horizontal="center"/>
    </xf>
    <xf numFmtId="0" fontId="19" fillId="8" borderId="0" xfId="22" applyFont="1" applyFill="1" applyBorder="1" applyAlignment="1"/>
    <xf numFmtId="0" fontId="19" fillId="8" borderId="6" xfId="22" applyFont="1" applyFill="1" applyBorder="1" applyAlignment="1">
      <alignment horizontal="center" vertical="center" wrapText="1" shrinkToFit="1"/>
    </xf>
    <xf numFmtId="0" fontId="19" fillId="8" borderId="8" xfId="22" applyFont="1" applyFill="1" applyBorder="1" applyAlignment="1">
      <alignment horizontal="center" vertical="center" wrapText="1" shrinkToFit="1"/>
    </xf>
    <xf numFmtId="0" fontId="19" fillId="8" borderId="3" xfId="22" applyFont="1" applyFill="1" applyBorder="1" applyAlignment="1">
      <alignment horizontal="right" vertical="center" wrapText="1"/>
    </xf>
    <xf numFmtId="0" fontId="1" fillId="0" borderId="0" xfId="21" applyFont="1" applyBorder="1" applyAlignment="1"/>
    <xf numFmtId="0" fontId="1" fillId="0" borderId="0" xfId="21" applyFont="1" applyAlignment="1"/>
    <xf numFmtId="0" fontId="19" fillId="8" borderId="3" xfId="21" applyFont="1" applyFill="1" applyBorder="1" applyAlignment="1">
      <alignment horizontal="right" vertical="top"/>
    </xf>
    <xf numFmtId="0" fontId="19" fillId="8" borderId="30" xfId="21" applyFont="1" applyFill="1" applyBorder="1" applyAlignment="1">
      <alignment horizontal="center" vertical="center" wrapText="1"/>
    </xf>
    <xf numFmtId="0" fontId="3" fillId="0" borderId="0" xfId="21" applyFont="1" applyAlignment="1"/>
    <xf numFmtId="165" fontId="3" fillId="0" borderId="0" xfId="21" applyNumberFormat="1" applyFont="1" applyFill="1" applyBorder="1" applyAlignment="1">
      <alignment horizontal="right" vertical="center"/>
    </xf>
    <xf numFmtId="165" fontId="19" fillId="0" borderId="0" xfId="21" applyNumberFormat="1" applyFont="1" applyFill="1" applyBorder="1" applyAlignment="1">
      <alignment horizontal="right" vertical="center"/>
    </xf>
    <xf numFmtId="0" fontId="7" fillId="0" borderId="0" xfId="21" applyFont="1" applyFill="1"/>
    <xf numFmtId="0" fontId="47" fillId="0" borderId="0" xfId="21" applyFont="1" applyFill="1" applyBorder="1"/>
    <xf numFmtId="0" fontId="46" fillId="0" borderId="0" xfId="21" applyFont="1" applyAlignment="1">
      <alignment horizontal="right"/>
    </xf>
    <xf numFmtId="0" fontId="7" fillId="0" borderId="0" xfId="21" applyFont="1"/>
    <xf numFmtId="0" fontId="7" fillId="0" borderId="0" xfId="21" applyFont="1" applyFill="1" applyBorder="1"/>
    <xf numFmtId="0" fontId="7" fillId="0" borderId="0" xfId="21" applyFont="1" applyFill="1" applyBorder="1" applyAlignment="1">
      <alignment horizontal="centerContinuous"/>
    </xf>
    <xf numFmtId="0" fontId="48" fillId="0" borderId="0" xfId="21" quotePrefix="1" applyFont="1" applyFill="1" applyBorder="1" applyAlignment="1">
      <alignment horizontal="left" vertical="center"/>
    </xf>
    <xf numFmtId="169" fontId="48" fillId="0" borderId="0" xfId="21" quotePrefix="1" applyNumberFormat="1" applyFont="1" applyFill="1" applyBorder="1" applyAlignment="1">
      <alignment horizontal="right" vertical="center"/>
    </xf>
    <xf numFmtId="0" fontId="46" fillId="0" borderId="0" xfId="21" applyFont="1" applyFill="1" applyBorder="1" applyAlignment="1">
      <alignment vertical="center"/>
    </xf>
    <xf numFmtId="169" fontId="46" fillId="0" borderId="0" xfId="21" quotePrefix="1" applyNumberFormat="1" applyFont="1" applyFill="1" applyBorder="1" applyAlignment="1">
      <alignment horizontal="right" vertical="center"/>
    </xf>
    <xf numFmtId="0" fontId="48" fillId="0" borderId="0" xfId="21" applyFont="1" applyFill="1" applyBorder="1" applyAlignment="1">
      <alignment vertical="center"/>
    </xf>
    <xf numFmtId="169" fontId="48" fillId="0" borderId="0" xfId="21" applyNumberFormat="1" applyFont="1" applyFill="1" applyBorder="1" applyAlignment="1">
      <alignment horizontal="right" vertical="center"/>
    </xf>
    <xf numFmtId="169" fontId="46" fillId="0" borderId="0" xfId="21" applyNumberFormat="1" applyFont="1" applyFill="1" applyBorder="1" applyAlignment="1">
      <alignment horizontal="right" vertical="center"/>
    </xf>
    <xf numFmtId="0" fontId="7" fillId="0" borderId="26" xfId="21" applyFont="1" applyBorder="1"/>
    <xf numFmtId="0" fontId="49" fillId="0" borderId="0" xfId="21" applyFont="1" applyFill="1" applyBorder="1" applyAlignment="1">
      <alignment horizontal="left"/>
    </xf>
    <xf numFmtId="0" fontId="47" fillId="0" borderId="0" xfId="21" applyFont="1" applyBorder="1"/>
    <xf numFmtId="0" fontId="7" fillId="0" borderId="0" xfId="21" applyFont="1" applyFill="1" applyAlignment="1"/>
    <xf numFmtId="0" fontId="46" fillId="0" borderId="0" xfId="21" applyFont="1" applyFill="1" applyBorder="1" applyAlignment="1"/>
    <xf numFmtId="0" fontId="46" fillId="0" borderId="0" xfId="21" applyFont="1" applyAlignment="1"/>
    <xf numFmtId="0" fontId="7" fillId="0" borderId="0" xfId="21" quotePrefix="1" applyFont="1" applyFill="1" applyBorder="1" applyAlignment="1">
      <alignment horizontal="left" vertical="center"/>
    </xf>
    <xf numFmtId="0" fontId="7" fillId="0" borderId="0" xfId="21" applyFont="1" applyFill="1" applyBorder="1" applyAlignment="1">
      <alignment horizontal="center" vertical="center" wrapText="1"/>
    </xf>
    <xf numFmtId="0" fontId="7" fillId="0" borderId="0" xfId="21" applyFont="1" applyAlignment="1"/>
    <xf numFmtId="183" fontId="48" fillId="0" borderId="0" xfId="21" applyNumberFormat="1" applyFont="1" applyFill="1" applyBorder="1" applyAlignment="1">
      <alignment horizontal="right" vertical="center"/>
    </xf>
    <xf numFmtId="183" fontId="46" fillId="0" borderId="0" xfId="21" applyNumberFormat="1" applyFont="1" applyFill="1" applyBorder="1" applyAlignment="1">
      <alignment horizontal="right" vertical="center"/>
    </xf>
    <xf numFmtId="167" fontId="50" fillId="0" borderId="0" xfId="229" applyNumberFormat="1" applyFont="1" applyFill="1" applyAlignment="1"/>
    <xf numFmtId="167" fontId="7" fillId="0" borderId="0" xfId="229" applyNumberFormat="1" applyFont="1" applyFill="1" applyAlignment="1"/>
    <xf numFmtId="183" fontId="46" fillId="0" borderId="0" xfId="21" quotePrefix="1" applyNumberFormat="1" applyFont="1" applyFill="1" applyBorder="1" applyAlignment="1">
      <alignment horizontal="right" vertical="center"/>
    </xf>
    <xf numFmtId="0" fontId="46" fillId="0" borderId="3" xfId="21" applyFont="1" applyFill="1" applyBorder="1" applyAlignment="1">
      <alignment vertical="center"/>
    </xf>
    <xf numFmtId="167" fontId="7" fillId="0" borderId="0" xfId="229" applyNumberFormat="1" applyFont="1" applyAlignment="1"/>
    <xf numFmtId="0" fontId="49" fillId="0" borderId="0" xfId="21" applyFont="1" applyBorder="1"/>
    <xf numFmtId="167" fontId="50" fillId="0" borderId="0" xfId="229" applyNumberFormat="1" applyFont="1"/>
    <xf numFmtId="174" fontId="7" fillId="0" borderId="0" xfId="21" applyNumberFormat="1" applyFont="1"/>
    <xf numFmtId="0" fontId="46" fillId="0" borderId="0" xfId="21" applyFont="1" applyBorder="1" applyAlignment="1"/>
    <xf numFmtId="14" fontId="46" fillId="0" borderId="0" xfId="21" applyNumberFormat="1" applyFont="1" applyBorder="1" applyAlignment="1">
      <alignment horizontal="right"/>
    </xf>
    <xf numFmtId="0" fontId="46" fillId="0" borderId="0" xfId="21" applyFont="1"/>
    <xf numFmtId="0" fontId="7" fillId="0" borderId="0" xfId="21" applyFont="1" applyFill="1" applyBorder="1" applyAlignment="1"/>
    <xf numFmtId="0" fontId="7" fillId="0" borderId="0" xfId="21" quotePrefix="1" applyFont="1" applyFill="1" applyBorder="1" applyAlignment="1">
      <alignment horizontal="center" vertical="center" wrapText="1"/>
    </xf>
    <xf numFmtId="0" fontId="48" fillId="0" borderId="0" xfId="21" applyFont="1" applyFill="1" applyBorder="1" applyAlignment="1">
      <alignment horizontal="left" vertical="center"/>
    </xf>
    <xf numFmtId="174" fontId="48" fillId="0" borderId="0" xfId="21" applyNumberFormat="1" applyFont="1" applyFill="1" applyBorder="1" applyAlignment="1">
      <alignment horizontal="right" vertical="center"/>
    </xf>
    <xf numFmtId="0" fontId="46" fillId="0" borderId="0" xfId="21" applyFont="1" applyFill="1" applyBorder="1" applyAlignment="1">
      <alignment horizontal="left" vertical="center" indent="1"/>
    </xf>
    <xf numFmtId="174" fontId="46" fillId="0" borderId="0" xfId="21" applyNumberFormat="1" applyFont="1" applyFill="1" applyBorder="1" applyAlignment="1">
      <alignment horizontal="right" vertical="center"/>
    </xf>
    <xf numFmtId="184" fontId="48" fillId="0" borderId="0" xfId="21" applyNumberFormat="1" applyFont="1" applyFill="1" applyBorder="1" applyAlignment="1">
      <alignment horizontal="right" vertical="center"/>
    </xf>
    <xf numFmtId="184" fontId="48" fillId="0" borderId="0" xfId="21" quotePrefix="1" applyNumberFormat="1" applyFont="1" applyFill="1" applyBorder="1" applyAlignment="1">
      <alignment horizontal="right" vertical="center"/>
    </xf>
    <xf numFmtId="184" fontId="48" fillId="0" borderId="0" xfId="21" applyNumberFormat="1" applyFont="1" applyFill="1" applyBorder="1" applyAlignment="1">
      <alignment vertical="center"/>
    </xf>
    <xf numFmtId="1" fontId="48" fillId="0" borderId="0" xfId="21" applyNumberFormat="1" applyFont="1" applyFill="1" applyAlignment="1">
      <alignment horizontal="right" vertical="center"/>
    </xf>
    <xf numFmtId="169" fontId="46" fillId="0" borderId="0" xfId="21" applyNumberFormat="1" applyFont="1" applyFill="1" applyBorder="1" applyAlignment="1">
      <alignment vertical="center"/>
    </xf>
    <xf numFmtId="169" fontId="46" fillId="0" borderId="0" xfId="21" applyNumberFormat="1" applyFont="1" applyFill="1" applyAlignment="1">
      <alignment horizontal="right" vertical="center"/>
    </xf>
    <xf numFmtId="165" fontId="46" fillId="0" borderId="0" xfId="21" applyNumberFormat="1" applyFont="1" applyFill="1" applyBorder="1" applyAlignment="1">
      <alignment horizontal="right" vertical="center"/>
    </xf>
    <xf numFmtId="184" fontId="46" fillId="0" borderId="0" xfId="21" applyNumberFormat="1" applyFont="1" applyFill="1" applyBorder="1" applyAlignment="1">
      <alignment vertical="center"/>
    </xf>
    <xf numFmtId="184" fontId="46" fillId="0" borderId="0" xfId="21" applyNumberFormat="1" applyFont="1" applyFill="1" applyBorder="1" applyAlignment="1">
      <alignment horizontal="right" vertical="center"/>
    </xf>
    <xf numFmtId="0" fontId="48" fillId="3" borderId="0" xfId="21" applyFont="1" applyFill="1" applyBorder="1" applyAlignment="1">
      <alignment horizontal="left" vertical="center"/>
    </xf>
    <xf numFmtId="184" fontId="48" fillId="3" borderId="0" xfId="21" applyNumberFormat="1" applyFont="1" applyFill="1" applyBorder="1" applyAlignment="1">
      <alignment vertical="center"/>
    </xf>
    <xf numFmtId="0" fontId="7" fillId="0" borderId="26" xfId="21" applyFont="1" applyBorder="1" applyAlignment="1"/>
    <xf numFmtId="165" fontId="7" fillId="0" borderId="26" xfId="21" applyNumberFormat="1" applyFont="1" applyBorder="1" applyAlignment="1"/>
    <xf numFmtId="0" fontId="49" fillId="0" borderId="0" xfId="21" applyFont="1" applyBorder="1" applyAlignment="1">
      <alignment vertical="center"/>
    </xf>
    <xf numFmtId="189" fontId="50" fillId="0" borderId="0" xfId="229" applyNumberFormat="1" applyFont="1"/>
    <xf numFmtId="189" fontId="50" fillId="0" borderId="0" xfId="229" applyNumberFormat="1" applyFont="1" applyAlignment="1"/>
    <xf numFmtId="189" fontId="7" fillId="0" borderId="0" xfId="21" applyNumberFormat="1" applyFont="1"/>
    <xf numFmtId="192" fontId="7" fillId="0" borderId="0" xfId="21" applyNumberFormat="1" applyFont="1"/>
    <xf numFmtId="49" fontId="46" fillId="0" borderId="0" xfId="21" applyNumberFormat="1" applyFont="1" applyBorder="1" applyAlignment="1">
      <alignment horizontal="left" vertical="center"/>
    </xf>
    <xf numFmtId="0" fontId="47" fillId="0" borderId="0" xfId="21" applyFont="1" applyBorder="1" applyAlignment="1"/>
    <xf numFmtId="0" fontId="46" fillId="0" borderId="0" xfId="21" applyFont="1" applyAlignment="1">
      <alignment horizontal="right" vertical="center"/>
    </xf>
    <xf numFmtId="0" fontId="7" fillId="0" borderId="0" xfId="21" applyFont="1" applyBorder="1" applyAlignment="1"/>
    <xf numFmtId="0" fontId="7" fillId="0" borderId="3" xfId="21" applyFont="1" applyFill="1" applyBorder="1" applyAlignment="1">
      <alignment horizontal="centerContinuous" vertical="center"/>
    </xf>
    <xf numFmtId="0" fontId="7" fillId="0" borderId="0" xfId="21" applyFont="1" applyFill="1" applyBorder="1" applyAlignment="1">
      <alignment horizontal="centerContinuous" vertical="center"/>
    </xf>
    <xf numFmtId="0" fontId="7" fillId="0" borderId="0" xfId="21" applyFont="1" applyFill="1" applyBorder="1" applyAlignment="1">
      <alignment horizontal="center" vertical="center"/>
    </xf>
    <xf numFmtId="0" fontId="7" fillId="0" borderId="0" xfId="21" applyFont="1" applyFill="1" applyAlignment="1">
      <alignment vertical="center"/>
    </xf>
    <xf numFmtId="177" fontId="7" fillId="0" borderId="0" xfId="21" applyNumberFormat="1" applyFont="1" applyFill="1" applyAlignment="1">
      <alignment vertical="center"/>
    </xf>
    <xf numFmtId="0" fontId="7" fillId="0" borderId="0" xfId="21" applyFont="1" applyFill="1" applyBorder="1" applyAlignment="1">
      <alignment vertical="center"/>
    </xf>
    <xf numFmtId="0" fontId="48" fillId="0" borderId="0" xfId="21" applyFont="1" applyFill="1" applyBorder="1" applyAlignment="1">
      <alignment horizontal="left" vertical="center" indent="1"/>
    </xf>
    <xf numFmtId="0" fontId="51" fillId="0" borderId="0" xfId="215" applyFont="1" applyAlignment="1">
      <alignment vertical="center"/>
    </xf>
    <xf numFmtId="0" fontId="46" fillId="0" borderId="0" xfId="21" quotePrefix="1" applyFont="1" applyFill="1" applyBorder="1" applyAlignment="1">
      <alignment horizontal="left" vertical="center" indent="2"/>
    </xf>
    <xf numFmtId="184" fontId="46" fillId="0" borderId="0" xfId="21" quotePrefix="1" applyNumberFormat="1" applyFont="1" applyFill="1" applyBorder="1" applyAlignment="1">
      <alignment horizontal="right" vertical="center"/>
    </xf>
    <xf numFmtId="184" fontId="46" fillId="0" borderId="0" xfId="21" quotePrefix="1" applyNumberFormat="1" applyFont="1" applyFill="1" applyAlignment="1">
      <alignment horizontal="right" vertical="center"/>
    </xf>
    <xf numFmtId="0" fontId="47" fillId="0" borderId="0" xfId="21" applyFont="1" applyBorder="1" applyAlignment="1">
      <alignment horizontal="left"/>
    </xf>
    <xf numFmtId="184" fontId="48" fillId="0" borderId="0" xfId="21" quotePrefix="1" applyNumberFormat="1" applyFont="1" applyFill="1" applyAlignment="1">
      <alignment horizontal="right" vertical="center"/>
    </xf>
    <xf numFmtId="0" fontId="46" fillId="0" borderId="0" xfId="21" applyFont="1" applyFill="1" applyBorder="1" applyAlignment="1">
      <alignment horizontal="left" vertical="center" indent="2"/>
    </xf>
    <xf numFmtId="0" fontId="7" fillId="0" borderId="26" xfId="21" applyFont="1" applyBorder="1" applyAlignment="1">
      <alignment horizontal="center"/>
    </xf>
    <xf numFmtId="0" fontId="7" fillId="0" borderId="0" xfId="21" applyFont="1" applyBorder="1" applyAlignment="1">
      <alignment vertical="center"/>
    </xf>
    <xf numFmtId="0" fontId="47" fillId="0" borderId="0" xfId="21" applyFont="1" applyBorder="1" applyAlignment="1">
      <alignment horizontal="left" vertical="center"/>
    </xf>
    <xf numFmtId="0" fontId="47" fillId="0" borderId="0" xfId="21" quotePrefix="1" applyFont="1" applyBorder="1" applyAlignment="1">
      <alignment horizontal="center"/>
    </xf>
    <xf numFmtId="0" fontId="49" fillId="0" borderId="0" xfId="21" applyFont="1" applyAlignment="1"/>
    <xf numFmtId="0" fontId="47" fillId="0" borderId="0" xfId="21" applyFont="1" applyAlignment="1"/>
    <xf numFmtId="0" fontId="47" fillId="0" borderId="0" xfId="21" applyFont="1" applyAlignment="1">
      <alignment horizontal="center"/>
    </xf>
    <xf numFmtId="0" fontId="52" fillId="0" borderId="0" xfId="21" applyFont="1" applyFill="1"/>
    <xf numFmtId="1" fontId="46" fillId="0" borderId="0" xfId="21" applyNumberFormat="1" applyFont="1" applyBorder="1" applyAlignment="1">
      <alignment horizontal="left" vertical="center"/>
    </xf>
    <xf numFmtId="0" fontId="46" fillId="0" borderId="0" xfId="21" applyFont="1" applyFill="1" applyBorder="1"/>
    <xf numFmtId="0" fontId="7" fillId="0" borderId="0" xfId="21" applyFont="1" applyBorder="1" applyAlignment="1">
      <alignment horizontal="centerContinuous"/>
    </xf>
    <xf numFmtId="0" fontId="1" fillId="0" borderId="0" xfId="21"/>
    <xf numFmtId="0" fontId="48" fillId="0" borderId="0" xfId="21" quotePrefix="1" applyFont="1" applyFill="1" applyBorder="1" applyAlignment="1">
      <alignment horizontal="center" vertical="center"/>
    </xf>
    <xf numFmtId="165" fontId="48" fillId="0" borderId="0" xfId="21" applyNumberFormat="1" applyFont="1" applyFill="1" applyBorder="1" applyAlignment="1">
      <alignment vertical="center"/>
    </xf>
    <xf numFmtId="49" fontId="46" fillId="0" borderId="0" xfId="21" quotePrefix="1" applyNumberFormat="1" applyFont="1" applyFill="1" applyBorder="1" applyAlignment="1">
      <alignment horizontal="center" vertical="center"/>
    </xf>
    <xf numFmtId="165" fontId="46" fillId="0" borderId="0" xfId="21" applyNumberFormat="1" applyFont="1" applyFill="1" applyBorder="1" applyAlignment="1">
      <alignment vertical="center"/>
    </xf>
    <xf numFmtId="0" fontId="1" fillId="0" borderId="0" xfId="21" applyFill="1"/>
    <xf numFmtId="49" fontId="48" fillId="0" borderId="0" xfId="21" quotePrefix="1" applyNumberFormat="1" applyFont="1" applyFill="1" applyBorder="1" applyAlignment="1">
      <alignment horizontal="center" vertical="center"/>
    </xf>
    <xf numFmtId="174" fontId="48" fillId="0" borderId="0" xfId="21" applyNumberFormat="1" applyFont="1" applyFill="1" applyBorder="1" applyAlignment="1">
      <alignment vertical="center"/>
    </xf>
    <xf numFmtId="174" fontId="46" fillId="0" borderId="0" xfId="21" applyNumberFormat="1" applyFont="1" applyFill="1" applyBorder="1" applyAlignment="1">
      <alignment vertical="center"/>
    </xf>
    <xf numFmtId="0" fontId="48" fillId="0" borderId="0" xfId="21" applyFont="1" applyFill="1" applyBorder="1" applyAlignment="1">
      <alignment horizontal="centerContinuous" vertical="center"/>
    </xf>
    <xf numFmtId="167" fontId="54" fillId="0" borderId="0" xfId="228" applyNumberFormat="1" applyFont="1" applyFill="1"/>
    <xf numFmtId="168" fontId="46" fillId="0" borderId="0" xfId="21" applyNumberFormat="1" applyFont="1" applyFill="1" applyBorder="1" applyAlignment="1">
      <alignment vertical="center"/>
    </xf>
    <xf numFmtId="0" fontId="46" fillId="0" borderId="0" xfId="21" quotePrefix="1" applyFont="1" applyFill="1" applyBorder="1" applyAlignment="1">
      <alignment horizontal="left" vertical="center"/>
    </xf>
    <xf numFmtId="0" fontId="46" fillId="0" borderId="0" xfId="21" quotePrefix="1" applyFont="1" applyFill="1" applyBorder="1" applyAlignment="1">
      <alignment horizontal="center" vertical="center"/>
    </xf>
    <xf numFmtId="169" fontId="48" fillId="0" borderId="0" xfId="21" applyNumberFormat="1" applyFont="1" applyFill="1" applyBorder="1" applyAlignment="1">
      <alignment vertical="center"/>
    </xf>
    <xf numFmtId="0" fontId="1" fillId="0" borderId="26" xfId="21" applyBorder="1" applyAlignment="1"/>
    <xf numFmtId="0" fontId="1" fillId="0" borderId="26" xfId="21" applyBorder="1"/>
    <xf numFmtId="0" fontId="1" fillId="0" borderId="0" xfId="21" applyBorder="1" applyAlignment="1"/>
    <xf numFmtId="0" fontId="1" fillId="0" borderId="0" xfId="21" applyAlignment="1"/>
    <xf numFmtId="0" fontId="48" fillId="0" borderId="0" xfId="21" applyFont="1" applyFill="1" applyBorder="1" applyAlignment="1">
      <alignment horizontal="left"/>
    </xf>
    <xf numFmtId="171" fontId="48" fillId="0" borderId="0" xfId="21" applyNumberFormat="1" applyFont="1" applyFill="1" applyBorder="1" applyAlignment="1">
      <alignment horizontal="right"/>
    </xf>
    <xf numFmtId="0" fontId="46" fillId="0" borderId="0" xfId="21" quotePrefix="1" applyFont="1" applyFill="1" applyBorder="1" applyAlignment="1">
      <alignment horizontal="left"/>
    </xf>
    <xf numFmtId="171" fontId="46" fillId="0" borderId="0" xfId="21" applyNumberFormat="1" applyFont="1" applyFill="1" applyBorder="1" applyAlignment="1">
      <alignment horizontal="right"/>
    </xf>
    <xf numFmtId="171" fontId="46" fillId="0" borderId="0" xfId="21" quotePrefix="1" applyNumberFormat="1" applyFont="1" applyFill="1" applyBorder="1" applyAlignment="1">
      <alignment horizontal="right"/>
    </xf>
    <xf numFmtId="0" fontId="7" fillId="0" borderId="0" xfId="22" applyFont="1" applyFill="1"/>
    <xf numFmtId="1" fontId="46" fillId="0" borderId="0" xfId="22" applyNumberFormat="1" applyFont="1" applyBorder="1" applyAlignment="1">
      <alignment horizontal="left" vertical="center"/>
    </xf>
    <xf numFmtId="0" fontId="46" fillId="0" borderId="0" xfId="22" applyFont="1" applyAlignment="1">
      <alignment horizontal="left"/>
    </xf>
    <xf numFmtId="49" fontId="46" fillId="0" borderId="0" xfId="22" quotePrefix="1" applyNumberFormat="1" applyFont="1" applyBorder="1" applyAlignment="1">
      <alignment horizontal="right"/>
    </xf>
    <xf numFmtId="0" fontId="46" fillId="0" borderId="0" xfId="22" applyFont="1"/>
    <xf numFmtId="0" fontId="7" fillId="0" borderId="0" xfId="22" applyFont="1"/>
    <xf numFmtId="3" fontId="7" fillId="0" borderId="0" xfId="22" applyNumberFormat="1" applyFont="1"/>
    <xf numFmtId="0" fontId="48" fillId="0" borderId="0" xfId="22" applyFont="1" applyFill="1" applyAlignment="1">
      <alignment horizontal="left" vertical="center"/>
    </xf>
    <xf numFmtId="165" fontId="48" fillId="0" borderId="0" xfId="22" applyNumberFormat="1" applyFont="1" applyFill="1" applyAlignment="1">
      <alignment vertical="center"/>
    </xf>
    <xf numFmtId="165" fontId="7" fillId="0" borderId="0" xfId="22" applyNumberFormat="1" applyFont="1"/>
    <xf numFmtId="165" fontId="1" fillId="0" borderId="0" xfId="54" applyNumberFormat="1"/>
    <xf numFmtId="165" fontId="46" fillId="0" borderId="0" xfId="22" quotePrefix="1" applyNumberFormat="1" applyFont="1" applyFill="1" applyAlignment="1" applyProtection="1">
      <alignment horizontal="right" vertical="center"/>
      <protection locked="0"/>
    </xf>
    <xf numFmtId="165" fontId="46" fillId="0" borderId="0" xfId="22" applyNumberFormat="1" applyFont="1" applyFill="1" applyAlignment="1" applyProtection="1">
      <alignment vertical="center"/>
      <protection locked="0"/>
    </xf>
    <xf numFmtId="165" fontId="46" fillId="0" borderId="0" xfId="22" applyNumberFormat="1" applyFont="1" applyFill="1" applyAlignment="1">
      <alignment vertical="center"/>
    </xf>
    <xf numFmtId="165" fontId="46" fillId="0" borderId="0" xfId="22" quotePrefix="1" applyNumberFormat="1" applyFont="1" applyFill="1" applyAlignment="1">
      <alignment vertical="center"/>
    </xf>
    <xf numFmtId="0" fontId="7" fillId="0" borderId="26" xfId="22" applyFont="1" applyFill="1" applyBorder="1"/>
    <xf numFmtId="0" fontId="44" fillId="0" borderId="26" xfId="22" applyFont="1" applyFill="1" applyBorder="1"/>
    <xf numFmtId="3" fontId="7" fillId="0" borderId="26" xfId="22" applyNumberFormat="1" applyFont="1" applyFill="1" applyBorder="1"/>
    <xf numFmtId="0" fontId="47" fillId="0" borderId="0" xfId="22" applyFont="1" applyFill="1" applyBorder="1"/>
    <xf numFmtId="0" fontId="7" fillId="0" borderId="0" xfId="22" applyFont="1" applyFill="1" applyAlignment="1">
      <alignment vertical="center"/>
    </xf>
    <xf numFmtId="0" fontId="49" fillId="0" borderId="0" xfId="22" applyFont="1" applyFill="1"/>
    <xf numFmtId="0" fontId="47" fillId="0" borderId="0" xfId="22" applyFont="1" applyFill="1"/>
    <xf numFmtId="0" fontId="46" fillId="0" borderId="0" xfId="21" applyFont="1" applyAlignment="1">
      <alignment horizontal="left"/>
    </xf>
    <xf numFmtId="49" fontId="46" fillId="0" borderId="0" xfId="21" quotePrefix="1" applyNumberFormat="1" applyFont="1" applyBorder="1" applyAlignment="1">
      <alignment horizontal="right"/>
    </xf>
    <xf numFmtId="3" fontId="7" fillId="0" borderId="0" xfId="21" applyNumberFormat="1" applyFont="1"/>
    <xf numFmtId="0" fontId="48" fillId="0" borderId="0" xfId="21" applyFont="1" applyFill="1" applyAlignment="1">
      <alignment horizontal="left"/>
    </xf>
    <xf numFmtId="0" fontId="46" fillId="0" borderId="0" xfId="21" applyFont="1" applyFill="1" applyAlignment="1">
      <alignment horizontal="left" vertical="center" wrapText="1" indent="1"/>
    </xf>
    <xf numFmtId="0" fontId="46" fillId="0" borderId="0" xfId="21" quotePrefix="1" applyFont="1" applyFill="1" applyAlignment="1">
      <alignment horizontal="left" vertical="center" wrapText="1" indent="1"/>
    </xf>
    <xf numFmtId="167" fontId="50" fillId="0" borderId="0" xfId="229" applyNumberFormat="1" applyFont="1" applyFill="1"/>
    <xf numFmtId="0" fontId="7" fillId="0" borderId="26" xfId="21" applyFont="1" applyFill="1" applyBorder="1"/>
    <xf numFmtId="3" fontId="7" fillId="0" borderId="26" xfId="21" applyNumberFormat="1" applyFont="1" applyFill="1" applyBorder="1"/>
    <xf numFmtId="0" fontId="47" fillId="0" borderId="0" xfId="21" applyFont="1" applyFill="1" applyBorder="1" applyAlignment="1">
      <alignment horizontal="left"/>
    </xf>
    <xf numFmtId="0" fontId="49" fillId="0" borderId="0" xfId="21" applyFont="1" applyFill="1" applyAlignment="1">
      <alignment horizontal="left"/>
    </xf>
    <xf numFmtId="0" fontId="47" fillId="0" borderId="0" xfId="21" applyFont="1" applyFill="1"/>
    <xf numFmtId="0" fontId="47" fillId="0" borderId="0" xfId="21" applyFont="1"/>
    <xf numFmtId="0" fontId="7" fillId="0" borderId="0" xfId="22" applyFont="1" applyFill="1" applyBorder="1" applyAlignment="1">
      <alignment vertical="center"/>
    </xf>
    <xf numFmtId="0" fontId="1" fillId="0" borderId="0" xfId="22"/>
    <xf numFmtId="1" fontId="46" fillId="0" borderId="0" xfId="229" applyNumberFormat="1" applyFont="1" applyFill="1"/>
    <xf numFmtId="0" fontId="1" fillId="0" borderId="26" xfId="22" applyFill="1" applyBorder="1" applyAlignment="1">
      <alignment horizontal="right"/>
    </xf>
    <xf numFmtId="0" fontId="1" fillId="0" borderId="26" xfId="22" applyFill="1" applyBorder="1"/>
    <xf numFmtId="165" fontId="1" fillId="0" borderId="26" xfId="22" applyNumberFormat="1" applyFill="1" applyBorder="1"/>
    <xf numFmtId="165" fontId="1" fillId="0" borderId="0" xfId="22" applyNumberFormat="1" applyFill="1"/>
    <xf numFmtId="0" fontId="1" fillId="0" borderId="0" xfId="22" applyFill="1"/>
    <xf numFmtId="165" fontId="1" fillId="0" borderId="0" xfId="22" applyNumberFormat="1"/>
    <xf numFmtId="165" fontId="1" fillId="0" borderId="0" xfId="21" applyNumberFormat="1"/>
    <xf numFmtId="171" fontId="48" fillId="0" borderId="0" xfId="21" applyNumberFormat="1" applyFont="1" applyFill="1" applyBorder="1" applyAlignment="1">
      <alignment horizontal="right" vertical="center"/>
    </xf>
    <xf numFmtId="171" fontId="46" fillId="0" borderId="0" xfId="21" applyNumberFormat="1" applyFont="1" applyFill="1" applyBorder="1" applyAlignment="1">
      <alignment horizontal="right" vertical="center"/>
    </xf>
    <xf numFmtId="0" fontId="49" fillId="0" borderId="0" xfId="21" applyFont="1" applyFill="1"/>
    <xf numFmtId="171" fontId="46" fillId="0" borderId="0" xfId="21" quotePrefix="1" applyNumberFormat="1" applyFont="1" applyFill="1" applyBorder="1" applyAlignment="1">
      <alignment horizontal="right" vertical="center"/>
    </xf>
    <xf numFmtId="0" fontId="48" fillId="0" borderId="0" xfId="21" applyFont="1"/>
    <xf numFmtId="166" fontId="48" fillId="0" borderId="0" xfId="21" applyNumberFormat="1" applyFont="1" applyFill="1" applyBorder="1" applyAlignment="1">
      <alignment horizontal="right" vertical="center"/>
    </xf>
    <xf numFmtId="166" fontId="46" fillId="0" borderId="0" xfId="21" applyNumberFormat="1" applyFont="1" applyFill="1" applyBorder="1" applyAlignment="1">
      <alignment horizontal="right" vertical="center"/>
    </xf>
    <xf numFmtId="165" fontId="7" fillId="0" borderId="0" xfId="21" applyNumberFormat="1" applyFont="1" applyFill="1" applyBorder="1"/>
    <xf numFmtId="165" fontId="46" fillId="0" borderId="0" xfId="21" applyNumberFormat="1" applyFont="1" applyFill="1" applyBorder="1"/>
    <xf numFmtId="0" fontId="46" fillId="0" borderId="0" xfId="21" applyFont="1" applyFill="1" applyAlignment="1">
      <alignment vertical="center"/>
    </xf>
    <xf numFmtId="0" fontId="46" fillId="0" borderId="0" xfId="21" applyFont="1" applyFill="1" applyBorder="1" applyAlignment="1">
      <alignment horizontal="centerContinuous" vertical="center"/>
    </xf>
    <xf numFmtId="165" fontId="46" fillId="0" borderId="0" xfId="21" quotePrefix="1" applyNumberFormat="1" applyFont="1" applyFill="1" applyBorder="1" applyAlignment="1">
      <alignment horizontal="right" vertical="center"/>
    </xf>
    <xf numFmtId="165" fontId="47" fillId="0" borderId="0" xfId="21" applyNumberFormat="1" applyFont="1" applyBorder="1"/>
    <xf numFmtId="0" fontId="46" fillId="0" borderId="0" xfId="21" applyFont="1" applyFill="1" applyAlignment="1">
      <alignment horizontal="centerContinuous"/>
    </xf>
    <xf numFmtId="0" fontId="46" fillId="0" borderId="0" xfId="21" applyFont="1" applyFill="1" applyAlignment="1">
      <alignment horizontal="right"/>
    </xf>
    <xf numFmtId="0" fontId="46" fillId="0" borderId="0" xfId="21" applyFont="1" applyFill="1"/>
    <xf numFmtId="0" fontId="48" fillId="0" borderId="0" xfId="21" quotePrefix="1" applyFont="1" applyFill="1" applyAlignment="1">
      <alignment horizontal="left" vertical="center"/>
    </xf>
    <xf numFmtId="165" fontId="7" fillId="0" borderId="0" xfId="21" applyNumberFormat="1" applyFont="1" applyFill="1"/>
    <xf numFmtId="0" fontId="46" fillId="0" borderId="0" xfId="21" applyFont="1" applyFill="1" applyAlignment="1">
      <alignment horizontal="left" vertical="center"/>
    </xf>
    <xf numFmtId="165" fontId="48" fillId="0" borderId="0" xfId="21" quotePrefix="1" applyNumberFormat="1" applyFont="1" applyFill="1" applyBorder="1" applyAlignment="1">
      <alignment horizontal="right" vertical="center"/>
    </xf>
    <xf numFmtId="0" fontId="46" fillId="0" borderId="0" xfId="21" quotePrefix="1" applyFont="1" applyFill="1" applyAlignment="1">
      <alignment horizontal="left" vertical="center"/>
    </xf>
    <xf numFmtId="0" fontId="7" fillId="0" borderId="26" xfId="21" applyFont="1" applyFill="1" applyBorder="1" applyAlignment="1">
      <alignment vertical="center"/>
    </xf>
    <xf numFmtId="0" fontId="47" fillId="0" borderId="0" xfId="21" applyFont="1" applyFill="1" applyBorder="1" applyAlignment="1">
      <alignment horizontal="justify" vertical="justify"/>
    </xf>
    <xf numFmtId="0" fontId="47" fillId="0" borderId="0" xfId="21" applyFont="1" applyFill="1" applyBorder="1" applyAlignment="1">
      <alignment horizontal="left" vertical="center"/>
    </xf>
    <xf numFmtId="0" fontId="49" fillId="0" borderId="0" xfId="21" applyFont="1" applyFill="1" applyBorder="1" applyAlignment="1">
      <alignment horizontal="left" vertical="center"/>
    </xf>
    <xf numFmtId="1" fontId="46" fillId="0" borderId="0" xfId="21" applyNumberFormat="1" applyFont="1" applyFill="1" applyAlignment="1">
      <alignment horizontal="left" vertical="center"/>
    </xf>
    <xf numFmtId="0" fontId="48" fillId="0" borderId="0" xfId="21" quotePrefix="1" applyFont="1" applyFill="1" applyAlignment="1">
      <alignment horizontal="justify" vertical="center" wrapText="1"/>
    </xf>
    <xf numFmtId="165" fontId="48" fillId="0" borderId="0" xfId="21" applyNumberFormat="1" applyFont="1" applyFill="1" applyBorder="1" applyAlignment="1">
      <alignment horizontal="right" vertical="top"/>
    </xf>
    <xf numFmtId="165" fontId="48" fillId="0" borderId="0" xfId="21" applyNumberFormat="1" applyFont="1" applyFill="1" applyAlignment="1">
      <alignment horizontal="right" vertical="top"/>
    </xf>
    <xf numFmtId="165" fontId="48" fillId="0" borderId="0" xfId="21" quotePrefix="1" applyNumberFormat="1" applyFont="1" applyFill="1" applyAlignment="1">
      <alignment horizontal="right" vertical="top"/>
    </xf>
    <xf numFmtId="0" fontId="46" fillId="0" borderId="0" xfId="21" quotePrefix="1" applyFont="1" applyFill="1" applyAlignment="1">
      <alignment horizontal="left" vertical="center" wrapText="1"/>
    </xf>
    <xf numFmtId="165" fontId="46" fillId="0" borderId="0" xfId="21" applyNumberFormat="1" applyFont="1" applyFill="1" applyAlignment="1">
      <alignment horizontal="right" vertical="center"/>
    </xf>
    <xf numFmtId="165" fontId="46" fillId="0" borderId="0" xfId="21" applyNumberFormat="1" applyFont="1" applyFill="1" applyBorder="1" applyAlignment="1">
      <alignment horizontal="right" vertical="top"/>
    </xf>
    <xf numFmtId="165" fontId="46" fillId="0" borderId="0" xfId="21" applyNumberFormat="1" applyFont="1" applyFill="1" applyAlignment="1">
      <alignment horizontal="right" vertical="top"/>
    </xf>
    <xf numFmtId="0" fontId="46" fillId="0" borderId="0" xfId="21" applyFont="1" applyFill="1" applyAlignment="1">
      <alignment horizontal="left" vertical="center" wrapText="1"/>
    </xf>
    <xf numFmtId="165" fontId="46" fillId="0" borderId="0" xfId="21" quotePrefix="1" applyNumberFormat="1" applyFont="1" applyFill="1" applyAlignment="1">
      <alignment horizontal="right" vertical="center"/>
    </xf>
    <xf numFmtId="165" fontId="46" fillId="0" borderId="0" xfId="21" quotePrefix="1" applyNumberFormat="1" applyFont="1" applyFill="1" applyBorder="1" applyAlignment="1">
      <alignment horizontal="right" vertical="top"/>
    </xf>
    <xf numFmtId="165" fontId="7" fillId="0" borderId="0" xfId="21" quotePrefix="1" applyNumberFormat="1" applyFont="1" applyFill="1" applyAlignment="1">
      <alignment horizontal="right"/>
    </xf>
    <xf numFmtId="0" fontId="49" fillId="0" borderId="0" xfId="21" applyFont="1" applyFill="1" applyBorder="1"/>
    <xf numFmtId="165" fontId="56" fillId="0" borderId="0" xfId="21" applyNumberFormat="1" applyFont="1" applyFill="1"/>
    <xf numFmtId="14" fontId="46" fillId="0" borderId="0" xfId="21" quotePrefix="1" applyNumberFormat="1" applyFont="1" applyFill="1" applyAlignment="1">
      <alignment horizontal="left" vertical="center"/>
    </xf>
    <xf numFmtId="0" fontId="57" fillId="0" borderId="0" xfId="21" applyFont="1" applyFill="1" applyAlignment="1">
      <alignment horizontal="center" vertical="center"/>
    </xf>
    <xf numFmtId="0" fontId="46" fillId="0" borderId="0" xfId="21" applyFont="1" applyFill="1" applyBorder="1" applyAlignment="1">
      <alignment horizontal="centerContinuous"/>
    </xf>
    <xf numFmtId="0" fontId="48" fillId="0" borderId="5" xfId="21" applyFont="1" applyFill="1" applyBorder="1" applyAlignment="1">
      <alignment vertical="center"/>
    </xf>
    <xf numFmtId="0" fontId="49" fillId="0" borderId="0" xfId="21" applyFont="1" applyAlignment="1">
      <alignment vertical="center"/>
    </xf>
    <xf numFmtId="1" fontId="46" fillId="0" borderId="0" xfId="21" quotePrefix="1" applyNumberFormat="1" applyFont="1" applyFill="1" applyAlignment="1">
      <alignment horizontal="left" vertical="center"/>
    </xf>
    <xf numFmtId="0" fontId="1" fillId="0" borderId="0" xfId="21" applyFill="1" applyBorder="1"/>
    <xf numFmtId="3" fontId="7" fillId="0" borderId="0" xfId="21" applyNumberFormat="1" applyFont="1" applyFill="1" applyAlignment="1">
      <alignment horizontal="centerContinuous"/>
    </xf>
    <xf numFmtId="0" fontId="48" fillId="0" borderId="0" xfId="21" applyFont="1" applyFill="1" applyBorder="1" applyAlignment="1">
      <alignment horizontal="left" vertical="center" indent="2"/>
    </xf>
    <xf numFmtId="0" fontId="46" fillId="0" borderId="0" xfId="21" applyFont="1" applyFill="1" applyBorder="1" applyAlignment="1">
      <alignment horizontal="left" vertical="center" indent="3"/>
    </xf>
    <xf numFmtId="0" fontId="46" fillId="0" borderId="26" xfId="21" applyFont="1" applyFill="1" applyBorder="1" applyAlignment="1">
      <alignment horizontal="left" indent="2"/>
    </xf>
    <xf numFmtId="14" fontId="46" fillId="0" borderId="0" xfId="21" quotePrefix="1" applyNumberFormat="1" applyFont="1" applyFill="1" applyAlignment="1">
      <alignment horizontal="left"/>
    </xf>
    <xf numFmtId="0" fontId="7" fillId="0" borderId="0" xfId="21" applyFont="1" applyBorder="1"/>
    <xf numFmtId="0" fontId="58" fillId="0" borderId="0" xfId="21" applyFont="1" applyFill="1" applyAlignment="1">
      <alignment horizontal="left" vertical="center"/>
    </xf>
    <xf numFmtId="165" fontId="58" fillId="0" borderId="0" xfId="21" applyNumberFormat="1" applyFont="1" applyFill="1" applyAlignment="1">
      <alignment horizontal="right" vertical="center"/>
    </xf>
    <xf numFmtId="0" fontId="59" fillId="0" borderId="0" xfId="21" quotePrefix="1" applyFont="1" applyFill="1" applyBorder="1" applyAlignment="1">
      <alignment horizontal="left" vertical="center"/>
    </xf>
    <xf numFmtId="0" fontId="59" fillId="0" borderId="0" xfId="21" applyFont="1" applyFill="1" applyAlignment="1">
      <alignment horizontal="left" vertical="center"/>
    </xf>
    <xf numFmtId="0" fontId="58" fillId="0" borderId="0" xfId="21" quotePrefix="1" applyFont="1" applyFill="1" applyAlignment="1">
      <alignment horizontal="left" vertical="center"/>
    </xf>
    <xf numFmtId="0" fontId="48" fillId="0" borderId="0" xfId="21" applyFont="1" applyFill="1" applyBorder="1" applyAlignment="1">
      <alignment horizontal="center" vertical="center"/>
    </xf>
    <xf numFmtId="165" fontId="48" fillId="0" borderId="0" xfId="21" applyNumberFormat="1" applyFont="1" applyFill="1" applyAlignment="1">
      <alignment horizontal="right" vertical="center"/>
    </xf>
    <xf numFmtId="0" fontId="49" fillId="0" borderId="0" xfId="22" applyFont="1" applyAlignment="1">
      <alignment horizontal="left" vertical="center"/>
    </xf>
    <xf numFmtId="0" fontId="58" fillId="0" borderId="0" xfId="21" quotePrefix="1" applyFont="1" applyFill="1" applyBorder="1" applyAlignment="1">
      <alignment horizontal="left" vertical="center"/>
    </xf>
    <xf numFmtId="0" fontId="59" fillId="0" borderId="0" xfId="22" quotePrefix="1" applyFont="1" applyFill="1" applyBorder="1" applyAlignment="1">
      <alignment horizontal="left" vertical="center"/>
    </xf>
    <xf numFmtId="165" fontId="46" fillId="0" borderId="0" xfId="22" applyNumberFormat="1" applyFont="1" applyFill="1" applyBorder="1" applyAlignment="1">
      <alignment horizontal="right" vertical="center"/>
    </xf>
    <xf numFmtId="165" fontId="46" fillId="0" borderId="0" xfId="22" quotePrefix="1" applyNumberFormat="1" applyFont="1" applyFill="1" applyBorder="1" applyAlignment="1">
      <alignment horizontal="right" vertical="center"/>
    </xf>
    <xf numFmtId="165" fontId="46" fillId="0" borderId="0" xfId="22" quotePrefix="1" applyNumberFormat="1" applyFont="1" applyFill="1" applyAlignment="1">
      <alignment horizontal="right" vertical="center"/>
    </xf>
    <xf numFmtId="165" fontId="46" fillId="0" borderId="0" xfId="22" applyNumberFormat="1" applyFont="1" applyFill="1" applyAlignment="1">
      <alignment horizontal="right" vertical="center"/>
    </xf>
    <xf numFmtId="0" fontId="59" fillId="0" borderId="0" xfId="22" applyFont="1" applyFill="1" applyAlignment="1">
      <alignment horizontal="left" vertical="center"/>
    </xf>
    <xf numFmtId="0" fontId="46" fillId="0" borderId="0" xfId="21" applyFont="1" applyFill="1" applyBorder="1" applyAlignment="1">
      <alignment horizontal="center" vertical="center"/>
    </xf>
    <xf numFmtId="165" fontId="58" fillId="0" borderId="0" xfId="21" applyNumberFormat="1" applyFont="1" applyFill="1" applyBorder="1" applyAlignment="1">
      <alignment horizontal="right" vertical="center"/>
    </xf>
    <xf numFmtId="0" fontId="59" fillId="0" borderId="0" xfId="21" quotePrefix="1" applyFont="1" applyFill="1" applyAlignment="1">
      <alignment horizontal="left" vertical="center"/>
    </xf>
    <xf numFmtId="165" fontId="59" fillId="0" borderId="0" xfId="21" applyNumberFormat="1" applyFont="1" applyFill="1" applyBorder="1" applyAlignment="1">
      <alignment horizontal="right" vertical="center"/>
    </xf>
    <xf numFmtId="165" fontId="59" fillId="0" borderId="0" xfId="21" applyNumberFormat="1" applyFont="1" applyFill="1" applyAlignment="1">
      <alignment horizontal="right" vertical="center"/>
    </xf>
    <xf numFmtId="0" fontId="7" fillId="0" borderId="26" xfId="21" applyFont="1" applyFill="1" applyBorder="1" applyAlignment="1">
      <alignment horizontal="center"/>
    </xf>
    <xf numFmtId="4" fontId="46" fillId="0" borderId="0" xfId="21" applyNumberFormat="1" applyFont="1" applyFill="1" applyBorder="1" applyAlignment="1">
      <alignment horizontal="center" vertical="center"/>
    </xf>
    <xf numFmtId="193" fontId="46" fillId="0" borderId="0" xfId="21" applyNumberFormat="1" applyFont="1" applyFill="1" applyBorder="1" applyAlignment="1">
      <alignment horizontal="right" vertical="center"/>
    </xf>
    <xf numFmtId="0" fontId="47" fillId="0" borderId="0" xfId="22" applyFont="1" applyFill="1" applyBorder="1" applyAlignment="1">
      <alignment horizontal="left" vertical="center"/>
    </xf>
    <xf numFmtId="0" fontId="7" fillId="0" borderId="0" xfId="22" applyFont="1" applyFill="1" applyBorder="1" applyAlignment="1">
      <alignment horizontal="center"/>
    </xf>
    <xf numFmtId="0" fontId="7" fillId="0" borderId="0" xfId="22" applyFont="1" applyFill="1" applyBorder="1"/>
    <xf numFmtId="0" fontId="47" fillId="0" borderId="0" xfId="22" applyFont="1" applyBorder="1" applyAlignment="1">
      <alignment vertical="center"/>
    </xf>
    <xf numFmtId="165" fontId="3" fillId="0" borderId="0" xfId="0" applyNumberFormat="1" applyFont="1" applyFill="1" applyBorder="1" applyAlignment="1">
      <alignment horizontal="right" vertical="center"/>
    </xf>
    <xf numFmtId="165" fontId="47" fillId="0" borderId="0" xfId="22" applyNumberFormat="1" applyFont="1" applyFill="1" applyBorder="1" applyAlignment="1">
      <alignment horizontal="right" vertical="center"/>
    </xf>
    <xf numFmtId="0" fontId="3" fillId="0" borderId="0" xfId="21" quotePrefix="1" applyFont="1" applyFill="1" applyBorder="1" applyAlignment="1">
      <alignment horizontal="left" vertical="center" indent="1"/>
    </xf>
    <xf numFmtId="0" fontId="19" fillId="3" borderId="0" xfId="21" applyFont="1" applyFill="1" applyBorder="1" applyAlignment="1">
      <alignment horizontal="center"/>
    </xf>
    <xf numFmtId="0" fontId="1" fillId="3" borderId="0" xfId="21" applyFill="1" applyBorder="1"/>
    <xf numFmtId="0" fontId="3" fillId="0" borderId="0" xfId="21" quotePrefix="1" applyFont="1" applyFill="1" applyBorder="1" applyAlignment="1">
      <alignment horizontal="left" indent="1"/>
    </xf>
    <xf numFmtId="0" fontId="46" fillId="0" borderId="0" xfId="22" applyFont="1" applyFill="1" applyBorder="1" applyAlignment="1">
      <alignment horizontal="left" vertical="center"/>
    </xf>
    <xf numFmtId="165" fontId="46" fillId="0" borderId="22" xfId="22" applyNumberFormat="1" applyFont="1" applyFill="1" applyBorder="1" applyAlignment="1">
      <alignment horizontal="center" vertical="center"/>
    </xf>
    <xf numFmtId="195" fontId="3" fillId="0" borderId="0" xfId="0" applyNumberFormat="1" applyFont="1" applyFill="1" applyBorder="1" applyAlignment="1">
      <alignment horizontal="right"/>
    </xf>
    <xf numFmtId="195" fontId="19" fillId="0" borderId="0" xfId="0" applyNumberFormat="1" applyFont="1" applyFill="1" applyBorder="1" applyAlignment="1">
      <alignment horizontal="right"/>
    </xf>
    <xf numFmtId="0" fontId="48" fillId="0" borderId="0" xfId="54" applyFont="1" applyFill="1" applyBorder="1" applyAlignment="1">
      <alignment horizontal="left" indent="3"/>
    </xf>
    <xf numFmtId="0" fontId="46" fillId="0" borderId="0" xfId="55" applyFont="1" applyFill="1" applyBorder="1" applyAlignment="1">
      <alignment horizontal="left" indent="7"/>
    </xf>
    <xf numFmtId="0" fontId="46" fillId="0" borderId="0" xfId="55" applyFont="1" applyFill="1" applyBorder="1" applyAlignment="1">
      <alignment horizontal="left"/>
    </xf>
    <xf numFmtId="171" fontId="48" fillId="0" borderId="0" xfId="55" applyNumberFormat="1" applyFont="1" applyFill="1" applyBorder="1" applyAlignment="1"/>
    <xf numFmtId="171" fontId="48" fillId="0" borderId="0" xfId="55" applyNumberFormat="1" applyFont="1" applyFill="1" applyBorder="1" applyAlignment="1">
      <alignment horizontal="right"/>
    </xf>
    <xf numFmtId="171" fontId="46" fillId="0" borderId="0" xfId="55" applyNumberFormat="1" applyFont="1" applyFill="1" applyBorder="1" applyAlignment="1">
      <alignment horizontal="right"/>
    </xf>
    <xf numFmtId="0" fontId="48" fillId="0" borderId="0" xfId="54" applyFont="1" applyFill="1" applyBorder="1" applyAlignment="1">
      <alignment horizontal="center"/>
    </xf>
    <xf numFmtId="0" fontId="48" fillId="0" borderId="0" xfId="55" applyFont="1" applyFill="1" applyBorder="1" applyAlignment="1">
      <alignment horizontal="left"/>
    </xf>
    <xf numFmtId="168" fontId="48" fillId="0" borderId="0" xfId="55" applyNumberFormat="1" applyFont="1" applyFill="1" applyBorder="1" applyAlignment="1">
      <alignment horizontal="right"/>
    </xf>
    <xf numFmtId="168" fontId="46" fillId="0" borderId="0" xfId="55" applyNumberFormat="1" applyFont="1" applyFill="1" applyBorder="1" applyAlignment="1">
      <alignment horizontal="right"/>
    </xf>
    <xf numFmtId="171" fontId="48" fillId="0" borderId="0" xfId="123" applyNumberFormat="1" applyFont="1" applyFill="1" applyBorder="1" applyAlignment="1">
      <alignment horizontal="right"/>
    </xf>
    <xf numFmtId="0" fontId="46" fillId="0" borderId="0" xfId="123" applyFont="1" applyFill="1" applyBorder="1" applyAlignment="1">
      <alignment horizontal="left"/>
    </xf>
    <xf numFmtId="171" fontId="46" fillId="0" borderId="0" xfId="123" applyNumberFormat="1" applyFont="1" applyFill="1" applyBorder="1" applyAlignment="1">
      <alignment horizontal="right"/>
    </xf>
    <xf numFmtId="171" fontId="46" fillId="0" borderId="0" xfId="123" applyNumberFormat="1" applyFont="1" applyFill="1" applyBorder="1" applyAlignment="1">
      <alignment horizontal="center"/>
    </xf>
    <xf numFmtId="3" fontId="46" fillId="0" borderId="0" xfId="226" applyNumberFormat="1" applyFont="1" applyFill="1" applyBorder="1" applyAlignment="1">
      <alignment horizontal="left" vertical="center"/>
    </xf>
    <xf numFmtId="0" fontId="46" fillId="0" borderId="0" xfId="54" applyFont="1" applyFill="1" applyBorder="1" applyAlignment="1">
      <alignment horizontal="left"/>
    </xf>
    <xf numFmtId="171" fontId="46" fillId="0" borderId="0" xfId="54" applyNumberFormat="1" applyFont="1" applyFill="1" applyBorder="1" applyAlignment="1">
      <alignment horizontal="center"/>
    </xf>
    <xf numFmtId="171" fontId="46" fillId="0" borderId="0" xfId="54" applyNumberFormat="1" applyFont="1" applyFill="1" applyBorder="1" applyAlignment="1">
      <alignment horizontal="right"/>
    </xf>
    <xf numFmtId="169" fontId="48" fillId="0" borderId="0" xfId="123" applyNumberFormat="1" applyFont="1" applyFill="1" applyBorder="1" applyAlignment="1">
      <alignment horizontal="right" vertical="center"/>
    </xf>
    <xf numFmtId="0" fontId="48" fillId="3" borderId="0" xfId="55" applyFont="1" applyFill="1" applyBorder="1" applyAlignment="1">
      <alignment horizontal="left" vertical="center"/>
    </xf>
    <xf numFmtId="165" fontId="48" fillId="0" borderId="0" xfId="55" applyNumberFormat="1" applyFont="1" applyFill="1" applyBorder="1" applyAlignment="1">
      <alignment horizontal="right" vertical="center"/>
    </xf>
    <xf numFmtId="0" fontId="46" fillId="0" borderId="0" xfId="55" applyFont="1" applyFill="1" applyBorder="1" applyAlignment="1">
      <alignment horizontal="left" vertical="center" indent="1"/>
    </xf>
    <xf numFmtId="165" fontId="46" fillId="0" borderId="0" xfId="55" applyNumberFormat="1" applyFont="1" applyFill="1" applyBorder="1" applyAlignment="1">
      <alignment horizontal="right" vertical="center"/>
    </xf>
    <xf numFmtId="0" fontId="48" fillId="0" borderId="0" xfId="55" applyFont="1" applyFill="1" applyBorder="1" applyAlignment="1">
      <alignment horizontal="left" vertical="center"/>
    </xf>
    <xf numFmtId="0" fontId="46" fillId="0" borderId="0" xfId="55" applyFont="1" applyFill="1" applyBorder="1"/>
    <xf numFmtId="165" fontId="48" fillId="0" borderId="0" xfId="55" applyNumberFormat="1" applyFont="1" applyFill="1" applyBorder="1"/>
    <xf numFmtId="0" fontId="46" fillId="0" borderId="0" xfId="55" applyFont="1" applyFill="1"/>
    <xf numFmtId="165" fontId="48" fillId="0" borderId="0" xfId="55" applyNumberFormat="1" applyFont="1" applyFill="1" applyBorder="1" applyAlignment="1">
      <alignment horizontal="right"/>
    </xf>
    <xf numFmtId="0" fontId="46" fillId="0" borderId="0" xfId="54" applyFont="1" applyFill="1" applyBorder="1" applyAlignment="1">
      <alignment vertical="center"/>
    </xf>
    <xf numFmtId="0" fontId="46" fillId="0" borderId="0" xfId="54" applyFont="1" applyFill="1" applyBorder="1" applyAlignment="1"/>
    <xf numFmtId="165" fontId="46" fillId="0" borderId="0" xfId="54" applyNumberFormat="1" applyFont="1" applyFill="1" applyBorder="1" applyAlignment="1">
      <alignment horizontal="right" vertical="center"/>
    </xf>
    <xf numFmtId="165" fontId="48" fillId="0" borderId="0" xfId="21" applyNumberFormat="1" applyFont="1" applyFill="1" applyBorder="1" applyAlignment="1">
      <alignment horizontal="right"/>
    </xf>
    <xf numFmtId="165" fontId="46" fillId="0" borderId="0" xfId="21" applyNumberFormat="1" applyFont="1" applyFill="1" applyBorder="1" applyAlignment="1">
      <alignment horizontal="right"/>
    </xf>
    <xf numFmtId="2" fontId="46" fillId="0" borderId="0" xfId="21" applyNumberFormat="1" applyFont="1" applyFill="1" applyBorder="1" applyAlignment="1">
      <alignment horizontal="right" vertical="center"/>
    </xf>
    <xf numFmtId="0" fontId="60" fillId="0" borderId="23" xfId="54" applyFont="1" applyFill="1" applyBorder="1" applyAlignment="1"/>
    <xf numFmtId="0" fontId="60" fillId="6" borderId="23" xfId="54" applyFont="1" applyFill="1" applyBorder="1" applyAlignment="1"/>
    <xf numFmtId="0" fontId="60" fillId="0" borderId="0" xfId="54" applyFont="1" applyFill="1" applyBorder="1" applyAlignment="1"/>
    <xf numFmtId="0" fontId="60" fillId="6" borderId="0" xfId="54" applyFont="1" applyFill="1" applyBorder="1" applyAlignment="1"/>
    <xf numFmtId="0" fontId="19" fillId="0" borderId="0" xfId="54" applyFont="1" applyFill="1" applyBorder="1" applyAlignment="1">
      <alignment horizontal="left" wrapText="1"/>
    </xf>
    <xf numFmtId="174" fontId="60" fillId="0" borderId="0" xfId="54" applyNumberFormat="1" applyFont="1" applyFill="1" applyBorder="1" applyAlignment="1"/>
    <xf numFmtId="0" fontId="47" fillId="0" borderId="0" xfId="21" applyFont="1" applyFill="1" applyBorder="1" applyAlignment="1">
      <alignment horizontal="right"/>
    </xf>
    <xf numFmtId="0" fontId="48" fillId="0" borderId="0" xfId="54" applyFont="1" applyFill="1" applyBorder="1" applyAlignment="1">
      <alignment horizontal="left"/>
    </xf>
    <xf numFmtId="49" fontId="46" fillId="0" borderId="0" xfId="54" applyNumberFormat="1" applyFont="1" applyFill="1" applyBorder="1" applyAlignment="1">
      <alignment horizontal="center" vertical="center"/>
    </xf>
    <xf numFmtId="49" fontId="46" fillId="0" borderId="0" xfId="54" applyNumberFormat="1" applyFont="1" applyFill="1" applyBorder="1" applyAlignment="1">
      <alignment horizontal="center"/>
    </xf>
    <xf numFmtId="171" fontId="19" fillId="0" borderId="0" xfId="22" applyNumberFormat="1" applyFont="1" applyFill="1" applyAlignment="1">
      <alignment horizontal="left" vertical="center"/>
    </xf>
    <xf numFmtId="0" fontId="46" fillId="0" borderId="0" xfId="55" applyFont="1" applyFill="1" applyAlignment="1"/>
    <xf numFmtId="0" fontId="48" fillId="0" borderId="0" xfId="55" applyFont="1" applyFill="1" applyAlignment="1">
      <alignment vertical="center"/>
    </xf>
    <xf numFmtId="165" fontId="46" fillId="0" borderId="0" xfId="55" applyNumberFormat="1" applyFont="1" applyFill="1" applyBorder="1" applyAlignment="1">
      <alignment horizontal="right"/>
    </xf>
    <xf numFmtId="0" fontId="46" fillId="0" borderId="0" xfId="55" applyFont="1" applyFill="1" applyAlignment="1">
      <alignment horizontal="right"/>
    </xf>
    <xf numFmtId="0" fontId="19" fillId="8" borderId="0" xfId="21" applyFont="1" applyFill="1" applyBorder="1" applyAlignment="1">
      <alignment horizontal="right" vertical="center"/>
    </xf>
    <xf numFmtId="0" fontId="19" fillId="0" borderId="0" xfId="54" applyFont="1" applyFill="1" applyBorder="1"/>
    <xf numFmtId="190" fontId="46" fillId="0" borderId="0" xfId="21" applyNumberFormat="1" applyFont="1" applyFill="1" applyBorder="1" applyAlignment="1">
      <alignment horizontal="right"/>
    </xf>
    <xf numFmtId="0" fontId="44" fillId="0" borderId="0" xfId="22" applyFont="1" applyFill="1" applyAlignment="1">
      <alignment horizontal="center" vertical="center" wrapText="1"/>
    </xf>
    <xf numFmtId="0" fontId="7" fillId="0" borderId="0" xfId="54" applyFont="1" applyFill="1" applyAlignment="1">
      <alignment vertical="center"/>
    </xf>
    <xf numFmtId="14" fontId="46" fillId="0" borderId="0" xfId="54" quotePrefix="1" applyNumberFormat="1" applyFont="1" applyBorder="1" applyAlignment="1">
      <alignment horizontal="left" wrapText="1"/>
    </xf>
    <xf numFmtId="0" fontId="7" fillId="0" borderId="0" xfId="54" applyFont="1"/>
    <xf numFmtId="1" fontId="46" fillId="0" borderId="0" xfId="54" applyNumberFormat="1" applyFont="1" applyAlignment="1">
      <alignment horizontal="right"/>
    </xf>
    <xf numFmtId="0" fontId="7" fillId="0" borderId="0" xfId="54" applyFont="1" applyFill="1"/>
    <xf numFmtId="0" fontId="46" fillId="0" borderId="0" xfId="54" applyFont="1" applyFill="1"/>
    <xf numFmtId="0" fontId="46" fillId="0" borderId="0" xfId="54" applyFont="1" applyBorder="1" applyAlignment="1">
      <alignment vertical="center"/>
    </xf>
    <xf numFmtId="165" fontId="48" fillId="0" borderId="0" xfId="54" applyNumberFormat="1" applyFont="1" applyFill="1" applyBorder="1" applyAlignment="1">
      <alignment vertical="center"/>
    </xf>
    <xf numFmtId="165" fontId="48" fillId="0" borderId="0" xfId="78" applyNumberFormat="1" applyFont="1" applyFill="1" applyBorder="1" applyAlignment="1">
      <alignment vertical="center"/>
    </xf>
    <xf numFmtId="167" fontId="46" fillId="0" borderId="0" xfId="229" applyNumberFormat="1" applyFont="1" applyFill="1"/>
    <xf numFmtId="0" fontId="48" fillId="0" borderId="0" xfId="54" quotePrefix="1" applyFont="1" applyFill="1" applyBorder="1" applyAlignment="1">
      <alignment horizontal="left" vertical="center" indent="1"/>
    </xf>
    <xf numFmtId="9" fontId="46" fillId="0" borderId="0" xfId="229" applyFont="1" applyFill="1"/>
    <xf numFmtId="0" fontId="48" fillId="0" borderId="0" xfId="54" quotePrefix="1" applyFont="1" applyFill="1" applyBorder="1" applyAlignment="1">
      <alignment horizontal="left" vertical="center" indent="2"/>
    </xf>
    <xf numFmtId="0" fontId="48" fillId="0" borderId="0" xfId="54" applyFont="1" applyFill="1"/>
    <xf numFmtId="0" fontId="46" fillId="0" borderId="0" xfId="54" applyFont="1" applyFill="1" applyBorder="1" applyAlignment="1">
      <alignment horizontal="left" vertical="center" indent="3"/>
    </xf>
    <xf numFmtId="165" fontId="46" fillId="0" borderId="0" xfId="54" applyNumberFormat="1" applyFont="1" applyFill="1" applyBorder="1" applyAlignment="1">
      <alignment vertical="center"/>
    </xf>
    <xf numFmtId="0" fontId="48" fillId="0" borderId="0" xfId="54" applyFont="1" applyFill="1" applyBorder="1" applyAlignment="1">
      <alignment horizontal="left" vertical="center" indent="2"/>
    </xf>
    <xf numFmtId="165" fontId="48" fillId="0" borderId="0" xfId="54" applyNumberFormat="1" applyFont="1" applyFill="1" applyBorder="1" applyAlignment="1">
      <alignment horizontal="right" vertical="center"/>
    </xf>
    <xf numFmtId="167" fontId="7" fillId="0" borderId="0" xfId="229" quotePrefix="1" applyNumberFormat="1" applyFont="1" applyFill="1" applyBorder="1" applyAlignment="1">
      <alignment horizontal="right"/>
    </xf>
    <xf numFmtId="165" fontId="46" fillId="0" borderId="0" xfId="54" quotePrefix="1" applyNumberFormat="1" applyFont="1" applyFill="1" applyBorder="1" applyAlignment="1">
      <alignment horizontal="right" vertical="center"/>
    </xf>
    <xf numFmtId="0" fontId="46" fillId="0" borderId="26" xfId="54" applyFont="1" applyBorder="1"/>
    <xf numFmtId="165" fontId="46" fillId="0" borderId="26" xfId="54" applyNumberFormat="1" applyFont="1" applyBorder="1"/>
    <xf numFmtId="0" fontId="61" fillId="0" borderId="0" xfId="54" applyFont="1" applyBorder="1" applyAlignment="1">
      <alignment vertical="center"/>
    </xf>
    <xf numFmtId="0" fontId="7" fillId="0" borderId="0" xfId="54" quotePrefix="1" applyFont="1" applyFill="1" applyBorder="1" applyAlignment="1">
      <alignment horizontal="center"/>
    </xf>
    <xf numFmtId="3" fontId="7" fillId="0" borderId="0" xfId="54" applyNumberFormat="1" applyFont="1" applyFill="1" applyBorder="1"/>
    <xf numFmtId="0" fontId="7" fillId="0" borderId="0" xfId="54" applyFont="1" applyFill="1" applyBorder="1" applyAlignment="1"/>
    <xf numFmtId="3" fontId="7" fillId="0" borderId="0" xfId="54" applyNumberFormat="1" applyFont="1" applyFill="1" applyBorder="1" applyAlignment="1"/>
    <xf numFmtId="0" fontId="7" fillId="0" borderId="0" xfId="54" applyFont="1" applyFill="1" applyAlignment="1"/>
    <xf numFmtId="0" fontId="7" fillId="0" borderId="0" xfId="54" applyFont="1" applyFill="1" applyBorder="1"/>
    <xf numFmtId="0" fontId="7" fillId="0" borderId="0" xfId="54" quotePrefix="1" applyFont="1" applyFill="1" applyBorder="1" applyAlignment="1">
      <alignment horizontal="left"/>
    </xf>
    <xf numFmtId="0" fontId="7" fillId="0" borderId="0" xfId="54" applyFont="1" applyBorder="1"/>
    <xf numFmtId="0" fontId="7" fillId="0" borderId="0" xfId="54" applyFont="1" applyFill="1" applyBorder="1" applyAlignment="1">
      <alignment vertical="center"/>
    </xf>
    <xf numFmtId="14" fontId="46" fillId="0" borderId="0" xfId="54" quotePrefix="1" applyNumberFormat="1" applyFont="1" applyBorder="1" applyAlignment="1">
      <alignment horizontal="left"/>
    </xf>
    <xf numFmtId="14" fontId="46" fillId="0" borderId="0" xfId="54" quotePrefix="1" applyNumberFormat="1" applyFont="1" applyBorder="1" applyAlignment="1">
      <alignment horizontal="left" vertical="center"/>
    </xf>
    <xf numFmtId="0" fontId="1" fillId="0" borderId="0" xfId="54" applyFill="1" applyBorder="1"/>
    <xf numFmtId="3" fontId="46" fillId="0" borderId="0" xfId="54" applyNumberFormat="1" applyFont="1" applyFill="1" applyBorder="1" applyAlignment="1" applyProtection="1">
      <alignment horizontal="right"/>
      <protection locked="0"/>
    </xf>
    <xf numFmtId="3" fontId="48" fillId="0" borderId="0" xfId="54" applyNumberFormat="1" applyFont="1" applyFill="1" applyBorder="1" applyAlignment="1" applyProtection="1">
      <alignment horizontal="right"/>
      <protection locked="0"/>
    </xf>
    <xf numFmtId="0" fontId="46" fillId="0" borderId="0" xfId="54" applyFont="1" applyFill="1" applyBorder="1"/>
    <xf numFmtId="0" fontId="46" fillId="0" borderId="0" xfId="54" applyFont="1" applyAlignment="1">
      <alignment vertical="center"/>
    </xf>
    <xf numFmtId="0" fontId="1" fillId="0" borderId="0" xfId="54"/>
    <xf numFmtId="0" fontId="46" fillId="0" borderId="0" xfId="54" applyFont="1" applyBorder="1"/>
    <xf numFmtId="0" fontId="46" fillId="0" borderId="0" xfId="54" applyFont="1"/>
    <xf numFmtId="14" fontId="46" fillId="0" borderId="0" xfId="54" quotePrefix="1" applyNumberFormat="1" applyFont="1" applyBorder="1" applyAlignment="1">
      <alignment horizontal="right"/>
    </xf>
    <xf numFmtId="0" fontId="48" fillId="0" borderId="0" xfId="54" applyFont="1" applyFill="1" applyAlignment="1">
      <alignment horizontal="left"/>
    </xf>
    <xf numFmtId="1" fontId="46" fillId="0" borderId="0" xfId="54" applyNumberFormat="1" applyFont="1" applyFill="1" applyBorder="1"/>
    <xf numFmtId="3" fontId="46" fillId="0" borderId="0" xfId="54" applyNumberFormat="1" applyFont="1" applyFill="1" applyBorder="1" applyAlignment="1">
      <alignment horizontal="center"/>
    </xf>
    <xf numFmtId="3" fontId="46" fillId="0" borderId="0" xfId="54" applyNumberFormat="1" applyFont="1" applyFill="1" applyBorder="1" applyAlignment="1">
      <alignment horizontal="right"/>
    </xf>
    <xf numFmtId="3" fontId="9" fillId="0" borderId="0" xfId="54" applyNumberFormat="1" applyFont="1" applyFill="1" applyAlignment="1">
      <alignment vertical="center"/>
    </xf>
    <xf numFmtId="0" fontId="46" fillId="0" borderId="0" xfId="54" quotePrefix="1" applyFont="1" applyFill="1" applyBorder="1" applyAlignment="1">
      <alignment horizontal="center"/>
    </xf>
    <xf numFmtId="3" fontId="46" fillId="0" borderId="0" xfId="54" applyNumberFormat="1" applyFont="1" applyFill="1" applyBorder="1"/>
    <xf numFmtId="0" fontId="46" fillId="0" borderId="0" xfId="54" quotePrefix="1" applyFont="1" applyFill="1" applyBorder="1" applyAlignment="1">
      <alignment horizontal="left"/>
    </xf>
    <xf numFmtId="0" fontId="46" fillId="0" borderId="0" xfId="54" quotePrefix="1" applyFont="1" applyBorder="1" applyAlignment="1">
      <alignment horizontal="left"/>
    </xf>
    <xf numFmtId="0" fontId="46" fillId="0" borderId="0" xfId="54" quotePrefix="1" applyFont="1" applyBorder="1" applyAlignment="1">
      <alignment horizontal="left" vertical="center"/>
    </xf>
    <xf numFmtId="0" fontId="46" fillId="0" borderId="0" xfId="54" applyFont="1" applyAlignment="1">
      <alignment horizontal="right" vertical="center"/>
    </xf>
    <xf numFmtId="167" fontId="7" fillId="0" borderId="0" xfId="229" applyNumberFormat="1" applyFont="1" applyFill="1" applyBorder="1"/>
    <xf numFmtId="0" fontId="46" fillId="0" borderId="0" xfId="54" applyFont="1" applyFill="1" applyAlignment="1">
      <alignment vertical="center"/>
    </xf>
    <xf numFmtId="165" fontId="46" fillId="0" borderId="0" xfId="78" applyNumberFormat="1" applyFont="1" applyFill="1" applyBorder="1" applyAlignment="1">
      <alignment horizontal="right" vertical="center"/>
    </xf>
    <xf numFmtId="165" fontId="46" fillId="0" borderId="26" xfId="54" quotePrefix="1" applyNumberFormat="1" applyFont="1" applyBorder="1" applyAlignment="1"/>
    <xf numFmtId="165" fontId="48" fillId="0" borderId="0" xfId="54" applyNumberFormat="1" applyFont="1" applyFill="1" applyBorder="1" applyAlignment="1"/>
    <xf numFmtId="165" fontId="46" fillId="0" borderId="0" xfId="54" applyNumberFormat="1" applyFont="1" applyFill="1" applyBorder="1" applyAlignment="1"/>
    <xf numFmtId="0" fontId="46" fillId="0" borderId="0" xfId="54" quotePrefix="1" applyFont="1" applyFill="1" applyAlignment="1">
      <alignment horizontal="left" indent="1"/>
    </xf>
    <xf numFmtId="0" fontId="64" fillId="0" borderId="0" xfId="28" applyFont="1" applyFill="1" applyAlignment="1">
      <alignment horizontal="left"/>
    </xf>
    <xf numFmtId="0" fontId="46" fillId="0" borderId="0" xfId="28" applyFont="1" applyFill="1" applyBorder="1" applyAlignment="1">
      <alignment horizontal="left" indent="1"/>
    </xf>
    <xf numFmtId="174" fontId="7" fillId="0" borderId="0" xfId="54" applyNumberFormat="1" applyFont="1" applyFill="1" applyBorder="1"/>
    <xf numFmtId="0" fontId="46" fillId="0" borderId="26" xfId="54" applyFont="1" applyFill="1" applyBorder="1"/>
    <xf numFmtId="165" fontId="46" fillId="0" borderId="26" xfId="54" applyNumberFormat="1" applyFont="1" applyFill="1" applyBorder="1"/>
    <xf numFmtId="0" fontId="47" fillId="0" borderId="0" xfId="54" applyFont="1" applyAlignment="1">
      <alignment horizontal="left"/>
    </xf>
    <xf numFmtId="0" fontId="46" fillId="0" borderId="0" xfId="54" quotePrefix="1" applyFont="1" applyAlignment="1">
      <alignment horizontal="left"/>
    </xf>
    <xf numFmtId="0" fontId="7" fillId="0" borderId="0" xfId="28" applyFont="1" applyFill="1" applyBorder="1" applyAlignment="1">
      <alignment vertical="center"/>
    </xf>
    <xf numFmtId="0" fontId="46" fillId="0" borderId="0" xfId="28" applyFont="1" applyAlignment="1">
      <alignment horizontal="left"/>
    </xf>
    <xf numFmtId="0" fontId="7" fillId="0" borderId="0" xfId="28" applyFont="1" applyAlignment="1"/>
    <xf numFmtId="0" fontId="46" fillId="0" borderId="0" xfId="28" applyFont="1" applyAlignment="1">
      <alignment horizontal="right"/>
    </xf>
    <xf numFmtId="0" fontId="7" fillId="0" borderId="0" xfId="28" applyFont="1" applyFill="1" applyBorder="1"/>
    <xf numFmtId="165" fontId="46" fillId="0" borderId="0" xfId="28" applyNumberFormat="1" applyFont="1" applyAlignment="1">
      <alignment vertical="center"/>
    </xf>
    <xf numFmtId="0" fontId="46" fillId="0" borderId="0" xfId="28" applyFont="1" applyFill="1" applyBorder="1" applyAlignment="1">
      <alignment horizontal="left" vertical="center" indent="1"/>
    </xf>
    <xf numFmtId="165" fontId="46" fillId="0" borderId="0" xfId="28" applyNumberFormat="1" applyFont="1" applyBorder="1" applyAlignment="1">
      <alignment vertical="center"/>
    </xf>
    <xf numFmtId="0" fontId="46" fillId="0" borderId="26" xfId="28" applyFont="1" applyFill="1" applyBorder="1"/>
    <xf numFmtId="0" fontId="61" fillId="0" borderId="0" xfId="28" applyFont="1" applyBorder="1"/>
    <xf numFmtId="0" fontId="47" fillId="0" borderId="0" xfId="28" applyFont="1" applyAlignment="1">
      <alignment horizontal="left"/>
    </xf>
    <xf numFmtId="165" fontId="46" fillId="0" borderId="0" xfId="28" applyNumberFormat="1" applyFont="1"/>
    <xf numFmtId="0" fontId="46" fillId="0" borderId="0" xfId="28" quotePrefix="1" applyFont="1" applyFill="1" applyBorder="1" applyAlignment="1">
      <alignment horizontal="left"/>
    </xf>
    <xf numFmtId="0" fontId="46" fillId="0" borderId="0" xfId="28" applyFont="1" applyFill="1" applyBorder="1"/>
    <xf numFmtId="0" fontId="52" fillId="0" borderId="0" xfId="28" quotePrefix="1" applyFont="1" applyFill="1" applyBorder="1" applyAlignment="1">
      <alignment horizontal="left"/>
    </xf>
    <xf numFmtId="0" fontId="46" fillId="0" borderId="0" xfId="28" applyFont="1" applyBorder="1" applyAlignment="1">
      <alignment horizontal="left"/>
    </xf>
    <xf numFmtId="0" fontId="7" fillId="0" borderId="0" xfId="28" applyFont="1" applyBorder="1"/>
    <xf numFmtId="168" fontId="46" fillId="0" borderId="0" xfId="28" applyNumberFormat="1" applyFont="1" applyBorder="1"/>
    <xf numFmtId="165" fontId="46" fillId="0" borderId="0" xfId="28" applyNumberFormat="1" applyFont="1" applyFill="1" applyBorder="1" applyAlignment="1">
      <alignment vertical="center"/>
    </xf>
    <xf numFmtId="0" fontId="46" fillId="0" borderId="0" xfId="28" quotePrefix="1" applyFont="1" applyFill="1" applyAlignment="1">
      <alignment horizontal="left" vertical="center"/>
    </xf>
    <xf numFmtId="0" fontId="46" fillId="0" borderId="0" xfId="28" applyFont="1" applyFill="1" applyBorder="1" applyAlignment="1">
      <alignment horizontal="center" vertical="center"/>
    </xf>
    <xf numFmtId="0" fontId="48" fillId="0" borderId="0" xfId="28" applyFont="1" applyFill="1" applyAlignment="1">
      <alignment horizontal="left" vertical="center"/>
    </xf>
    <xf numFmtId="0" fontId="48" fillId="0" borderId="0" xfId="28" quotePrefix="1" applyFont="1" applyFill="1" applyBorder="1" applyAlignment="1">
      <alignment horizontal="center" vertical="center"/>
    </xf>
    <xf numFmtId="165" fontId="48" fillId="0" borderId="0" xfId="28" applyNumberFormat="1" applyFont="1" applyFill="1" applyBorder="1" applyAlignment="1">
      <alignment vertical="center"/>
    </xf>
    <xf numFmtId="0" fontId="46" fillId="0" borderId="0" xfId="28" quotePrefix="1" applyFont="1" applyFill="1" applyBorder="1" applyAlignment="1">
      <alignment horizontal="center" vertical="center"/>
    </xf>
    <xf numFmtId="9" fontId="7" fillId="0" borderId="0" xfId="229" applyFont="1" applyFill="1" applyBorder="1"/>
    <xf numFmtId="164" fontId="7" fillId="0" borderId="0" xfId="5" applyFont="1" applyFill="1" applyBorder="1"/>
    <xf numFmtId="0" fontId="48" fillId="0" borderId="0" xfId="28" applyFont="1" applyFill="1" applyBorder="1" applyAlignment="1">
      <alignment horizontal="center" vertical="center"/>
    </xf>
    <xf numFmtId="0" fontId="46" fillId="0" borderId="26" xfId="28" quotePrefix="1" applyFont="1" applyFill="1" applyBorder="1" applyAlignment="1">
      <alignment horizontal="left"/>
    </xf>
    <xf numFmtId="0" fontId="46" fillId="0" borderId="26" xfId="28" quotePrefix="1" applyFont="1" applyFill="1" applyBorder="1" applyAlignment="1">
      <alignment horizontal="center"/>
    </xf>
    <xf numFmtId="165" fontId="46" fillId="0" borderId="26" xfId="28" applyNumberFormat="1" applyFont="1" applyFill="1" applyBorder="1" applyAlignment="1">
      <alignment horizontal="right"/>
    </xf>
    <xf numFmtId="165" fontId="46" fillId="0" borderId="26" xfId="28" applyNumberFormat="1" applyFont="1" applyFill="1" applyBorder="1"/>
    <xf numFmtId="0" fontId="47" fillId="0" borderId="0" xfId="28" applyFont="1" applyBorder="1"/>
    <xf numFmtId="0" fontId="47" fillId="0" borderId="0" xfId="28" applyFont="1" applyFill="1" applyBorder="1"/>
    <xf numFmtId="165" fontId="46" fillId="0" borderId="0" xfId="28" applyNumberFormat="1" applyFont="1" applyFill="1" applyBorder="1"/>
    <xf numFmtId="165" fontId="7" fillId="0" borderId="0" xfId="28" applyNumberFormat="1" applyFont="1" applyFill="1" applyBorder="1"/>
    <xf numFmtId="0" fontId="44" fillId="0" borderId="0" xfId="28" applyFont="1" applyFill="1" applyBorder="1" applyAlignment="1">
      <alignment vertical="center" wrapText="1"/>
    </xf>
    <xf numFmtId="0" fontId="46" fillId="0" borderId="0" xfId="28" applyNumberFormat="1" applyFont="1" applyAlignment="1">
      <alignment horizontal="left"/>
    </xf>
    <xf numFmtId="0" fontId="7" fillId="0" borderId="0" xfId="28" applyFont="1"/>
    <xf numFmtId="165" fontId="7" fillId="0" borderId="0" xfId="28" applyNumberFormat="1" applyFont="1"/>
    <xf numFmtId="0" fontId="46" fillId="0" borderId="0" xfId="28" applyNumberFormat="1" applyFont="1"/>
    <xf numFmtId="165" fontId="7" fillId="0" borderId="0" xfId="28" applyNumberFormat="1" applyFont="1" applyBorder="1"/>
    <xf numFmtId="166" fontId="48" fillId="0" borderId="0" xfId="28" applyNumberFormat="1" applyFont="1" applyFill="1" applyBorder="1" applyAlignment="1">
      <alignment vertical="center"/>
    </xf>
    <xf numFmtId="166" fontId="46" fillId="0" borderId="0" xfId="28" applyNumberFormat="1" applyFont="1" applyFill="1" applyBorder="1" applyAlignment="1">
      <alignment vertical="center"/>
    </xf>
    <xf numFmtId="166" fontId="46" fillId="0" borderId="0" xfId="28" applyNumberFormat="1" applyFont="1" applyFill="1" applyBorder="1" applyAlignment="1">
      <alignment horizontal="right"/>
    </xf>
    <xf numFmtId="2" fontId="46" fillId="0" borderId="0" xfId="28" applyNumberFormat="1" applyFont="1" applyFill="1" applyBorder="1" applyAlignment="1">
      <alignment vertical="center"/>
    </xf>
    <xf numFmtId="166" fontId="46" fillId="0" borderId="0" xfId="28" applyNumberFormat="1" applyFont="1" applyFill="1" applyBorder="1" applyAlignment="1">
      <alignment horizontal="right" vertical="center"/>
    </xf>
    <xf numFmtId="3" fontId="9" fillId="0" borderId="0" xfId="28" applyNumberFormat="1" applyFont="1" applyAlignment="1">
      <alignment vertical="center"/>
    </xf>
    <xf numFmtId="14" fontId="46" fillId="0" borderId="0" xfId="28" quotePrefix="1" applyNumberFormat="1" applyFont="1" applyAlignment="1">
      <alignment horizontal="left"/>
    </xf>
    <xf numFmtId="0" fontId="46" fillId="0" borderId="0" xfId="28" applyFont="1"/>
    <xf numFmtId="0" fontId="3" fillId="0" borderId="0" xfId="28" applyFont="1" applyFill="1" applyBorder="1"/>
    <xf numFmtId="0" fontId="46" fillId="0" borderId="0" xfId="28" quotePrefix="1" applyFont="1" applyFill="1" applyBorder="1" applyAlignment="1">
      <alignment horizontal="right"/>
    </xf>
    <xf numFmtId="0" fontId="1" fillId="0" borderId="0" xfId="28" applyFill="1" applyBorder="1"/>
    <xf numFmtId="0" fontId="1" fillId="0" borderId="0" xfId="28" applyFont="1"/>
    <xf numFmtId="0" fontId="1" fillId="0" borderId="0" xfId="28" applyFont="1" applyBorder="1"/>
    <xf numFmtId="0" fontId="3" fillId="0" borderId="0" xfId="28" applyFont="1" applyFill="1" applyBorder="1" applyAlignment="1">
      <alignment horizontal="right" vertical="center"/>
    </xf>
    <xf numFmtId="0" fontId="3" fillId="0" borderId="0" xfId="28" applyFont="1" applyFill="1" applyAlignment="1">
      <alignment horizontal="right" vertical="center"/>
    </xf>
    <xf numFmtId="0" fontId="19" fillId="0" borderId="0" xfId="28" applyFont="1" applyFill="1" applyAlignment="1">
      <alignment horizontal="left" vertical="center" indent="1"/>
    </xf>
    <xf numFmtId="0" fontId="59" fillId="0" borderId="0" xfId="28" applyFont="1" applyFill="1" applyBorder="1" applyAlignment="1">
      <alignment horizontal="right" vertical="center"/>
    </xf>
    <xf numFmtId="0" fontId="59" fillId="0" borderId="0" xfId="28" applyFont="1" applyFill="1" applyAlignment="1">
      <alignment horizontal="right" vertical="center"/>
    </xf>
    <xf numFmtId="0" fontId="59" fillId="0" borderId="0" xfId="28" quotePrefix="1" applyFont="1" applyFill="1" applyAlignment="1">
      <alignment horizontal="right" vertical="center"/>
    </xf>
    <xf numFmtId="0" fontId="46" fillId="0" borderId="0" xfId="28" quotePrefix="1" applyFont="1" applyFill="1" applyAlignment="1">
      <alignment horizontal="left" vertical="center" indent="2"/>
    </xf>
    <xf numFmtId="0" fontId="3" fillId="0" borderId="0" xfId="28" quotePrefix="1" applyFont="1" applyFill="1" applyAlignment="1">
      <alignment horizontal="right" vertical="center"/>
    </xf>
    <xf numFmtId="0" fontId="3" fillId="0" borderId="0" xfId="28" quotePrefix="1" applyFont="1" applyFill="1" applyAlignment="1">
      <alignment horizontal="left" vertical="center" indent="2"/>
    </xf>
    <xf numFmtId="0" fontId="32" fillId="0" borderId="0" xfId="28" applyFont="1" applyFill="1" applyBorder="1"/>
    <xf numFmtId="0" fontId="3" fillId="0" borderId="0" xfId="28" quotePrefix="1" applyFont="1" applyFill="1" applyBorder="1" applyAlignment="1">
      <alignment horizontal="left" vertical="center" indent="2"/>
    </xf>
    <xf numFmtId="0" fontId="3" fillId="0" borderId="0" xfId="28" quotePrefix="1" applyFont="1" applyFill="1" applyBorder="1" applyAlignment="1">
      <alignment horizontal="right" vertical="center"/>
    </xf>
    <xf numFmtId="0" fontId="46" fillId="0" borderId="26" xfId="28" quotePrefix="1" applyFont="1" applyFill="1" applyBorder="1" applyAlignment="1">
      <alignment horizontal="left" indent="1"/>
    </xf>
    <xf numFmtId="0" fontId="65" fillId="0" borderId="26" xfId="28" applyFont="1" applyFill="1" applyBorder="1" applyAlignment="1">
      <alignment horizontal="right"/>
    </xf>
    <xf numFmtId="0" fontId="65" fillId="0" borderId="26" xfId="28" quotePrefix="1" applyFont="1" applyFill="1" applyBorder="1" applyAlignment="1">
      <alignment horizontal="right"/>
    </xf>
    <xf numFmtId="165" fontId="9" fillId="0" borderId="0" xfId="22" applyNumberFormat="1" applyFont="1" applyFill="1" applyBorder="1" applyAlignment="1">
      <alignment vertical="center"/>
    </xf>
    <xf numFmtId="14" fontId="46" fillId="0" borderId="0" xfId="22" quotePrefix="1" applyNumberFormat="1" applyFont="1" applyBorder="1" applyAlignment="1">
      <alignment horizontal="left"/>
    </xf>
    <xf numFmtId="0" fontId="47" fillId="0" borderId="0" xfId="22" applyFont="1" applyAlignment="1"/>
    <xf numFmtId="0" fontId="47" fillId="0" borderId="0" xfId="22" quotePrefix="1" applyFont="1" applyBorder="1" applyAlignment="1">
      <alignment horizontal="right"/>
    </xf>
    <xf numFmtId="0" fontId="3" fillId="0" borderId="0" xfId="22" applyFont="1" applyAlignment="1">
      <alignment horizontal="left" vertical="center"/>
    </xf>
    <xf numFmtId="0" fontId="3" fillId="0" borderId="0" xfId="22" applyFont="1" applyFill="1" applyBorder="1" applyAlignment="1">
      <alignment horizontal="right" vertical="center"/>
    </xf>
    <xf numFmtId="0" fontId="3" fillId="0" borderId="0" xfId="22" applyFont="1" applyFill="1" applyAlignment="1">
      <alignment horizontal="right" vertical="center"/>
    </xf>
    <xf numFmtId="0" fontId="19" fillId="0" borderId="0" xfId="22" applyFont="1" applyFill="1" applyAlignment="1">
      <alignment horizontal="left" vertical="center" indent="1"/>
    </xf>
    <xf numFmtId="0" fontId="59" fillId="0" borderId="0" xfId="22" applyFont="1" applyFill="1" applyBorder="1" applyAlignment="1">
      <alignment horizontal="right" vertical="center"/>
    </xf>
    <xf numFmtId="165" fontId="59" fillId="0" borderId="0" xfId="22" quotePrefix="1" applyNumberFormat="1" applyFont="1" applyFill="1" applyBorder="1" applyAlignment="1">
      <alignment horizontal="right" vertical="center" wrapText="1"/>
    </xf>
    <xf numFmtId="0" fontId="46" fillId="0" borderId="0" xfId="22" quotePrefix="1" applyFont="1" applyFill="1" applyAlignment="1">
      <alignment horizontal="left" vertical="center" indent="2"/>
    </xf>
    <xf numFmtId="0" fontId="3" fillId="0" borderId="0" xfId="22" quotePrefix="1" applyFont="1" applyFill="1" applyAlignment="1">
      <alignment horizontal="left" vertical="center" indent="2"/>
    </xf>
    <xf numFmtId="165" fontId="59" fillId="0" borderId="0" xfId="22" applyNumberFormat="1" applyFont="1" applyFill="1" applyBorder="1" applyAlignment="1">
      <alignment horizontal="right" vertical="center" wrapText="1"/>
    </xf>
    <xf numFmtId="165" fontId="3" fillId="0" borderId="0" xfId="22" quotePrefix="1" applyNumberFormat="1" applyFont="1" applyFill="1" applyBorder="1" applyAlignment="1">
      <alignment horizontal="right" vertical="center" wrapText="1"/>
    </xf>
    <xf numFmtId="0" fontId="3" fillId="0" borderId="0" xfId="22" quotePrefix="1" applyFont="1" applyFill="1" applyBorder="1" applyAlignment="1">
      <alignment horizontal="left" vertical="center" indent="2"/>
    </xf>
    <xf numFmtId="0" fontId="1" fillId="0" borderId="26" xfId="22" applyFont="1" applyFill="1" applyBorder="1"/>
    <xf numFmtId="0" fontId="1" fillId="0" borderId="26" xfId="22" applyFont="1" applyFill="1" applyBorder="1" applyAlignment="1">
      <alignment horizontal="right"/>
    </xf>
    <xf numFmtId="0" fontId="44" fillId="0" borderId="0" xfId="22" applyFont="1" applyFill="1" applyBorder="1" applyAlignment="1">
      <alignment vertical="center" wrapText="1"/>
    </xf>
    <xf numFmtId="0" fontId="46" fillId="0" borderId="0" xfId="22" applyFont="1" applyBorder="1" applyAlignment="1">
      <alignment horizontal="left"/>
    </xf>
    <xf numFmtId="0" fontId="47" fillId="0" borderId="0" xfId="22" applyFont="1"/>
    <xf numFmtId="0" fontId="47" fillId="0" borderId="0" xfId="22" applyFont="1" applyBorder="1"/>
    <xf numFmtId="3" fontId="1" fillId="0" borderId="0" xfId="22" applyNumberFormat="1" applyFill="1" applyBorder="1"/>
    <xf numFmtId="0" fontId="1" fillId="0" borderId="0" xfId="22" applyFont="1" applyAlignment="1">
      <alignment vertical="center"/>
    </xf>
    <xf numFmtId="0" fontId="1" fillId="0" borderId="0" xfId="22" applyFont="1" applyBorder="1" applyAlignment="1">
      <alignment vertical="center"/>
    </xf>
    <xf numFmtId="0" fontId="1" fillId="0" borderId="0" xfId="22" applyFont="1" applyFill="1" applyAlignment="1">
      <alignment vertical="center"/>
    </xf>
    <xf numFmtId="0" fontId="1" fillId="0" borderId="0" xfId="22" applyFill="1" applyBorder="1"/>
    <xf numFmtId="165" fontId="3" fillId="0" borderId="0" xfId="22" applyNumberFormat="1" applyFont="1" applyFill="1" applyBorder="1" applyAlignment="1">
      <alignment horizontal="right" vertical="center" wrapText="1"/>
    </xf>
    <xf numFmtId="165" fontId="3" fillId="6" borderId="0" xfId="22" quotePrefix="1" applyNumberFormat="1" applyFont="1" applyFill="1" applyBorder="1" applyAlignment="1">
      <alignment horizontal="right" vertical="center" wrapText="1"/>
    </xf>
    <xf numFmtId="165" fontId="3" fillId="6" borderId="0" xfId="22" applyNumberFormat="1" applyFont="1" applyFill="1" applyBorder="1" applyAlignment="1">
      <alignment horizontal="right" vertical="center" wrapText="1"/>
    </xf>
    <xf numFmtId="0" fontId="1" fillId="6" borderId="0" xfId="22" applyFill="1" applyBorder="1"/>
    <xf numFmtId="3" fontId="61" fillId="0" borderId="0" xfId="28" applyNumberFormat="1" applyFont="1" applyFill="1" applyBorder="1" applyAlignment="1">
      <alignment vertical="center"/>
    </xf>
    <xf numFmtId="0" fontId="3" fillId="0" borderId="0" xfId="22" quotePrefix="1" applyNumberFormat="1" applyFont="1" applyBorder="1" applyAlignment="1">
      <alignment horizontal="left"/>
    </xf>
    <xf numFmtId="3" fontId="47" fillId="0" borderId="0" xfId="22" applyNumberFormat="1" applyFont="1" applyAlignment="1"/>
    <xf numFmtId="3" fontId="47" fillId="0" borderId="0" xfId="22" quotePrefix="1" applyNumberFormat="1" applyFont="1" applyBorder="1" applyAlignment="1">
      <alignment horizontal="right"/>
    </xf>
    <xf numFmtId="0" fontId="16" fillId="0" borderId="0" xfId="22" applyFont="1" applyFill="1" applyBorder="1" applyAlignment="1"/>
    <xf numFmtId="3" fontId="1" fillId="0" borderId="0" xfId="22" applyNumberFormat="1" applyFill="1" applyBorder="1" applyAlignment="1"/>
    <xf numFmtId="3" fontId="2" fillId="0" borderId="0" xfId="22" applyNumberFormat="1" applyFont="1" applyFill="1" applyBorder="1"/>
    <xf numFmtId="3" fontId="1" fillId="0" borderId="0" xfId="22" applyNumberFormat="1" applyBorder="1" applyAlignment="1">
      <alignment horizontal="center"/>
    </xf>
    <xf numFmtId="0" fontId="19" fillId="0" borderId="0" xfId="22" applyNumberFormat="1" applyFont="1" applyFill="1" applyBorder="1" applyAlignment="1">
      <alignment horizontal="left" vertical="center" wrapText="1"/>
    </xf>
    <xf numFmtId="0" fontId="48" fillId="0" borderId="0" xfId="22" quotePrefix="1" applyNumberFormat="1" applyFont="1" applyFill="1" applyBorder="1" applyAlignment="1">
      <alignment horizontal="left" vertical="center" wrapText="1"/>
    </xf>
    <xf numFmtId="0" fontId="3" fillId="0" borderId="0" xfId="22" applyNumberFormat="1" applyFont="1" applyFill="1" applyBorder="1" applyAlignment="1">
      <alignment horizontal="left" vertical="center" wrapText="1" indent="1"/>
    </xf>
    <xf numFmtId="0" fontId="46" fillId="0" borderId="0" xfId="22" applyNumberFormat="1" applyFont="1" applyFill="1" applyBorder="1" applyAlignment="1">
      <alignment horizontal="left" vertical="center" wrapText="1" indent="1"/>
    </xf>
    <xf numFmtId="0" fontId="46" fillId="0" borderId="0" xfId="22" quotePrefix="1" applyNumberFormat="1" applyFont="1" applyFill="1" applyBorder="1" applyAlignment="1">
      <alignment horizontal="left" vertical="center" wrapText="1" indent="1"/>
    </xf>
    <xf numFmtId="0" fontId="46" fillId="0" borderId="0" xfId="22" quotePrefix="1" applyFont="1" applyFill="1" applyBorder="1" applyAlignment="1">
      <alignment horizontal="right"/>
    </xf>
    <xf numFmtId="3" fontId="1" fillId="0" borderId="26" xfId="22" applyNumberFormat="1" applyFill="1" applyBorder="1"/>
    <xf numFmtId="3" fontId="9" fillId="0" borderId="0" xfId="22" applyNumberFormat="1" applyFont="1" applyAlignment="1">
      <alignment vertical="center"/>
    </xf>
    <xf numFmtId="3" fontId="47" fillId="0" borderId="0" xfId="22" applyNumberFormat="1" applyFont="1" applyBorder="1"/>
    <xf numFmtId="3" fontId="1" fillId="0" borderId="0" xfId="22" applyNumberFormat="1"/>
    <xf numFmtId="0" fontId="17" fillId="0" borderId="0" xfId="211"/>
    <xf numFmtId="0" fontId="46" fillId="0" borderId="0" xfId="22" quotePrefix="1" applyFont="1" applyAlignment="1">
      <alignment horizontal="left"/>
    </xf>
    <xf numFmtId="165" fontId="47" fillId="0" borderId="0" xfId="22" applyNumberFormat="1" applyFont="1" applyAlignment="1"/>
    <xf numFmtId="0" fontId="46" fillId="0" borderId="0" xfId="22" quotePrefix="1" applyFont="1" applyAlignment="1">
      <alignment horizontal="right"/>
    </xf>
    <xf numFmtId="0" fontId="44" fillId="0" borderId="0" xfId="22" applyFont="1" applyFill="1" applyAlignment="1">
      <alignment horizontal="center" wrapText="1"/>
    </xf>
    <xf numFmtId="0" fontId="1" fillId="0" borderId="0" xfId="22" applyFill="1" applyBorder="1" applyAlignment="1"/>
    <xf numFmtId="0" fontId="1" fillId="0" borderId="0" xfId="22" applyBorder="1"/>
    <xf numFmtId="0" fontId="66" fillId="0" borderId="0" xfId="22" applyFont="1" applyFill="1" applyBorder="1"/>
    <xf numFmtId="0" fontId="3" fillId="0" borderId="0" xfId="22" applyFont="1" applyFill="1" applyAlignment="1">
      <alignment horizontal="centerContinuous" vertical="center"/>
    </xf>
    <xf numFmtId="165" fontId="47" fillId="0" borderId="0" xfId="22" applyNumberFormat="1" applyFont="1" applyFill="1" applyAlignment="1">
      <alignment horizontal="right" vertical="center"/>
    </xf>
    <xf numFmtId="165" fontId="2" fillId="0" borderId="0" xfId="22" applyNumberFormat="1" applyFont="1" applyFill="1" applyBorder="1"/>
    <xf numFmtId="0" fontId="19" fillId="0" borderId="0" xfId="22" applyFont="1" applyFill="1" applyAlignment="1">
      <alignment vertical="center"/>
    </xf>
    <xf numFmtId="168" fontId="47" fillId="0" borderId="0" xfId="22" applyNumberFormat="1" applyFont="1" applyFill="1" applyAlignment="1">
      <alignment horizontal="right" vertical="center"/>
    </xf>
    <xf numFmtId="0" fontId="48" fillId="0" borderId="0" xfId="22" applyFont="1" applyFill="1" applyAlignment="1">
      <alignment vertical="center"/>
    </xf>
    <xf numFmtId="165" fontId="5" fillId="0" borderId="0" xfId="22" applyNumberFormat="1" applyFont="1" applyFill="1" applyBorder="1" applyAlignment="1">
      <alignment horizontal="centerContinuous" vertical="center"/>
    </xf>
    <xf numFmtId="165" fontId="5" fillId="0" borderId="0" xfId="22" applyNumberFormat="1" applyFont="1" applyFill="1" applyAlignment="1">
      <alignment horizontal="centerContinuous" vertical="center"/>
    </xf>
    <xf numFmtId="168" fontId="47" fillId="0" borderId="0" xfId="22" applyNumberFormat="1" applyFont="1" applyFill="1" applyBorder="1" applyAlignment="1">
      <alignment horizontal="right" vertical="center"/>
    </xf>
    <xf numFmtId="165" fontId="1" fillId="0" borderId="0" xfId="22" applyNumberFormat="1" applyFill="1" applyBorder="1"/>
    <xf numFmtId="0" fontId="9" fillId="0" borderId="0" xfId="22" applyFont="1" applyFill="1" applyBorder="1"/>
    <xf numFmtId="165" fontId="47" fillId="0" borderId="0" xfId="22" applyNumberFormat="1" applyFont="1" applyFill="1" applyBorder="1"/>
    <xf numFmtId="0" fontId="46" fillId="0" borderId="0" xfId="22" quotePrefix="1" applyFont="1" applyBorder="1" applyAlignment="1">
      <alignment horizontal="left"/>
    </xf>
    <xf numFmtId="165" fontId="47" fillId="0" borderId="0" xfId="22" applyNumberFormat="1" applyFont="1"/>
    <xf numFmtId="0" fontId="1" fillId="0" borderId="0" xfId="22" applyAlignment="1">
      <alignment vertical="center"/>
    </xf>
    <xf numFmtId="0" fontId="1" fillId="0" borderId="0" xfId="22" applyBorder="1" applyAlignment="1">
      <alignment vertical="center"/>
    </xf>
    <xf numFmtId="168" fontId="1" fillId="0" borderId="0" xfId="22" applyNumberFormat="1"/>
    <xf numFmtId="168" fontId="1" fillId="0" borderId="0" xfId="22" applyNumberFormat="1" applyFill="1" applyBorder="1"/>
    <xf numFmtId="1" fontId="46" fillId="0" borderId="0" xfId="22" quotePrefix="1" applyNumberFormat="1" applyFont="1" applyAlignment="1">
      <alignment horizontal="left"/>
    </xf>
    <xf numFmtId="0" fontId="46" fillId="0" borderId="0" xfId="22" quotePrefix="1" applyFont="1" applyBorder="1" applyAlignment="1">
      <alignment horizontal="right"/>
    </xf>
    <xf numFmtId="165" fontId="47" fillId="0" borderId="24" xfId="22" applyNumberFormat="1" applyFont="1" applyFill="1" applyBorder="1" applyAlignment="1">
      <alignment vertical="center"/>
    </xf>
    <xf numFmtId="165" fontId="47" fillId="0" borderId="24" xfId="22" applyNumberFormat="1" applyFont="1" applyFill="1" applyBorder="1"/>
    <xf numFmtId="165" fontId="46" fillId="0" borderId="0" xfId="22" applyNumberFormat="1" applyFont="1" applyFill="1" applyBorder="1" applyAlignment="1">
      <alignment vertical="center"/>
    </xf>
    <xf numFmtId="0" fontId="44" fillId="0" borderId="0" xfId="22" applyFont="1" applyFill="1" applyAlignment="1">
      <alignment vertical="center" wrapText="1"/>
    </xf>
    <xf numFmtId="0" fontId="32" fillId="0" borderId="0" xfId="215" applyAlignment="1">
      <alignment vertical="center"/>
    </xf>
    <xf numFmtId="1" fontId="46" fillId="0" borderId="0" xfId="22" quotePrefix="1" applyNumberFormat="1" applyFont="1" applyAlignment="1">
      <alignment horizontal="left" vertical="center"/>
    </xf>
    <xf numFmtId="0" fontId="32" fillId="0" borderId="0" xfId="215"/>
    <xf numFmtId="165" fontId="46" fillId="0" borderId="0" xfId="28" applyNumberFormat="1" applyFont="1" applyFill="1" applyAlignment="1">
      <alignment horizontal="right" vertical="center"/>
    </xf>
    <xf numFmtId="165" fontId="32" fillId="0" borderId="0" xfId="215" applyNumberFormat="1"/>
    <xf numFmtId="168" fontId="32" fillId="0" borderId="0" xfId="215" applyNumberFormat="1"/>
    <xf numFmtId="170" fontId="32" fillId="0" borderId="0" xfId="215" applyNumberFormat="1"/>
    <xf numFmtId="0" fontId="7" fillId="0" borderId="0" xfId="22" applyFont="1" applyBorder="1"/>
    <xf numFmtId="0" fontId="46" fillId="0" borderId="0" xfId="22" applyFont="1" applyBorder="1"/>
    <xf numFmtId="0" fontId="7" fillId="0" borderId="0" xfId="22" applyFont="1" applyBorder="1" applyAlignment="1">
      <alignment horizontal="centerContinuous" vertical="center"/>
    </xf>
    <xf numFmtId="0" fontId="7" fillId="0" borderId="0" xfId="22" applyFont="1" applyBorder="1" applyAlignment="1">
      <alignment vertical="center"/>
    </xf>
    <xf numFmtId="0" fontId="46" fillId="0" borderId="0" xfId="22" applyFont="1" applyFill="1" applyBorder="1" applyAlignment="1">
      <alignment vertical="center"/>
    </xf>
    <xf numFmtId="0" fontId="3" fillId="0" borderId="0" xfId="22" quotePrefix="1" applyFont="1" applyFill="1" applyAlignment="1">
      <alignment horizontal="left" vertical="center" indent="3"/>
    </xf>
    <xf numFmtId="0" fontId="46" fillId="0" borderId="0" xfId="22" quotePrefix="1" applyFont="1" applyFill="1" applyAlignment="1">
      <alignment horizontal="left" vertical="center" indent="3"/>
    </xf>
    <xf numFmtId="194" fontId="46" fillId="0" borderId="0" xfId="22" applyNumberFormat="1" applyFont="1" applyFill="1" applyBorder="1" applyAlignment="1">
      <alignment horizontal="right" vertical="center"/>
    </xf>
    <xf numFmtId="0" fontId="46" fillId="0" borderId="0" xfId="22" applyFont="1" applyFill="1" applyAlignment="1">
      <alignment horizontal="left" vertical="center" indent="3"/>
    </xf>
    <xf numFmtId="0" fontId="46" fillId="0" borderId="0" xfId="22" applyFont="1" applyFill="1" applyBorder="1" applyAlignment="1">
      <alignment horizontal="left" vertical="center" indent="3"/>
    </xf>
    <xf numFmtId="0" fontId="46" fillId="0" borderId="26" xfId="22" applyFont="1" applyFill="1" applyBorder="1" applyAlignment="1">
      <alignment horizontal="left" vertical="center" indent="3"/>
    </xf>
    <xf numFmtId="165" fontId="46" fillId="0" borderId="26" xfId="22" applyNumberFormat="1" applyFont="1" applyFill="1" applyBorder="1" applyAlignment="1">
      <alignment horizontal="right"/>
    </xf>
    <xf numFmtId="0" fontId="61" fillId="0" borderId="0" xfId="22" applyFont="1" applyFill="1" applyBorder="1" applyAlignment="1">
      <alignment vertical="center"/>
    </xf>
    <xf numFmtId="0" fontId="46" fillId="0" borderId="0" xfId="22" applyFont="1" applyFill="1" applyBorder="1"/>
    <xf numFmtId="165" fontId="46" fillId="0" borderId="0" xfId="22" applyNumberFormat="1" applyFont="1" applyFill="1" applyBorder="1"/>
    <xf numFmtId="1" fontId="46" fillId="0" borderId="0" xfId="22" quotePrefix="1" applyNumberFormat="1" applyFont="1" applyBorder="1" applyAlignment="1">
      <alignment horizontal="left"/>
    </xf>
    <xf numFmtId="3" fontId="46" fillId="0" borderId="0" xfId="22" applyNumberFormat="1" applyFont="1"/>
    <xf numFmtId="1" fontId="46" fillId="0" borderId="0" xfId="22" quotePrefix="1" applyNumberFormat="1" applyFont="1" applyBorder="1" applyAlignment="1">
      <alignment horizontal="right"/>
    </xf>
    <xf numFmtId="3" fontId="7" fillId="0" borderId="0" xfId="22" applyNumberFormat="1" applyFont="1" applyFill="1" applyBorder="1"/>
    <xf numFmtId="3" fontId="57" fillId="0" borderId="0" xfId="22" applyNumberFormat="1" applyFont="1" applyFill="1" applyBorder="1" applyAlignment="1">
      <alignment horizontal="left"/>
    </xf>
    <xf numFmtId="3" fontId="57" fillId="0" borderId="0" xfId="22" applyNumberFormat="1" applyFont="1" applyFill="1" applyBorder="1" applyAlignment="1">
      <alignment horizontal="center" vertical="center"/>
    </xf>
    <xf numFmtId="3" fontId="57" fillId="0" borderId="0" xfId="22" quotePrefix="1" applyNumberFormat="1" applyFont="1" applyFill="1" applyBorder="1" applyAlignment="1">
      <alignment horizontal="center" vertical="center"/>
    </xf>
    <xf numFmtId="3" fontId="48" fillId="0" borderId="0" xfId="22" quotePrefix="1" applyNumberFormat="1" applyFont="1" applyFill="1" applyAlignment="1">
      <alignment horizontal="left" vertical="center"/>
    </xf>
    <xf numFmtId="165" fontId="48" fillId="0" borderId="0" xfId="22" applyNumberFormat="1" applyFont="1" applyFill="1" applyBorder="1" applyAlignment="1">
      <alignment vertical="center"/>
    </xf>
    <xf numFmtId="3" fontId="48" fillId="0" borderId="0" xfId="22" applyNumberFormat="1" applyFont="1" applyFill="1" applyAlignment="1">
      <alignment horizontal="left" vertical="center"/>
    </xf>
    <xf numFmtId="3" fontId="46" fillId="0" borderId="0" xfId="22" applyNumberFormat="1" applyFont="1" applyFill="1" applyBorder="1" applyAlignment="1">
      <alignment horizontal="left" vertical="center" indent="1"/>
    </xf>
    <xf numFmtId="3" fontId="46" fillId="0" borderId="26" xfId="22" applyNumberFormat="1" applyFont="1" applyBorder="1"/>
    <xf numFmtId="165" fontId="46" fillId="0" borderId="26" xfId="22" applyNumberFormat="1" applyFont="1" applyBorder="1"/>
    <xf numFmtId="3" fontId="46" fillId="0" borderId="0" xfId="22" applyNumberFormat="1" applyFont="1" applyBorder="1"/>
    <xf numFmtId="3" fontId="46" fillId="0" borderId="0" xfId="22" applyNumberFormat="1" applyFont="1" applyFill="1" applyBorder="1"/>
    <xf numFmtId="3" fontId="48" fillId="0" borderId="0" xfId="22" applyNumberFormat="1" applyFont="1" applyFill="1" applyBorder="1" applyAlignment="1"/>
    <xf numFmtId="3" fontId="48" fillId="0" borderId="0" xfId="22" applyNumberFormat="1" applyFont="1" applyFill="1" applyAlignment="1">
      <alignment horizontal="left" vertical="center" indent="1"/>
    </xf>
    <xf numFmtId="3" fontId="46" fillId="0" borderId="0" xfId="22" applyNumberFormat="1" applyFont="1" applyFill="1" applyAlignment="1">
      <alignment horizontal="left" vertical="center" indent="2"/>
    </xf>
    <xf numFmtId="165" fontId="48" fillId="0" borderId="0" xfId="22" applyNumberFormat="1" applyFont="1" applyFill="1" applyBorder="1" applyAlignment="1"/>
    <xf numFmtId="3" fontId="7" fillId="0" borderId="0" xfId="22" applyNumberFormat="1" applyFont="1" applyFill="1" applyBorder="1" applyAlignment="1">
      <alignment horizontal="left" indent="1"/>
    </xf>
    <xf numFmtId="3" fontId="46" fillId="0" borderId="0" xfId="22" applyNumberFormat="1" applyFont="1" applyFill="1" applyBorder="1" applyAlignment="1">
      <alignment horizontal="left" vertical="center" indent="2"/>
    </xf>
    <xf numFmtId="3" fontId="46" fillId="0" borderId="26" xfId="22" applyNumberFormat="1" applyFont="1" applyFill="1" applyBorder="1"/>
    <xf numFmtId="3" fontId="46" fillId="0" borderId="0" xfId="22" quotePrefix="1" applyNumberFormat="1" applyFont="1" applyFill="1" applyBorder="1" applyAlignment="1">
      <alignment horizontal="left"/>
    </xf>
    <xf numFmtId="0" fontId="69" fillId="6" borderId="0" xfId="21" applyFont="1" applyFill="1" applyBorder="1"/>
    <xf numFmtId="0" fontId="68" fillId="6" borderId="0" xfId="22" quotePrefix="1" applyFont="1" applyFill="1" applyBorder="1" applyAlignment="1">
      <alignment horizontal="left" vertical="center" wrapText="1"/>
    </xf>
    <xf numFmtId="0" fontId="1" fillId="6" borderId="26" xfId="21" applyFont="1" applyFill="1" applyBorder="1"/>
    <xf numFmtId="167" fontId="32" fillId="6" borderId="0" xfId="229" applyNumberFormat="1" applyFont="1" applyFill="1" applyBorder="1"/>
    <xf numFmtId="197" fontId="1" fillId="6" borderId="0" xfId="21" applyNumberFormat="1" applyFont="1" applyFill="1" applyBorder="1"/>
    <xf numFmtId="0" fontId="72" fillId="6" borderId="0" xfId="21" applyFont="1" applyFill="1" applyBorder="1" applyAlignment="1">
      <alignment horizontal="left"/>
    </xf>
    <xf numFmtId="0" fontId="74" fillId="6" borderId="0" xfId="21" applyFont="1" applyFill="1" applyBorder="1" applyAlignment="1">
      <alignment horizontal="left" vertical="center"/>
    </xf>
    <xf numFmtId="0" fontId="74" fillId="6" borderId="0" xfId="21" applyFont="1" applyFill="1" applyBorder="1" applyAlignment="1">
      <alignment horizontal="left" vertical="center" indent="1"/>
    </xf>
    <xf numFmtId="0" fontId="74" fillId="6" borderId="0" xfId="21" applyFont="1" applyFill="1" applyBorder="1" applyAlignment="1">
      <alignment horizontal="left" vertical="center" indent="2"/>
    </xf>
    <xf numFmtId="0" fontId="74" fillId="6" borderId="0" xfId="21" quotePrefix="1" applyFont="1" applyFill="1" applyBorder="1" applyAlignment="1">
      <alignment horizontal="left" vertical="center" indent="2"/>
    </xf>
    <xf numFmtId="165" fontId="73" fillId="6" borderId="0" xfId="21" applyNumberFormat="1" applyFont="1" applyFill="1" applyBorder="1" applyAlignment="1">
      <alignment vertical="center"/>
    </xf>
    <xf numFmtId="0" fontId="74" fillId="6" borderId="0" xfId="21" quotePrefix="1" applyFont="1" applyFill="1" applyBorder="1" applyAlignment="1">
      <alignment horizontal="left" vertical="center"/>
    </xf>
    <xf numFmtId="0" fontId="74" fillId="6" borderId="0" xfId="21" quotePrefix="1" applyFont="1" applyFill="1" applyBorder="1" applyAlignment="1">
      <alignment horizontal="left" vertical="center" indent="1"/>
    </xf>
    <xf numFmtId="0" fontId="74" fillId="6" borderId="0" xfId="21" applyFont="1" applyFill="1" applyBorder="1" applyAlignment="1">
      <alignment horizontal="left" vertical="center" indent="3"/>
    </xf>
    <xf numFmtId="0" fontId="74" fillId="6" borderId="0" xfId="21" quotePrefix="1" applyFont="1" applyFill="1" applyBorder="1" applyAlignment="1">
      <alignment horizontal="left" vertical="center" indent="3"/>
    </xf>
    <xf numFmtId="0" fontId="67" fillId="6" borderId="20" xfId="21" applyFont="1" applyFill="1" applyBorder="1"/>
    <xf numFmtId="3" fontId="67" fillId="6" borderId="20" xfId="21" applyNumberFormat="1" applyFont="1" applyFill="1" applyBorder="1"/>
    <xf numFmtId="0" fontId="72" fillId="6" borderId="0" xfId="21" applyFont="1" applyFill="1" applyBorder="1" applyAlignment="1">
      <alignment horizontal="left" vertical="center"/>
    </xf>
    <xf numFmtId="175" fontId="71" fillId="6" borderId="0" xfId="237" applyNumberFormat="1" applyFont="1" applyFill="1" applyBorder="1" applyAlignment="1">
      <alignment horizontal="right" vertical="center"/>
    </xf>
    <xf numFmtId="0" fontId="74" fillId="6" borderId="0" xfId="54" quotePrefix="1" applyFont="1" applyFill="1" applyBorder="1" applyAlignment="1">
      <alignment horizontal="left" vertical="center" indent="2"/>
    </xf>
    <xf numFmtId="0" fontId="74" fillId="6" borderId="0" xfId="54" applyFont="1" applyFill="1" applyBorder="1" applyAlignment="1">
      <alignment horizontal="left" vertical="center" indent="2"/>
    </xf>
    <xf numFmtId="198" fontId="2" fillId="0" borderId="0" xfId="21" applyNumberFormat="1" applyFont="1" applyFill="1" applyBorder="1"/>
    <xf numFmtId="198" fontId="75" fillId="0" borderId="0" xfId="21" applyNumberFormat="1" applyFont="1" applyFill="1" applyBorder="1"/>
    <xf numFmtId="169" fontId="3" fillId="6" borderId="0" xfId="237" applyNumberFormat="1" applyFont="1" applyFill="1" applyBorder="1"/>
    <xf numFmtId="0" fontId="3" fillId="6" borderId="0" xfId="237" applyFont="1" applyFill="1" applyBorder="1"/>
    <xf numFmtId="0" fontId="67" fillId="6" borderId="0" xfId="237" applyFont="1" applyFill="1" applyBorder="1" applyAlignment="1">
      <alignment vertical="center"/>
    </xf>
    <xf numFmtId="169" fontId="1" fillId="6" borderId="0" xfId="237" applyNumberFormat="1" applyFont="1" applyFill="1" applyBorder="1"/>
    <xf numFmtId="0" fontId="1" fillId="6" borderId="0" xfId="237" applyFont="1" applyFill="1" applyBorder="1"/>
    <xf numFmtId="168" fontId="71" fillId="6" borderId="0" xfId="237" quotePrefix="1" applyNumberFormat="1" applyFont="1" applyFill="1" applyBorder="1" applyAlignment="1">
      <alignment horizontal="left" vertical="center"/>
    </xf>
    <xf numFmtId="168" fontId="1" fillId="6" borderId="0" xfId="237" applyNumberFormat="1" applyFont="1" applyFill="1" applyBorder="1"/>
    <xf numFmtId="0" fontId="71" fillId="6" borderId="0" xfId="237" applyFont="1" applyFill="1" applyBorder="1" applyAlignment="1">
      <alignment horizontal="left" vertical="center" indent="1"/>
    </xf>
    <xf numFmtId="0" fontId="74" fillId="6" borderId="0" xfId="237" quotePrefix="1" applyFont="1" applyFill="1" applyBorder="1" applyAlignment="1">
      <alignment horizontal="left" vertical="center"/>
    </xf>
    <xf numFmtId="0" fontId="74" fillId="6" borderId="0" xfId="237" applyFont="1" applyFill="1" applyBorder="1" applyAlignment="1">
      <alignment horizontal="left" vertical="center" indent="1"/>
    </xf>
    <xf numFmtId="3" fontId="1" fillId="6" borderId="0" xfId="237" applyNumberFormat="1" applyFont="1" applyFill="1" applyBorder="1"/>
    <xf numFmtId="169" fontId="67" fillId="6" borderId="0" xfId="237" applyNumberFormat="1" applyFont="1" applyFill="1" applyBorder="1" applyAlignment="1">
      <alignment vertical="center"/>
    </xf>
    <xf numFmtId="0" fontId="69" fillId="6" borderId="0" xfId="237" applyFont="1" applyFill="1" applyBorder="1" applyAlignment="1">
      <alignment vertical="center"/>
    </xf>
    <xf numFmtId="0" fontId="72" fillId="6" borderId="0" xfId="237" applyFont="1" applyFill="1" applyBorder="1" applyAlignment="1">
      <alignment horizontal="left"/>
    </xf>
    <xf numFmtId="0" fontId="9" fillId="6" borderId="0" xfId="237" applyFont="1" applyFill="1" applyBorder="1" applyAlignment="1">
      <alignment horizontal="center"/>
    </xf>
    <xf numFmtId="0" fontId="71" fillId="6" borderId="0" xfId="237" quotePrefix="1" applyFont="1" applyFill="1" applyBorder="1" applyAlignment="1">
      <alignment horizontal="left" vertical="center"/>
    </xf>
    <xf numFmtId="0" fontId="1" fillId="6" borderId="21" xfId="237" applyFont="1" applyFill="1" applyBorder="1"/>
    <xf numFmtId="169" fontId="1" fillId="6" borderId="21" xfId="237" applyNumberFormat="1" applyFont="1" applyFill="1" applyBorder="1"/>
    <xf numFmtId="165" fontId="48" fillId="0" borderId="0" xfId="21" applyNumberFormat="1" applyFont="1" applyFill="1" applyBorder="1" applyAlignment="1">
      <alignment horizontal="right" vertical="center"/>
    </xf>
    <xf numFmtId="0" fontId="16" fillId="0" borderId="0" xfId="56" applyFont="1" applyFill="1" applyAlignment="1">
      <alignment vertical="center"/>
    </xf>
    <xf numFmtId="190" fontId="19" fillId="6" borderId="0" xfId="21" applyNumberFormat="1" applyFont="1" applyFill="1" applyAlignment="1"/>
    <xf numFmtId="0" fontId="48" fillId="0" borderId="0" xfId="54" applyFont="1" applyFill="1" applyBorder="1" applyAlignment="1"/>
    <xf numFmtId="165" fontId="9" fillId="0" borderId="0" xfId="22" applyNumberFormat="1" applyFont="1" applyFill="1" applyBorder="1" applyAlignment="1">
      <alignment horizontal="center" vertical="center"/>
    </xf>
    <xf numFmtId="165" fontId="3" fillId="0" borderId="0" xfId="22" applyNumberFormat="1" applyFont="1" applyFill="1" applyBorder="1" applyAlignment="1">
      <alignment horizontal="center" vertical="center"/>
    </xf>
    <xf numFmtId="0" fontId="3" fillId="0" borderId="0" xfId="22" applyFont="1" applyFill="1" applyBorder="1" applyAlignment="1">
      <alignment horizontal="center" vertical="center"/>
    </xf>
    <xf numFmtId="0" fontId="3" fillId="0" borderId="0" xfId="36" applyFont="1" applyFill="1" applyBorder="1" applyAlignment="1">
      <alignment horizontal="left" indent="1"/>
    </xf>
    <xf numFmtId="170" fontId="1" fillId="0" borderId="0" xfId="36" applyNumberFormat="1" applyFont="1"/>
    <xf numFmtId="185" fontId="3" fillId="0" borderId="0" xfId="22" applyNumberFormat="1" applyFont="1" applyFill="1" applyBorder="1" applyAlignment="1">
      <alignment horizontal="left"/>
    </xf>
    <xf numFmtId="0" fontId="3" fillId="0" borderId="0" xfId="22" applyFont="1" applyAlignment="1"/>
    <xf numFmtId="0" fontId="3" fillId="0" borderId="0" xfId="22" applyFont="1" applyBorder="1" applyAlignment="1"/>
    <xf numFmtId="0" fontId="3" fillId="0" borderId="0" xfId="22" applyFont="1" applyBorder="1" applyAlignment="1">
      <alignment horizontal="center"/>
    </xf>
    <xf numFmtId="49" fontId="3" fillId="0" borderId="0" xfId="36" applyNumberFormat="1" applyFont="1" applyBorder="1" applyAlignment="1">
      <alignment horizontal="left"/>
    </xf>
    <xf numFmtId="1" fontId="3" fillId="3" borderId="0" xfId="21" applyNumberFormat="1" applyFont="1" applyFill="1" applyAlignment="1">
      <alignment horizontal="left" vertical="center"/>
    </xf>
    <xf numFmtId="0" fontId="28" fillId="3" borderId="0" xfId="21" applyFont="1" applyFill="1" applyAlignment="1">
      <alignment horizontal="left" vertical="center"/>
    </xf>
    <xf numFmtId="0" fontId="19" fillId="8" borderId="0" xfId="21" applyFont="1" applyFill="1" applyBorder="1" applyAlignment="1">
      <alignment horizontal="left" vertical="center"/>
    </xf>
    <xf numFmtId="0" fontId="43" fillId="0" borderId="0" xfId="0" applyFont="1"/>
    <xf numFmtId="165" fontId="19" fillId="0" borderId="0" xfId="22" applyNumberFormat="1" applyFont="1" applyFill="1" applyBorder="1" applyAlignment="1">
      <alignment horizontal="right" vertical="center"/>
    </xf>
    <xf numFmtId="0" fontId="3" fillId="6" borderId="0" xfId="21" applyNumberFormat="1" applyFont="1" applyFill="1" applyBorder="1" applyAlignment="1">
      <alignment horizontal="left"/>
    </xf>
    <xf numFmtId="0" fontId="9" fillId="6" borderId="0" xfId="21" applyFont="1" applyFill="1" applyBorder="1"/>
    <xf numFmtId="0" fontId="9" fillId="6" borderId="0" xfId="21" quotePrefix="1" applyFont="1" applyFill="1" applyBorder="1" applyAlignment="1">
      <alignment horizontal="left"/>
    </xf>
    <xf numFmtId="49" fontId="9" fillId="6" borderId="0" xfId="21" applyNumberFormat="1" applyFont="1" applyFill="1" applyBorder="1" applyAlignment="1">
      <alignment horizontal="right"/>
    </xf>
    <xf numFmtId="0" fontId="19" fillId="8" borderId="19" xfId="21" applyFont="1" applyFill="1" applyBorder="1" applyAlignment="1">
      <alignment horizontal="right" vertical="top" wrapText="1"/>
    </xf>
    <xf numFmtId="0" fontId="19" fillId="8" borderId="19" xfId="21" applyFont="1" applyFill="1" applyBorder="1" applyAlignment="1">
      <alignment horizontal="left" wrapText="1"/>
    </xf>
    <xf numFmtId="0" fontId="19" fillId="9" borderId="36" xfId="21" applyFont="1" applyFill="1" applyBorder="1" applyAlignment="1">
      <alignment horizontal="center" vertical="center"/>
    </xf>
    <xf numFmtId="0" fontId="19" fillId="6" borderId="0" xfId="22" applyFont="1" applyFill="1" applyBorder="1" applyAlignment="1">
      <alignment horizontal="left" vertical="center"/>
    </xf>
    <xf numFmtId="169" fontId="3" fillId="6" borderId="0" xfId="237" quotePrefix="1" applyNumberFormat="1" applyFont="1" applyFill="1" applyBorder="1" applyAlignment="1">
      <alignment horizontal="left"/>
    </xf>
    <xf numFmtId="49" fontId="3" fillId="6" borderId="0" xfId="237" applyNumberFormat="1" applyFont="1" applyFill="1" applyBorder="1" applyAlignment="1">
      <alignment horizontal="right"/>
    </xf>
    <xf numFmtId="169" fontId="3" fillId="6" borderId="0" xfId="237" applyNumberFormat="1" applyFont="1" applyFill="1" applyBorder="1" applyAlignment="1">
      <alignment vertical="center"/>
    </xf>
    <xf numFmtId="165" fontId="3" fillId="6" borderId="0" xfId="237" applyNumberFormat="1" applyFont="1" applyFill="1" applyBorder="1" applyAlignment="1">
      <alignment vertical="center"/>
    </xf>
    <xf numFmtId="0" fontId="3" fillId="6" borderId="0" xfId="237" applyNumberFormat="1" applyFont="1" applyFill="1" applyBorder="1" applyAlignment="1">
      <alignment horizontal="left"/>
    </xf>
    <xf numFmtId="0" fontId="3" fillId="6" borderId="0" xfId="21" quotePrefix="1" applyFont="1" applyFill="1" applyBorder="1" applyAlignment="1">
      <alignment horizontal="left"/>
    </xf>
    <xf numFmtId="49" fontId="3" fillId="6" borderId="0" xfId="21" applyNumberFormat="1" applyFont="1" applyFill="1" applyBorder="1" applyAlignment="1">
      <alignment horizontal="right"/>
    </xf>
    <xf numFmtId="168" fontId="3" fillId="6" borderId="0" xfId="237" applyNumberFormat="1" applyFont="1" applyFill="1" applyBorder="1"/>
    <xf numFmtId="168" fontId="67" fillId="6" borderId="0" xfId="237" applyNumberFormat="1" applyFont="1" applyFill="1" applyBorder="1" applyAlignment="1">
      <alignment vertical="center"/>
    </xf>
    <xf numFmtId="168" fontId="69" fillId="6" borderId="0" xfId="237" applyNumberFormat="1" applyFont="1" applyFill="1" applyBorder="1" applyAlignment="1">
      <alignment vertical="center"/>
    </xf>
    <xf numFmtId="168" fontId="9" fillId="6" borderId="0" xfId="237" applyNumberFormat="1" applyFont="1" applyFill="1" applyBorder="1" applyAlignment="1">
      <alignment horizontal="center"/>
    </xf>
    <xf numFmtId="168" fontId="1" fillId="6" borderId="21" xfId="237" applyNumberFormat="1" applyFont="1" applyFill="1" applyBorder="1"/>
    <xf numFmtId="168" fontId="67" fillId="6" borderId="21" xfId="237" applyNumberFormat="1" applyFont="1" applyFill="1" applyBorder="1" applyAlignment="1">
      <alignment vertical="center"/>
    </xf>
    <xf numFmtId="169" fontId="71" fillId="6" borderId="0" xfId="237" applyNumberFormat="1" applyFont="1" applyFill="1" applyBorder="1" applyAlignment="1">
      <alignment horizontal="right" vertical="center"/>
    </xf>
    <xf numFmtId="169" fontId="3" fillId="6" borderId="0" xfId="21" applyNumberFormat="1" applyFont="1" applyFill="1" applyBorder="1"/>
    <xf numFmtId="169" fontId="1" fillId="6" borderId="0" xfId="21" applyNumberFormat="1" applyFont="1" applyFill="1" applyBorder="1"/>
    <xf numFmtId="169" fontId="67" fillId="6" borderId="20" xfId="21" applyNumberFormat="1" applyFont="1" applyFill="1" applyBorder="1"/>
    <xf numFmtId="169" fontId="1" fillId="6" borderId="0" xfId="21" applyNumberFormat="1" applyFont="1" applyFill="1" applyBorder="1" applyAlignment="1">
      <alignment vertical="center"/>
    </xf>
    <xf numFmtId="169" fontId="2" fillId="0" borderId="0" xfId="21" applyNumberFormat="1" applyFont="1" applyFill="1" applyBorder="1"/>
    <xf numFmtId="169" fontId="75" fillId="0" borderId="0" xfId="21" applyNumberFormat="1" applyFont="1" applyFill="1" applyBorder="1"/>
    <xf numFmtId="169" fontId="1" fillId="0" borderId="0" xfId="21" applyNumberFormat="1" applyFont="1" applyFill="1" applyBorder="1"/>
    <xf numFmtId="168" fontId="3" fillId="6" borderId="0" xfId="237" quotePrefix="1" applyNumberFormat="1" applyFont="1" applyFill="1" applyBorder="1" applyAlignment="1">
      <alignment horizontal="left"/>
    </xf>
    <xf numFmtId="168" fontId="3" fillId="6" borderId="0" xfId="237" applyNumberFormat="1" applyFont="1" applyFill="1" applyBorder="1" applyAlignment="1">
      <alignment horizontal="right"/>
    </xf>
    <xf numFmtId="168" fontId="3" fillId="6" borderId="0" xfId="237" applyNumberFormat="1" applyFont="1" applyFill="1" applyBorder="1" applyAlignment="1">
      <alignment vertical="center"/>
    </xf>
    <xf numFmtId="0" fontId="19" fillId="8" borderId="11" xfId="123" applyFont="1" applyFill="1" applyBorder="1" applyAlignment="1">
      <alignment horizontal="center" vertical="center" wrapText="1"/>
    </xf>
    <xf numFmtId="0" fontId="19" fillId="8" borderId="12" xfId="123" applyFont="1" applyFill="1" applyBorder="1" applyAlignment="1">
      <alignment horizontal="center" vertical="center" wrapText="1"/>
    </xf>
    <xf numFmtId="0" fontId="25" fillId="4" borderId="0" xfId="21" applyFont="1" applyFill="1" applyBorder="1" applyAlignment="1">
      <alignment vertical="center"/>
    </xf>
    <xf numFmtId="0" fontId="77" fillId="0" borderId="0" xfId="147" applyFont="1"/>
    <xf numFmtId="0" fontId="79" fillId="0" borderId="0" xfId="147" applyFont="1"/>
    <xf numFmtId="0" fontId="77" fillId="0" borderId="0" xfId="147" applyFont="1" applyAlignment="1">
      <alignment vertical="center"/>
    </xf>
    <xf numFmtId="168" fontId="46" fillId="0" borderId="0" xfId="54" applyNumberFormat="1" applyFont="1" applyFill="1" applyBorder="1" applyAlignment="1">
      <alignment horizontal="right"/>
    </xf>
    <xf numFmtId="168" fontId="48" fillId="0" borderId="0" xfId="54" applyNumberFormat="1" applyFont="1" applyFill="1" applyBorder="1" applyAlignment="1">
      <alignment horizontal="right"/>
    </xf>
    <xf numFmtId="168" fontId="1" fillId="0" borderId="0" xfId="55" applyNumberFormat="1" applyFont="1"/>
    <xf numFmtId="168" fontId="1" fillId="0" borderId="0" xfId="54" applyNumberFormat="1" applyFont="1" applyFill="1" applyBorder="1" applyAlignment="1">
      <alignment horizontal="right"/>
    </xf>
    <xf numFmtId="0" fontId="19" fillId="8" borderId="8" xfId="55" applyFont="1" applyFill="1" applyBorder="1" applyAlignment="1">
      <alignment horizontal="right" vertical="top"/>
    </xf>
    <xf numFmtId="0" fontId="19" fillId="8" borderId="8" xfId="55" applyFont="1" applyFill="1" applyBorder="1" applyAlignment="1"/>
    <xf numFmtId="165" fontId="3" fillId="10" borderId="0" xfId="21" applyNumberFormat="1" applyFont="1" applyFill="1"/>
    <xf numFmtId="165" fontId="3" fillId="10" borderId="0" xfId="21" applyNumberFormat="1" applyFont="1" applyFill="1" applyBorder="1"/>
    <xf numFmtId="190" fontId="19" fillId="10" borderId="0" xfId="21" applyNumberFormat="1" applyFont="1" applyFill="1" applyAlignment="1">
      <alignment horizontal="centerContinuous"/>
    </xf>
    <xf numFmtId="165" fontId="19" fillId="10" borderId="0" xfId="21" applyNumberFormat="1" applyFont="1" applyFill="1" applyAlignment="1">
      <alignment vertical="center"/>
    </xf>
    <xf numFmtId="190" fontId="19" fillId="10" borderId="0" xfId="21" applyNumberFormat="1" applyFont="1" applyFill="1" applyBorder="1" applyAlignment="1">
      <alignment horizontal="right" vertical="center"/>
    </xf>
    <xf numFmtId="171" fontId="19" fillId="10" borderId="0" xfId="21" applyNumberFormat="1" applyFont="1" applyFill="1" applyAlignment="1">
      <alignment vertical="center"/>
    </xf>
    <xf numFmtId="165" fontId="19" fillId="10" borderId="0" xfId="21" applyNumberFormat="1" applyFont="1" applyFill="1" applyBorder="1" applyAlignment="1">
      <alignment horizontal="center" vertical="center"/>
    </xf>
    <xf numFmtId="165" fontId="3" fillId="12" borderId="0" xfId="21" applyNumberFormat="1" applyFont="1" applyFill="1" applyBorder="1"/>
    <xf numFmtId="171" fontId="19" fillId="10" borderId="0" xfId="22" applyNumberFormat="1" applyFont="1" applyFill="1" applyAlignment="1">
      <alignment vertical="center"/>
    </xf>
    <xf numFmtId="0" fontId="19" fillId="8" borderId="27" xfId="54" quotePrefix="1" applyFont="1" applyFill="1" applyBorder="1" applyAlignment="1">
      <alignment horizontal="right"/>
    </xf>
    <xf numFmtId="0" fontId="19" fillId="8" borderId="27" xfId="54" quotePrefix="1" applyFont="1" applyFill="1" applyBorder="1" applyAlignment="1">
      <alignment horizontal="left"/>
    </xf>
    <xf numFmtId="165" fontId="3" fillId="0" borderId="0" xfId="54" applyNumberFormat="1" applyFont="1" applyBorder="1" applyAlignment="1">
      <alignment vertical="center"/>
    </xf>
    <xf numFmtId="0" fontId="3" fillId="0" borderId="0" xfId="54" applyFont="1" applyBorder="1" applyAlignment="1">
      <alignment vertical="center"/>
    </xf>
    <xf numFmtId="0" fontId="19" fillId="0" borderId="0" xfId="54" quotePrefix="1" applyFont="1" applyFill="1" applyBorder="1" applyAlignment="1">
      <alignment horizontal="left" vertical="center"/>
    </xf>
    <xf numFmtId="165" fontId="19" fillId="0" borderId="0" xfId="54" applyNumberFormat="1" applyFont="1" applyFill="1" applyBorder="1" applyAlignment="1">
      <alignment vertical="center"/>
    </xf>
    <xf numFmtId="165" fontId="19" fillId="0" borderId="0" xfId="78" applyNumberFormat="1" applyFont="1" applyFill="1" applyBorder="1" applyAlignment="1">
      <alignment vertical="center"/>
    </xf>
    <xf numFmtId="0" fontId="19" fillId="8" borderId="25" xfId="28" applyFont="1" applyFill="1" applyBorder="1" applyAlignment="1">
      <alignment horizontal="center" vertical="center" wrapText="1"/>
    </xf>
    <xf numFmtId="165" fontId="1" fillId="0" borderId="0" xfId="28" applyNumberFormat="1" applyFont="1" applyBorder="1"/>
    <xf numFmtId="166" fontId="19" fillId="0" borderId="0" xfId="28" applyNumberFormat="1" applyFont="1" applyFill="1" applyBorder="1" applyAlignment="1">
      <alignment vertical="center"/>
    </xf>
    <xf numFmtId="0" fontId="3" fillId="0" borderId="0" xfId="28" applyFont="1" applyFill="1" applyBorder="1" applyAlignment="1">
      <alignment horizontal="left" vertical="center" indent="1"/>
    </xf>
    <xf numFmtId="0" fontId="3" fillId="0" borderId="0" xfId="28" applyFont="1" applyFill="1" applyBorder="1" applyAlignment="1">
      <alignment vertical="center"/>
    </xf>
    <xf numFmtId="166" fontId="3" fillId="0" borderId="0" xfId="28" applyNumberFormat="1" applyFont="1" applyFill="1" applyBorder="1" applyAlignment="1">
      <alignment vertical="center"/>
    </xf>
    <xf numFmtId="0" fontId="19" fillId="8" borderId="8" xfId="28" applyFont="1" applyFill="1" applyBorder="1" applyAlignment="1">
      <alignment horizontal="center" vertical="center"/>
    </xf>
    <xf numFmtId="0" fontId="1" fillId="0" borderId="0" xfId="28" applyFont="1" applyBorder="1" applyAlignment="1">
      <alignment horizontal="centerContinuous" vertical="center"/>
    </xf>
    <xf numFmtId="0" fontId="1" fillId="0" borderId="0" xfId="28" applyFont="1" applyBorder="1" applyAlignment="1">
      <alignment vertical="center"/>
    </xf>
    <xf numFmtId="0" fontId="1" fillId="0" borderId="0" xfId="28" applyFont="1" applyBorder="1" applyAlignment="1">
      <alignment horizontal="right" vertical="center"/>
    </xf>
    <xf numFmtId="165" fontId="3" fillId="0" borderId="0" xfId="28" applyNumberFormat="1" applyFont="1" applyFill="1" applyBorder="1" applyAlignment="1">
      <alignment vertical="center"/>
    </xf>
    <xf numFmtId="0" fontId="1" fillId="0" borderId="0" xfId="28" applyFont="1" applyFill="1"/>
    <xf numFmtId="0" fontId="3" fillId="0" borderId="0" xfId="28" quotePrefix="1" applyFont="1" applyFill="1" applyAlignment="1">
      <alignment horizontal="left" vertical="center"/>
    </xf>
    <xf numFmtId="0" fontId="3" fillId="0" borderId="0" xfId="28" applyFont="1" applyFill="1" applyBorder="1" applyAlignment="1">
      <alignment horizontal="center" vertical="center"/>
    </xf>
    <xf numFmtId="165" fontId="3" fillId="0" borderId="0" xfId="28" quotePrefix="1" applyNumberFormat="1" applyFont="1" applyFill="1" applyBorder="1" applyAlignment="1">
      <alignment horizontal="right" vertical="center"/>
    </xf>
    <xf numFmtId="0" fontId="19" fillId="8" borderId="0" xfId="28" applyFont="1" applyFill="1" applyBorder="1" applyAlignment="1">
      <alignment horizontal="right" vertical="center"/>
    </xf>
    <xf numFmtId="0" fontId="19" fillId="8" borderId="10" xfId="28" applyFont="1" applyFill="1" applyBorder="1" applyAlignment="1">
      <alignment horizontal="center" vertical="center" wrapText="1"/>
    </xf>
    <xf numFmtId="0" fontId="19" fillId="0" borderId="0" xfId="28" applyFont="1" applyAlignment="1">
      <alignment vertical="center"/>
    </xf>
    <xf numFmtId="165" fontId="19" fillId="0" borderId="0" xfId="28" applyNumberFormat="1" applyFont="1" applyAlignment="1">
      <alignment vertical="center"/>
    </xf>
    <xf numFmtId="165" fontId="19" fillId="0" borderId="0" xfId="28" applyNumberFormat="1" applyFont="1" applyBorder="1" applyAlignment="1">
      <alignment vertical="center"/>
    </xf>
    <xf numFmtId="167" fontId="1" fillId="0" borderId="0" xfId="229" applyNumberFormat="1" applyFont="1" applyFill="1" applyBorder="1"/>
    <xf numFmtId="0" fontId="19" fillId="8" borderId="6" xfId="54" applyFont="1" applyFill="1" applyBorder="1" applyAlignment="1">
      <alignment horizontal="center" vertical="center"/>
    </xf>
    <xf numFmtId="0" fontId="1" fillId="0" borderId="0" xfId="54" applyFont="1" applyFill="1" applyBorder="1"/>
    <xf numFmtId="165" fontId="1" fillId="0" borderId="0" xfId="54" applyNumberFormat="1" applyFont="1" applyBorder="1"/>
    <xf numFmtId="0" fontId="19" fillId="0" borderId="0" xfId="54" applyFont="1" applyFill="1" applyAlignment="1">
      <alignment horizontal="left"/>
    </xf>
    <xf numFmtId="165" fontId="19" fillId="0" borderId="0" xfId="54" applyNumberFormat="1" applyFont="1" applyFill="1" applyBorder="1" applyAlignment="1"/>
    <xf numFmtId="0" fontId="3" fillId="0" borderId="0" xfId="54" applyFont="1" applyFill="1" applyAlignment="1">
      <alignment horizontal="left" indent="1"/>
    </xf>
    <xf numFmtId="165" fontId="3" fillId="0" borderId="0" xfId="54" applyNumberFormat="1" applyFont="1" applyFill="1" applyBorder="1" applyAlignment="1"/>
    <xf numFmtId="165" fontId="1" fillId="0" borderId="0" xfId="54" applyNumberFormat="1" applyFont="1" applyFill="1" applyBorder="1"/>
    <xf numFmtId="0" fontId="19" fillId="8" borderId="27" xfId="54" applyFont="1" applyFill="1" applyBorder="1" applyAlignment="1">
      <alignment horizontal="right" vertical="center"/>
    </xf>
    <xf numFmtId="0" fontId="19" fillId="8" borderId="27" xfId="54" applyFont="1" applyFill="1" applyBorder="1" applyAlignment="1">
      <alignment horizontal="left" vertical="center"/>
    </xf>
    <xf numFmtId="0" fontId="19" fillId="0" borderId="0" xfId="54" applyFont="1" applyFill="1" applyAlignment="1">
      <alignment horizontal="left" vertical="center"/>
    </xf>
    <xf numFmtId="165" fontId="19" fillId="0" borderId="0" xfId="54" applyNumberFormat="1" applyFont="1" applyFill="1" applyBorder="1" applyAlignment="1">
      <alignment horizontal="right" vertical="center"/>
    </xf>
    <xf numFmtId="178" fontId="1" fillId="0" borderId="0" xfId="229" applyNumberFormat="1" applyFont="1" applyFill="1" applyBorder="1"/>
    <xf numFmtId="165" fontId="19" fillId="0" borderId="0" xfId="78" applyNumberFormat="1" applyFont="1" applyFill="1" applyBorder="1" applyAlignment="1">
      <alignment horizontal="right" vertical="center"/>
    </xf>
    <xf numFmtId="0" fontId="19" fillId="8" borderId="27" xfId="54" applyFont="1" applyFill="1" applyBorder="1" applyAlignment="1">
      <alignment horizontal="right"/>
    </xf>
    <xf numFmtId="0" fontId="19" fillId="8" borderId="0" xfId="54" applyFont="1" applyFill="1" applyBorder="1" applyAlignment="1">
      <alignment horizontal="left"/>
    </xf>
    <xf numFmtId="0" fontId="3" fillId="0" borderId="0" xfId="54" applyFont="1" applyAlignment="1">
      <alignment horizontal="centerContinuous" vertical="center"/>
    </xf>
    <xf numFmtId="0" fontId="3" fillId="0" borderId="0" xfId="54" applyFont="1" applyBorder="1" applyAlignment="1">
      <alignment horizontal="center" vertical="center"/>
    </xf>
    <xf numFmtId="0" fontId="3" fillId="0" borderId="0" xfId="54" applyFont="1" applyFill="1" applyAlignment="1">
      <alignment horizontal="centerContinuous"/>
    </xf>
    <xf numFmtId="1" fontId="19" fillId="0" borderId="0" xfId="54" applyNumberFormat="1" applyFont="1" applyFill="1" applyAlignment="1">
      <alignment horizontal="right"/>
    </xf>
    <xf numFmtId="1" fontId="3" fillId="0" borderId="0" xfId="54" applyNumberFormat="1" applyFont="1" applyFill="1" applyBorder="1"/>
    <xf numFmtId="3" fontId="19" fillId="8" borderId="7" xfId="54" applyNumberFormat="1" applyFont="1" applyFill="1" applyBorder="1" applyAlignment="1" applyProtection="1">
      <alignment horizontal="center" vertical="center" wrapText="1"/>
    </xf>
    <xf numFmtId="3" fontId="19" fillId="8" borderId="9" xfId="54" applyNumberFormat="1" applyFont="1" applyFill="1" applyBorder="1" applyAlignment="1" applyProtection="1">
      <alignment horizontal="center" vertical="center" wrapText="1"/>
    </xf>
    <xf numFmtId="3" fontId="19" fillId="8" borderId="5" xfId="54" applyNumberFormat="1" applyFont="1" applyFill="1" applyBorder="1" applyAlignment="1" applyProtection="1">
      <alignment horizontal="center" vertical="center" wrapText="1"/>
    </xf>
    <xf numFmtId="3" fontId="19" fillId="8" borderId="10" xfId="54" applyNumberFormat="1" applyFont="1" applyFill="1" applyBorder="1" applyAlignment="1" applyProtection="1">
      <alignment horizontal="center" vertical="center" wrapText="1"/>
    </xf>
    <xf numFmtId="0" fontId="19" fillId="0" borderId="0" xfId="54" applyFont="1" applyFill="1" applyBorder="1" applyAlignment="1" applyProtection="1">
      <alignment horizontal="center" vertical="center" wrapText="1"/>
    </xf>
    <xf numFmtId="3" fontId="3" fillId="0" borderId="0" xfId="54" applyNumberFormat="1" applyFont="1" applyFill="1" applyBorder="1" applyAlignment="1" applyProtection="1">
      <alignment horizontal="right"/>
      <protection locked="0"/>
    </xf>
    <xf numFmtId="3" fontId="19" fillId="0" borderId="0" xfId="54" applyNumberFormat="1" applyFont="1" applyFill="1" applyBorder="1" applyAlignment="1" applyProtection="1">
      <alignment horizontal="center" vertical="center" wrapText="1"/>
    </xf>
    <xf numFmtId="3" fontId="19" fillId="0" borderId="0" xfId="54" applyNumberFormat="1" applyFont="1" applyFill="1" applyBorder="1" applyAlignment="1" applyProtection="1">
      <alignment horizontal="right"/>
      <protection locked="0"/>
    </xf>
    <xf numFmtId="168" fontId="46" fillId="0" borderId="0" xfId="55" applyNumberFormat="1" applyFont="1" applyFill="1" applyBorder="1" applyAlignment="1">
      <alignment horizontal="right" vertical="center" indent="2"/>
    </xf>
    <xf numFmtId="169" fontId="46" fillId="0" borderId="0" xfId="123" applyNumberFormat="1" applyFont="1" applyFill="1" applyBorder="1" applyAlignment="1">
      <alignment horizontal="right"/>
    </xf>
    <xf numFmtId="169" fontId="46" fillId="0" borderId="0" xfId="54" applyNumberFormat="1" applyFont="1" applyFill="1" applyBorder="1" applyAlignment="1">
      <alignment horizontal="right"/>
    </xf>
    <xf numFmtId="199" fontId="48" fillId="0" borderId="0" xfId="54" applyNumberFormat="1" applyFont="1" applyFill="1" applyBorder="1" applyAlignment="1">
      <alignment horizontal="right"/>
    </xf>
    <xf numFmtId="0" fontId="46" fillId="0" borderId="0" xfId="28" applyFont="1" applyFill="1" applyAlignment="1">
      <alignment horizontal="left" vertical="center" indent="2"/>
    </xf>
    <xf numFmtId="0" fontId="19" fillId="8" borderId="6" xfId="22" applyFont="1" applyFill="1" applyBorder="1" applyAlignment="1">
      <alignment horizontal="center" vertical="center"/>
    </xf>
    <xf numFmtId="0" fontId="46" fillId="0" borderId="0" xfId="22" applyFont="1" applyFill="1" applyBorder="1" applyAlignment="1">
      <alignment horizontal="center" vertical="center"/>
    </xf>
    <xf numFmtId="0" fontId="46" fillId="0" borderId="0" xfId="22" quotePrefix="1" applyFont="1" applyFill="1" applyBorder="1" applyAlignment="1">
      <alignment horizontal="center" vertical="center"/>
    </xf>
    <xf numFmtId="0" fontId="46" fillId="0" borderId="26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 wrapText="1"/>
    </xf>
    <xf numFmtId="0" fontId="19" fillId="8" borderId="0" xfId="22" applyFont="1" applyFill="1" applyBorder="1"/>
    <xf numFmtId="3" fontId="19" fillId="8" borderId="0" xfId="22" quotePrefix="1" applyNumberFormat="1" applyFont="1" applyFill="1" applyBorder="1" applyAlignment="1">
      <alignment horizontal="right"/>
    </xf>
    <xf numFmtId="3" fontId="19" fillId="8" borderId="0" xfId="22" applyNumberFormat="1" applyFont="1" applyFill="1" applyBorder="1" applyAlignment="1">
      <alignment horizontal="left"/>
    </xf>
    <xf numFmtId="0" fontId="19" fillId="8" borderId="0" xfId="22" quotePrefix="1" applyFont="1" applyFill="1" applyBorder="1" applyAlignment="1">
      <alignment horizontal="left"/>
    </xf>
    <xf numFmtId="165" fontId="3" fillId="10" borderId="0" xfId="22" applyNumberFormat="1" applyFont="1" applyFill="1" applyAlignment="1">
      <alignment vertical="center"/>
    </xf>
    <xf numFmtId="0" fontId="3" fillId="10" borderId="0" xfId="22" applyFont="1" applyFill="1" applyAlignment="1">
      <alignment vertical="center"/>
    </xf>
    <xf numFmtId="0" fontId="19" fillId="10" borderId="0" xfId="22" quotePrefix="1" applyFont="1" applyFill="1" applyBorder="1" applyAlignment="1">
      <alignment horizontal="centerContinuous" vertical="center"/>
    </xf>
    <xf numFmtId="0" fontId="3" fillId="10" borderId="0" xfId="22" applyFont="1" applyFill="1" applyBorder="1" applyAlignment="1">
      <alignment horizontal="centerContinuous" vertical="center"/>
    </xf>
    <xf numFmtId="0" fontId="3" fillId="10" borderId="0" xfId="22" applyFont="1" applyFill="1" applyAlignment="1">
      <alignment horizontal="centerContinuous" vertical="center"/>
    </xf>
    <xf numFmtId="165" fontId="19" fillId="10" borderId="0" xfId="22" quotePrefix="1" applyNumberFormat="1" applyFont="1" applyFill="1" applyBorder="1" applyAlignment="1">
      <alignment horizontal="centerContinuous" vertical="center"/>
    </xf>
    <xf numFmtId="165" fontId="5" fillId="10" borderId="0" xfId="22" applyNumberFormat="1" applyFont="1" applyFill="1" applyBorder="1" applyAlignment="1">
      <alignment horizontal="centerContinuous" vertical="center"/>
    </xf>
    <xf numFmtId="165" fontId="5" fillId="10" borderId="0" xfId="22" applyNumberFormat="1" applyFont="1" applyFill="1" applyAlignment="1">
      <alignment horizontal="centerContinuous" vertical="center"/>
    </xf>
    <xf numFmtId="0" fontId="19" fillId="8" borderId="29" xfId="22" applyFont="1" applyFill="1" applyBorder="1" applyAlignment="1">
      <alignment horizontal="right" vertical="top" wrapText="1"/>
    </xf>
    <xf numFmtId="0" fontId="19" fillId="8" borderId="29" xfId="22" applyFont="1" applyFill="1" applyBorder="1" applyAlignment="1">
      <alignment horizontal="left" wrapText="1"/>
    </xf>
    <xf numFmtId="0" fontId="19" fillId="8" borderId="29" xfId="22" applyFont="1" applyFill="1" applyBorder="1" applyAlignment="1">
      <alignment horizontal="center" vertical="center" wrapText="1"/>
    </xf>
    <xf numFmtId="0" fontId="3" fillId="0" borderId="0" xfId="28" applyNumberFormat="1" applyFont="1" applyFill="1" applyBorder="1" applyAlignment="1">
      <alignment horizontal="center" vertical="center" wrapText="1"/>
    </xf>
    <xf numFmtId="0" fontId="19" fillId="8" borderId="33" xfId="22" applyFont="1" applyFill="1" applyBorder="1" applyAlignment="1">
      <alignment horizontal="center" vertical="center" wrapText="1"/>
    </xf>
    <xf numFmtId="0" fontId="19" fillId="8" borderId="30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right" vertical="top" wrapText="1"/>
    </xf>
    <xf numFmtId="0" fontId="59" fillId="0" borderId="0" xfId="215" applyFont="1" applyAlignment="1">
      <alignment horizontal="center" vertical="center"/>
    </xf>
    <xf numFmtId="0" fontId="19" fillId="8" borderId="28" xfId="22" applyFont="1" applyFill="1" applyBorder="1" applyAlignment="1">
      <alignment horizontal="center" vertical="center" wrapText="1"/>
    </xf>
    <xf numFmtId="0" fontId="19" fillId="8" borderId="0" xfId="22" applyNumberFormat="1" applyFont="1" applyFill="1" applyAlignment="1">
      <alignment horizontal="right" vertical="top"/>
    </xf>
    <xf numFmtId="3" fontId="19" fillId="8" borderId="7" xfId="22" applyNumberFormat="1" applyFont="1" applyFill="1" applyBorder="1" applyAlignment="1">
      <alignment horizontal="center" vertical="center"/>
    </xf>
    <xf numFmtId="3" fontId="19" fillId="8" borderId="10" xfId="22" quotePrefix="1" applyNumberFormat="1" applyFont="1" applyFill="1" applyBorder="1" applyAlignment="1">
      <alignment horizontal="center" vertical="center"/>
    </xf>
    <xf numFmtId="3" fontId="46" fillId="10" borderId="0" xfId="22" applyNumberFormat="1" applyFont="1" applyFill="1" applyAlignment="1">
      <alignment vertical="center"/>
    </xf>
    <xf numFmtId="3" fontId="19" fillId="8" borderId="3" xfId="22" applyNumberFormat="1" applyFont="1" applyFill="1" applyBorder="1" applyAlignment="1">
      <alignment horizontal="right"/>
    </xf>
    <xf numFmtId="3" fontId="19" fillId="8" borderId="0" xfId="22" quotePrefix="1" applyNumberFormat="1" applyFont="1" applyFill="1" applyBorder="1" applyAlignment="1">
      <alignment horizontal="left"/>
    </xf>
    <xf numFmtId="0" fontId="19" fillId="8" borderId="0" xfId="22" applyFont="1" applyFill="1" applyBorder="1" applyAlignment="1">
      <alignment horizontal="center" vertical="center"/>
    </xf>
    <xf numFmtId="0" fontId="19" fillId="8" borderId="28" xfId="36" applyFont="1" applyFill="1" applyBorder="1" applyAlignment="1">
      <alignment horizontal="center" vertical="center" wrapText="1"/>
    </xf>
    <xf numFmtId="0" fontId="19" fillId="8" borderId="0" xfId="36" applyFont="1" applyFill="1" applyBorder="1" applyAlignment="1">
      <alignment horizontal="center" vertical="center" wrapText="1"/>
    </xf>
    <xf numFmtId="0" fontId="19" fillId="8" borderId="6" xfId="54" applyFont="1" applyFill="1" applyBorder="1" applyAlignment="1">
      <alignment horizontal="center" vertical="center" wrapText="1"/>
    </xf>
    <xf numFmtId="0" fontId="19" fillId="8" borderId="28" xfId="21" applyFont="1" applyFill="1" applyBorder="1" applyAlignment="1">
      <alignment horizontal="center" vertical="center"/>
    </xf>
    <xf numFmtId="0" fontId="19" fillId="8" borderId="11" xfId="55" applyFont="1" applyFill="1" applyBorder="1" applyAlignment="1">
      <alignment horizontal="center" vertical="center" wrapText="1"/>
    </xf>
    <xf numFmtId="0" fontId="19" fillId="8" borderId="7" xfId="55" applyFont="1" applyFill="1" applyBorder="1" applyAlignment="1">
      <alignment horizontal="center" vertical="center" wrapText="1"/>
    </xf>
    <xf numFmtId="0" fontId="19" fillId="8" borderId="3" xfId="55" applyFont="1" applyFill="1" applyBorder="1" applyAlignment="1">
      <alignment vertical="center"/>
    </xf>
    <xf numFmtId="0" fontId="19" fillId="8" borderId="8" xfId="54" applyFont="1" applyFill="1" applyBorder="1" applyAlignment="1">
      <alignment horizontal="center" vertical="center" wrapText="1"/>
    </xf>
    <xf numFmtId="0" fontId="19" fillId="8" borderId="12" xfId="55" applyFont="1" applyFill="1" applyBorder="1" applyAlignment="1">
      <alignment horizontal="center" vertical="center" wrapText="1"/>
    </xf>
    <xf numFmtId="3" fontId="9" fillId="0" borderId="0" xfId="22" applyNumberFormat="1" applyFont="1" applyFill="1" applyBorder="1" applyAlignment="1">
      <alignment horizontal="right" vertical="center"/>
    </xf>
    <xf numFmtId="3" fontId="47" fillId="0" borderId="0" xfId="22" applyNumberFormat="1" applyFont="1" applyFill="1" applyBorder="1" applyAlignment="1">
      <alignment horizontal="right" vertical="center"/>
    </xf>
    <xf numFmtId="0" fontId="19" fillId="8" borderId="27" xfId="36" applyFont="1" applyFill="1" applyBorder="1" applyAlignment="1">
      <alignment horizontal="center" vertical="center"/>
    </xf>
    <xf numFmtId="0" fontId="3" fillId="3" borderId="0" xfId="54" applyFont="1" applyFill="1" applyBorder="1" applyAlignment="1">
      <alignment horizontal="left" vertical="center"/>
    </xf>
    <xf numFmtId="0" fontId="3" fillId="3" borderId="0" xfId="54" applyFont="1" applyFill="1" applyBorder="1" applyAlignment="1">
      <alignment horizontal="center" vertical="center" wrapText="1"/>
    </xf>
    <xf numFmtId="0" fontId="19" fillId="8" borderId="0" xfId="54" applyFont="1" applyFill="1" applyBorder="1" applyAlignment="1">
      <alignment horizontal="left" vertical="center"/>
    </xf>
    <xf numFmtId="3" fontId="19" fillId="3" borderId="0" xfId="21" applyNumberFormat="1" applyFont="1" applyFill="1" applyBorder="1" applyAlignment="1">
      <alignment horizontal="right" vertical="center"/>
    </xf>
    <xf numFmtId="3" fontId="3" fillId="0" borderId="0" xfId="21" applyNumberFormat="1" applyFont="1" applyFill="1" applyBorder="1" applyAlignment="1">
      <alignment horizontal="right" vertical="center"/>
    </xf>
    <xf numFmtId="3" fontId="3" fillId="0" borderId="0" xfId="21" applyNumberFormat="1" applyFont="1" applyFill="1" applyBorder="1" applyAlignment="1">
      <alignment vertical="center"/>
    </xf>
    <xf numFmtId="3" fontId="19" fillId="3" borderId="0" xfId="21" applyNumberFormat="1" applyFont="1" applyFill="1" applyBorder="1" applyAlignment="1"/>
    <xf numFmtId="3" fontId="3" fillId="0" borderId="0" xfId="21" applyNumberFormat="1" applyFont="1" applyFill="1" applyAlignment="1">
      <alignment horizontal="right" vertical="center"/>
    </xf>
    <xf numFmtId="3" fontId="19" fillId="0" borderId="0" xfId="4" applyNumberFormat="1" applyFont="1" applyFill="1" applyBorder="1" applyAlignment="1" applyProtection="1">
      <alignment horizontal="right" vertical="center" wrapText="1"/>
    </xf>
    <xf numFmtId="3" fontId="19" fillId="0" borderId="0" xfId="21" applyNumberFormat="1" applyFont="1" applyFill="1" applyAlignment="1">
      <alignment vertical="center"/>
    </xf>
    <xf numFmtId="3" fontId="48" fillId="0" borderId="0" xfId="4" applyNumberFormat="1" applyFont="1" applyFill="1" applyBorder="1" applyAlignment="1" applyProtection="1">
      <alignment horizontal="right" vertical="center" wrapText="1"/>
    </xf>
    <xf numFmtId="3" fontId="3" fillId="0" borderId="0" xfId="22" applyNumberFormat="1" applyFont="1"/>
    <xf numFmtId="3" fontId="3" fillId="0" borderId="0" xfId="22" applyNumberFormat="1" applyFont="1" applyAlignment="1">
      <alignment horizontal="right"/>
    </xf>
    <xf numFmtId="3" fontId="3" fillId="0" borderId="0" xfId="22" quotePrefix="1" applyNumberFormat="1" applyFont="1" applyAlignment="1">
      <alignment horizontal="right"/>
    </xf>
    <xf numFmtId="3" fontId="19" fillId="0" borderId="0" xfId="22" applyNumberFormat="1" applyFont="1" applyAlignment="1">
      <alignment horizontal="right"/>
    </xf>
    <xf numFmtId="3" fontId="3" fillId="0" borderId="0" xfId="22" applyNumberFormat="1" applyFont="1" applyFill="1" applyAlignment="1">
      <alignment horizontal="right"/>
    </xf>
    <xf numFmtId="3" fontId="5" fillId="0" borderId="0" xfId="22" applyNumberFormat="1" applyFont="1" applyFill="1" applyAlignment="1">
      <alignment horizontal="right"/>
    </xf>
    <xf numFmtId="3" fontId="5" fillId="0" borderId="0" xfId="21" applyNumberFormat="1" applyFont="1" applyFill="1" applyAlignment="1">
      <alignment horizontal="right"/>
    </xf>
    <xf numFmtId="3" fontId="19" fillId="10" borderId="0" xfId="21" applyNumberFormat="1" applyFont="1" applyFill="1" applyBorder="1" applyAlignment="1">
      <alignment horizontal="right" vertical="center"/>
    </xf>
    <xf numFmtId="3" fontId="3" fillId="0" borderId="0" xfId="22" applyNumberFormat="1" applyFont="1" applyFill="1" applyAlignment="1">
      <alignment horizontal="right" vertical="center"/>
    </xf>
    <xf numFmtId="3" fontId="3" fillId="0" borderId="0" xfId="22" applyNumberFormat="1" applyFont="1" applyAlignment="1">
      <alignment horizontal="right" vertical="center"/>
    </xf>
    <xf numFmtId="3" fontId="19" fillId="10" borderId="0" xfId="22" applyNumberFormat="1" applyFont="1" applyFill="1" applyBorder="1" applyAlignment="1">
      <alignment horizontal="right" vertical="center"/>
    </xf>
    <xf numFmtId="3" fontId="3" fillId="0" borderId="0" xfId="21" applyNumberFormat="1" applyFont="1" applyAlignment="1">
      <alignment horizontal="right"/>
    </xf>
    <xf numFmtId="3" fontId="3" fillId="6" borderId="0" xfId="21" quotePrefix="1" applyNumberFormat="1" applyFont="1" applyFill="1" applyAlignment="1">
      <alignment horizontal="right"/>
    </xf>
    <xf numFmtId="3" fontId="3" fillId="6" borderId="0" xfId="21" applyNumberFormat="1" applyFont="1" applyFill="1" applyAlignment="1"/>
    <xf numFmtId="3" fontId="3" fillId="6" borderId="0" xfId="21" applyNumberFormat="1" applyFont="1" applyFill="1"/>
    <xf numFmtId="3" fontId="19" fillId="0" borderId="0" xfId="22" applyNumberFormat="1" applyFont="1" applyFill="1" applyBorder="1"/>
    <xf numFmtId="3" fontId="3" fillId="0" borderId="0" xfId="22" applyNumberFormat="1" applyFont="1" applyFill="1" applyBorder="1" applyAlignment="1"/>
    <xf numFmtId="3" fontId="3" fillId="0" borderId="0" xfId="22" quotePrefix="1" applyNumberFormat="1" applyFont="1" applyFill="1" applyBorder="1" applyAlignment="1">
      <alignment horizontal="right"/>
    </xf>
    <xf numFmtId="3" fontId="3" fillId="0" borderId="0" xfId="22" quotePrefix="1" applyNumberFormat="1" applyFont="1" applyFill="1" applyBorder="1" applyAlignment="1"/>
    <xf numFmtId="3" fontId="3" fillId="0" borderId="0" xfId="22" applyNumberFormat="1" applyFont="1" applyFill="1" applyBorder="1"/>
    <xf numFmtId="3" fontId="3" fillId="6" borderId="0" xfId="237" applyNumberFormat="1" applyFont="1" applyFill="1" applyBorder="1" applyAlignment="1">
      <alignment horizontal="right" vertical="center"/>
    </xf>
    <xf numFmtId="3" fontId="70" fillId="6" borderId="0" xfId="237" applyNumberFormat="1" applyFont="1" applyFill="1" applyBorder="1" applyAlignment="1">
      <alignment horizontal="right" vertical="center"/>
    </xf>
    <xf numFmtId="3" fontId="70" fillId="0" borderId="0" xfId="237" applyNumberFormat="1" applyFont="1" applyFill="1" applyBorder="1" applyAlignment="1">
      <alignment horizontal="right" vertical="center"/>
    </xf>
    <xf numFmtId="0" fontId="19" fillId="9" borderId="51" xfId="21" applyFont="1" applyFill="1" applyBorder="1" applyAlignment="1">
      <alignment horizontal="center" vertical="center"/>
    </xf>
    <xf numFmtId="3" fontId="5" fillId="0" borderId="0" xfId="237" applyNumberFormat="1" applyFont="1" applyFill="1" applyBorder="1" applyAlignment="1">
      <alignment horizontal="right" vertical="center"/>
    </xf>
    <xf numFmtId="3" fontId="5" fillId="6" borderId="0" xfId="237" applyNumberFormat="1" applyFont="1" applyFill="1" applyBorder="1" applyAlignment="1">
      <alignment horizontal="right" vertical="center"/>
    </xf>
    <xf numFmtId="3" fontId="71" fillId="6" borderId="0" xfId="237" applyNumberFormat="1" applyFont="1" applyFill="1" applyBorder="1" applyAlignment="1">
      <alignment horizontal="right" vertical="center"/>
    </xf>
    <xf numFmtId="3" fontId="71" fillId="0" borderId="0" xfId="237" applyNumberFormat="1" applyFont="1" applyFill="1" applyBorder="1" applyAlignment="1">
      <alignment horizontal="right" vertical="center"/>
    </xf>
    <xf numFmtId="3" fontId="5" fillId="7" borderId="0" xfId="237" applyNumberFormat="1" applyFont="1" applyFill="1" applyBorder="1" applyAlignment="1">
      <alignment horizontal="right" vertical="center"/>
    </xf>
    <xf numFmtId="3" fontId="5" fillId="7" borderId="0" xfId="237" applyNumberFormat="1" applyFont="1" applyFill="1" applyBorder="1" applyAlignment="1">
      <alignment horizontal="right"/>
    </xf>
    <xf numFmtId="3" fontId="5" fillId="6" borderId="0" xfId="21" applyNumberFormat="1" applyFont="1" applyFill="1" applyBorder="1" applyAlignment="1">
      <alignment horizontal="right"/>
    </xf>
    <xf numFmtId="0" fontId="19" fillId="8" borderId="3" xfId="54" applyFont="1" applyFill="1" applyBorder="1" applyAlignment="1">
      <alignment horizontal="center" vertical="center" wrapText="1"/>
    </xf>
    <xf numFmtId="0" fontId="19" fillId="8" borderId="8" xfId="21" applyFont="1" applyFill="1" applyBorder="1" applyAlignment="1">
      <alignment horizontal="center"/>
    </xf>
    <xf numFmtId="0" fontId="19" fillId="8" borderId="6" xfId="21" applyFont="1" applyFill="1" applyBorder="1" applyAlignment="1">
      <alignment horizontal="center"/>
    </xf>
    <xf numFmtId="0" fontId="1" fillId="0" borderId="0" xfId="21" applyFont="1" applyFill="1" applyBorder="1" applyAlignment="1">
      <alignment horizontal="center"/>
    </xf>
    <xf numFmtId="0" fontId="82" fillId="8" borderId="0" xfId="21" applyFont="1" applyFill="1" applyAlignment="1">
      <alignment horizontal="center" vertical="center"/>
    </xf>
    <xf numFmtId="0" fontId="1" fillId="0" borderId="0" xfId="54" applyFont="1" applyAlignment="1">
      <alignment vertical="center"/>
    </xf>
    <xf numFmtId="0" fontId="82" fillId="0" borderId="0" xfId="21" applyFont="1" applyFill="1" applyAlignment="1">
      <alignment horizontal="center" vertical="center"/>
    </xf>
    <xf numFmtId="0" fontId="83" fillId="0" borderId="0" xfId="21" applyFont="1" applyFill="1" applyAlignment="1">
      <alignment horizontal="center" vertical="center"/>
    </xf>
    <xf numFmtId="0" fontId="83" fillId="13" borderId="0" xfId="21" applyFont="1" applyFill="1" applyAlignment="1">
      <alignment vertical="center"/>
    </xf>
    <xf numFmtId="0" fontId="16" fillId="10" borderId="0" xfId="21" applyFont="1" applyFill="1" applyAlignment="1">
      <alignment vertical="center"/>
    </xf>
    <xf numFmtId="0" fontId="1" fillId="0" borderId="0" xfId="0" applyFont="1" applyAlignment="1"/>
    <xf numFmtId="0" fontId="1" fillId="0" borderId="0" xfId="240" applyFont="1" applyAlignment="1" applyProtection="1"/>
    <xf numFmtId="0" fontId="1" fillId="0" borderId="0" xfId="12" applyFont="1" applyAlignment="1" applyProtection="1">
      <alignment vertical="center"/>
    </xf>
    <xf numFmtId="0" fontId="16" fillId="10" borderId="0" xfId="12" applyFont="1" applyFill="1" applyAlignment="1" applyProtection="1">
      <alignment vertical="center"/>
    </xf>
    <xf numFmtId="0" fontId="1" fillId="0" borderId="0" xfId="12" applyFont="1" applyFill="1" applyAlignment="1" applyProtection="1">
      <alignment vertical="center"/>
    </xf>
    <xf numFmtId="0" fontId="35" fillId="0" borderId="0" xfId="0" applyFont="1" applyAlignment="1"/>
    <xf numFmtId="0" fontId="16" fillId="0" borderId="0" xfId="21" applyFont="1" applyAlignment="1">
      <alignment vertical="center"/>
    </xf>
    <xf numFmtId="0" fontId="83" fillId="0" borderId="0" xfId="21" applyFont="1" applyFill="1" applyAlignment="1">
      <alignment vertical="center"/>
    </xf>
    <xf numFmtId="0" fontId="35" fillId="0" borderId="0" xfId="237" applyFont="1"/>
    <xf numFmtId="0" fontId="1" fillId="0" borderId="0" xfId="240" applyFont="1" applyFill="1" applyAlignment="1" applyProtection="1"/>
    <xf numFmtId="0" fontId="35" fillId="0" borderId="0" xfId="0" applyFont="1" applyFill="1"/>
    <xf numFmtId="0" fontId="85" fillId="0" borderId="0" xfId="12" applyFont="1" applyFill="1" applyAlignment="1" applyProtection="1">
      <alignment vertical="center"/>
    </xf>
    <xf numFmtId="0" fontId="35" fillId="0" borderId="0" xfId="237" applyFont="1" applyFill="1"/>
    <xf numFmtId="1" fontId="3" fillId="0" borderId="0" xfId="21" applyNumberFormat="1" applyFont="1" applyAlignment="1">
      <alignment horizontal="left"/>
    </xf>
    <xf numFmtId="165" fontId="19" fillId="8" borderId="7" xfId="21" applyNumberFormat="1" applyFont="1" applyFill="1" applyBorder="1" applyAlignment="1">
      <alignment horizontal="center" vertical="center"/>
    </xf>
    <xf numFmtId="165" fontId="19" fillId="8" borderId="10" xfId="21" applyNumberFormat="1" applyFont="1" applyFill="1" applyBorder="1" applyAlignment="1">
      <alignment horizontal="center" vertical="center"/>
    </xf>
    <xf numFmtId="3" fontId="3" fillId="0" borderId="0" xfId="21" applyNumberFormat="1" applyFont="1" applyFill="1" applyBorder="1" applyAlignment="1">
      <alignment horizontal="right"/>
    </xf>
    <xf numFmtId="190" fontId="19" fillId="10" borderId="0" xfId="21" applyNumberFormat="1" applyFont="1" applyFill="1" applyAlignment="1">
      <alignment horizontal="center"/>
    </xf>
    <xf numFmtId="165" fontId="48" fillId="0" borderId="0" xfId="21" applyNumberFormat="1" applyFont="1" applyFill="1"/>
    <xf numFmtId="165" fontId="46" fillId="0" borderId="26" xfId="21" applyNumberFormat="1" applyFont="1" applyFill="1" applyBorder="1"/>
    <xf numFmtId="165" fontId="46" fillId="0" borderId="52" xfId="21" applyNumberFormat="1" applyFont="1" applyFill="1" applyBorder="1"/>
    <xf numFmtId="190" fontId="48" fillId="0" borderId="0" xfId="21" applyNumberFormat="1" applyFont="1" applyFill="1" applyBorder="1" applyAlignment="1">
      <alignment horizontal="right"/>
    </xf>
    <xf numFmtId="190" fontId="48" fillId="0" borderId="0" xfId="21" applyNumberFormat="1" applyFont="1" applyFill="1" applyAlignment="1">
      <alignment horizontal="right"/>
    </xf>
    <xf numFmtId="190" fontId="46" fillId="0" borderId="0" xfId="21" applyNumberFormat="1" applyFont="1" applyFill="1" applyAlignment="1">
      <alignment horizontal="right"/>
    </xf>
    <xf numFmtId="3" fontId="19" fillId="6" borderId="0" xfId="21" applyNumberFormat="1" applyFont="1" applyFill="1" applyAlignment="1">
      <alignment horizontal="right"/>
    </xf>
    <xf numFmtId="3" fontId="19" fillId="6" borderId="0" xfId="21" quotePrefix="1" applyNumberFormat="1" applyFont="1" applyFill="1" applyAlignment="1">
      <alignment horizontal="right"/>
    </xf>
    <xf numFmtId="165" fontId="3" fillId="0" borderId="0" xfId="21" applyNumberFormat="1" applyFont="1" applyFill="1" applyAlignment="1">
      <alignment horizontal="right"/>
    </xf>
    <xf numFmtId="190" fontId="62" fillId="0" borderId="0" xfId="21" applyNumberFormat="1" applyFont="1" applyFill="1" applyAlignment="1">
      <alignment horizontal="right"/>
    </xf>
    <xf numFmtId="0" fontId="9" fillId="0" borderId="53" xfId="21" applyFont="1" applyBorder="1"/>
    <xf numFmtId="0" fontId="3" fillId="0" borderId="53" xfId="21" applyFont="1" applyBorder="1"/>
    <xf numFmtId="0" fontId="3" fillId="0" borderId="0" xfId="21" applyFont="1" applyFill="1" applyBorder="1" applyAlignment="1">
      <alignment horizontal="left"/>
    </xf>
    <xf numFmtId="166" fontId="6" fillId="0" borderId="0" xfId="208" applyNumberFormat="1" applyFont="1" applyFill="1" applyBorder="1" applyAlignment="1">
      <alignment horizontal="right"/>
    </xf>
    <xf numFmtId="166" fontId="5" fillId="0" borderId="0" xfId="208" applyNumberFormat="1" applyFont="1" applyFill="1" applyBorder="1" applyAlignment="1">
      <alignment horizontal="right"/>
    </xf>
    <xf numFmtId="0" fontId="46" fillId="0" borderId="0" xfId="54" applyFont="1" applyFill="1" applyBorder="1" applyAlignment="1">
      <alignment horizontal="left" indent="1"/>
    </xf>
    <xf numFmtId="0" fontId="46" fillId="0" borderId="0" xfId="54" applyFont="1" applyFill="1" applyBorder="1" applyAlignment="1">
      <alignment horizontal="left" wrapText="1" indent="1"/>
    </xf>
    <xf numFmtId="0" fontId="46" fillId="0" borderId="0" xfId="54" applyFont="1" applyFill="1" applyBorder="1" applyAlignment="1">
      <alignment horizontal="left" indent="2"/>
    </xf>
    <xf numFmtId="0" fontId="3" fillId="0" borderId="0" xfId="54" applyFont="1" applyFill="1" applyBorder="1" applyAlignment="1">
      <alignment horizontal="left" indent="1"/>
    </xf>
    <xf numFmtId="0" fontId="3" fillId="0" borderId="0" xfId="54" applyFont="1" applyFill="1" applyBorder="1" applyAlignment="1">
      <alignment horizontal="left" vertical="center" wrapText="1" indent="1"/>
    </xf>
    <xf numFmtId="0" fontId="3" fillId="0" borderId="0" xfId="56" applyFont="1" applyFill="1" applyBorder="1" applyAlignment="1">
      <alignment horizontal="left" vertical="center" indent="2"/>
    </xf>
    <xf numFmtId="165" fontId="48" fillId="0" borderId="0" xfId="56" applyNumberFormat="1" applyFont="1" applyFill="1" applyBorder="1" applyAlignment="1">
      <alignment horizontal="right"/>
    </xf>
    <xf numFmtId="165" fontId="46" fillId="0" borderId="0" xfId="56" applyNumberFormat="1" applyFont="1" applyFill="1" applyBorder="1" applyAlignment="1">
      <alignment horizontal="right"/>
    </xf>
    <xf numFmtId="0" fontId="19" fillId="5" borderId="54" xfId="21" applyFont="1" applyFill="1" applyBorder="1" applyAlignment="1">
      <alignment horizontal="right" vertical="top" wrapText="1"/>
    </xf>
    <xf numFmtId="0" fontId="19" fillId="5" borderId="46" xfId="21" applyFont="1" applyFill="1" applyBorder="1" applyAlignment="1">
      <alignment horizontal="left" vertical="center" wrapText="1"/>
    </xf>
    <xf numFmtId="200" fontId="48" fillId="0" borderId="0" xfId="55" applyNumberFormat="1" applyFont="1" applyFill="1" applyBorder="1" applyAlignment="1"/>
    <xf numFmtId="200" fontId="48" fillId="0" borderId="0" xfId="55" applyNumberFormat="1" applyFont="1" applyFill="1" applyBorder="1" applyAlignment="1">
      <alignment horizontal="right"/>
    </xf>
    <xf numFmtId="200" fontId="46" fillId="0" borderId="0" xfId="55" applyNumberFormat="1" applyFont="1" applyFill="1" applyBorder="1" applyAlignment="1">
      <alignment horizontal="right"/>
    </xf>
    <xf numFmtId="0" fontId="3" fillId="0" borderId="0" xfId="123" applyFont="1" applyFill="1" applyAlignment="1">
      <alignment horizontal="center" vertical="center"/>
    </xf>
    <xf numFmtId="168" fontId="3" fillId="0" borderId="0" xfId="54" applyNumberFormat="1" applyFont="1" applyBorder="1" applyAlignment="1">
      <alignment horizontal="right" vertical="center"/>
    </xf>
    <xf numFmtId="169" fontId="46" fillId="0" borderId="0" xfId="123" applyNumberFormat="1" applyFont="1" applyFill="1" applyBorder="1" applyAlignment="1">
      <alignment horizontal="right" vertical="center"/>
    </xf>
    <xf numFmtId="168" fontId="3" fillId="0" borderId="0" xfId="123" applyNumberFormat="1" applyFont="1" applyFill="1" applyBorder="1" applyAlignment="1">
      <alignment horizontal="right" vertical="center"/>
    </xf>
    <xf numFmtId="169" fontId="3" fillId="0" borderId="0" xfId="123" applyNumberFormat="1" applyFont="1" applyFill="1" applyBorder="1" applyAlignment="1">
      <alignment horizontal="right" vertical="center"/>
    </xf>
    <xf numFmtId="0" fontId="19" fillId="8" borderId="25" xfId="36" applyFont="1" applyFill="1" applyBorder="1" applyAlignment="1">
      <alignment horizontal="center" vertical="center"/>
    </xf>
    <xf numFmtId="0" fontId="46" fillId="0" borderId="0" xfId="28" applyFont="1" applyFill="1" applyAlignment="1">
      <alignment horizontal="left" vertical="center" indent="1"/>
    </xf>
    <xf numFmtId="165" fontId="46" fillId="0" borderId="0" xfId="28" applyNumberFormat="1" applyFont="1" applyFill="1" applyBorder="1" applyAlignment="1">
      <alignment horizontal="right" vertical="center"/>
    </xf>
    <xf numFmtId="0" fontId="61" fillId="0" borderId="0" xfId="28" applyFont="1" applyBorder="1" applyAlignment="1">
      <alignment vertical="center"/>
    </xf>
    <xf numFmtId="0" fontId="46" fillId="0" borderId="0" xfId="28" applyFont="1" applyBorder="1"/>
    <xf numFmtId="0" fontId="46" fillId="0" borderId="0" xfId="28" applyFont="1" applyFill="1" applyBorder="1" applyAlignment="1">
      <alignment vertical="center"/>
    </xf>
    <xf numFmtId="165" fontId="46" fillId="0" borderId="0" xfId="28" quotePrefix="1" applyNumberFormat="1" applyFont="1" applyFill="1" applyBorder="1" applyAlignment="1">
      <alignment horizontal="right" vertical="center"/>
    </xf>
    <xf numFmtId="165" fontId="46" fillId="0" borderId="0" xfId="28" applyNumberFormat="1" applyFont="1" applyBorder="1"/>
    <xf numFmtId="0" fontId="46" fillId="0" borderId="0" xfId="28" applyNumberFormat="1" applyFont="1" applyBorder="1" applyAlignment="1">
      <alignment horizontal="left"/>
    </xf>
    <xf numFmtId="165" fontId="46" fillId="0" borderId="0" xfId="28" applyNumberFormat="1" applyFont="1" applyBorder="1" applyAlignment="1">
      <alignment horizontal="right"/>
    </xf>
    <xf numFmtId="0" fontId="48" fillId="0" borderId="0" xfId="28" applyFont="1" applyFill="1" applyAlignment="1">
      <alignment vertical="center"/>
    </xf>
    <xf numFmtId="0" fontId="48" fillId="0" borderId="0" xfId="28" applyFont="1" applyFill="1" applyBorder="1" applyAlignment="1">
      <alignment vertical="center"/>
    </xf>
    <xf numFmtId="165" fontId="48" fillId="0" borderId="0" xfId="28" applyNumberFormat="1" applyFont="1" applyFill="1" applyBorder="1" applyAlignment="1">
      <alignment horizontal="right" vertical="center"/>
    </xf>
    <xf numFmtId="0" fontId="46" fillId="0" borderId="26" xfId="28" applyFont="1" applyBorder="1"/>
    <xf numFmtId="165" fontId="46" fillId="0" borderId="26" xfId="28" applyNumberFormat="1" applyFont="1" applyBorder="1"/>
    <xf numFmtId="0" fontId="19" fillId="8" borderId="0" xfId="28" applyFont="1" applyFill="1" applyBorder="1"/>
    <xf numFmtId="0" fontId="19" fillId="8" borderId="0" xfId="28" applyFont="1" applyFill="1" applyBorder="1" applyAlignment="1">
      <alignment horizontal="left"/>
    </xf>
    <xf numFmtId="0" fontId="19" fillId="0" borderId="0" xfId="28" applyFont="1" applyFill="1" applyBorder="1" applyAlignment="1">
      <alignment vertical="center"/>
    </xf>
    <xf numFmtId="0" fontId="19" fillId="8" borderId="0" xfId="28" applyFont="1" applyFill="1" applyBorder="1" applyAlignment="1">
      <alignment horizontal="right" vertical="top"/>
    </xf>
    <xf numFmtId="0" fontId="19" fillId="8" borderId="25" xfId="28" applyFont="1" applyFill="1" applyBorder="1" applyAlignment="1">
      <alignment horizontal="center" vertical="center"/>
    </xf>
    <xf numFmtId="0" fontId="3" fillId="0" borderId="0" xfId="28" applyFont="1" applyAlignment="1">
      <alignment vertical="center"/>
    </xf>
    <xf numFmtId="0" fontId="3" fillId="0" borderId="0" xfId="28" applyFont="1" applyBorder="1" applyAlignment="1">
      <alignment vertical="center"/>
    </xf>
    <xf numFmtId="165" fontId="3" fillId="0" borderId="0" xfId="28" applyNumberFormat="1" applyFont="1" applyBorder="1" applyAlignment="1">
      <alignment vertical="center"/>
    </xf>
    <xf numFmtId="0" fontId="19" fillId="0" borderId="0" xfId="28" applyFont="1" applyFill="1" applyAlignment="1">
      <alignment vertical="center"/>
    </xf>
    <xf numFmtId="0" fontId="1" fillId="0" borderId="0" xfId="208" applyFont="1" applyFill="1" applyBorder="1"/>
    <xf numFmtId="1" fontId="3" fillId="0" borderId="0" xfId="208" applyNumberFormat="1" applyFont="1" applyFill="1" applyBorder="1"/>
    <xf numFmtId="0" fontId="3" fillId="0" borderId="0" xfId="208" applyFont="1" applyFill="1" applyBorder="1" applyAlignment="1">
      <alignment horizontal="left"/>
    </xf>
    <xf numFmtId="165" fontId="3" fillId="0" borderId="0" xfId="22" applyNumberFormat="1" applyFont="1" applyFill="1" applyBorder="1" applyAlignment="1"/>
    <xf numFmtId="0" fontId="19" fillId="8" borderId="0" xfId="54" applyFont="1" applyFill="1" applyBorder="1" applyAlignment="1">
      <alignment horizontal="center" vertical="center"/>
    </xf>
    <xf numFmtId="3" fontId="6" fillId="0" borderId="0" xfId="22" quotePrefix="1" applyNumberFormat="1" applyFont="1" applyFill="1" applyBorder="1" applyAlignment="1">
      <alignment horizontal="right" vertical="center" wrapText="1"/>
    </xf>
    <xf numFmtId="3" fontId="86" fillId="0" borderId="0" xfId="22" quotePrefix="1" applyNumberFormat="1" applyFont="1" applyFill="1" applyBorder="1" applyAlignment="1">
      <alignment horizontal="right" vertical="center" wrapText="1"/>
    </xf>
    <xf numFmtId="3" fontId="86" fillId="0" borderId="0" xfId="22" applyNumberFormat="1" applyFont="1" applyFill="1" applyAlignment="1">
      <alignment horizontal="right" vertical="center"/>
    </xf>
    <xf numFmtId="3" fontId="5" fillId="0" borderId="0" xfId="22" quotePrefix="1" applyNumberFormat="1" applyFont="1" applyFill="1" applyBorder="1" applyAlignment="1">
      <alignment horizontal="right" vertical="center" wrapText="1"/>
    </xf>
    <xf numFmtId="3" fontId="5" fillId="0" borderId="0" xfId="22" applyNumberFormat="1" applyFont="1" applyFill="1" applyAlignment="1">
      <alignment horizontal="right" vertical="center"/>
    </xf>
    <xf numFmtId="3" fontId="62" fillId="0" borderId="0" xfId="22" quotePrefix="1" applyNumberFormat="1" applyFont="1" applyFill="1" applyBorder="1" applyAlignment="1">
      <alignment horizontal="right" vertical="center" wrapText="1"/>
    </xf>
    <xf numFmtId="3" fontId="62" fillId="0" borderId="0" xfId="22" applyNumberFormat="1" applyFont="1" applyFill="1" applyAlignment="1">
      <alignment horizontal="right" vertical="center"/>
    </xf>
    <xf numFmtId="3" fontId="62" fillId="0" borderId="0" xfId="22" quotePrefix="1" applyNumberFormat="1" applyFont="1" applyFill="1" applyAlignment="1">
      <alignment horizontal="right" vertical="center"/>
    </xf>
    <xf numFmtId="3" fontId="6" fillId="0" borderId="0" xfId="22" applyNumberFormat="1" applyFont="1" applyFill="1" applyAlignment="1">
      <alignment horizontal="right" vertical="center"/>
    </xf>
    <xf numFmtId="3" fontId="9" fillId="0" borderId="0" xfId="22" applyNumberFormat="1" applyFont="1" applyFill="1" applyAlignment="1">
      <alignment horizontal="right" vertical="center"/>
    </xf>
    <xf numFmtId="0" fontId="48" fillId="0" borderId="0" xfId="22" quotePrefix="1" applyFont="1" applyFill="1" applyAlignment="1">
      <alignment horizontal="center" vertical="center" wrapText="1"/>
    </xf>
    <xf numFmtId="0" fontId="19" fillId="0" borderId="0" xfId="22" quotePrefix="1" applyFont="1" applyFill="1" applyAlignment="1">
      <alignment horizontal="center" vertical="center" wrapText="1"/>
    </xf>
    <xf numFmtId="0" fontId="3" fillId="0" borderId="0" xfId="22" quotePrefix="1" applyFont="1" applyFill="1" applyAlignment="1">
      <alignment horizontal="left" vertical="center" wrapText="1" indent="1"/>
    </xf>
    <xf numFmtId="0" fontId="46" fillId="0" borderId="0" xfId="22" quotePrefix="1" applyFont="1" applyFill="1" applyAlignment="1">
      <alignment horizontal="left" vertical="center" indent="1"/>
    </xf>
    <xf numFmtId="0" fontId="3" fillId="0" borderId="0" xfId="22" quotePrefix="1" applyFont="1" applyFill="1" applyAlignment="1">
      <alignment horizontal="left" vertical="center" indent="1"/>
    </xf>
    <xf numFmtId="0" fontId="46" fillId="0" borderId="0" xfId="22" applyFont="1" applyFill="1" applyAlignment="1">
      <alignment horizontal="left" vertical="center" wrapText="1" indent="1"/>
    </xf>
    <xf numFmtId="0" fontId="46" fillId="0" borderId="0" xfId="22" quotePrefix="1" applyFont="1" applyFill="1" applyAlignment="1">
      <alignment horizontal="left" vertical="center" wrapText="1" indent="1"/>
    </xf>
    <xf numFmtId="3" fontId="47" fillId="0" borderId="0" xfId="22" applyNumberFormat="1" applyFont="1" applyFill="1" applyAlignment="1">
      <alignment horizontal="right" vertical="center"/>
    </xf>
    <xf numFmtId="0" fontId="61" fillId="0" borderId="0" xfId="22" quotePrefix="1" applyFont="1" applyFill="1" applyAlignment="1">
      <alignment horizontal="left" vertical="center" wrapText="1"/>
    </xf>
    <xf numFmtId="0" fontId="25" fillId="0" borderId="0" xfId="22" quotePrefix="1" applyFont="1" applyFill="1" applyAlignment="1">
      <alignment horizontal="left" vertical="center" wrapText="1"/>
    </xf>
    <xf numFmtId="0" fontId="47" fillId="0" borderId="0" xfId="22" quotePrefix="1" applyFont="1" applyFill="1" applyAlignment="1">
      <alignment horizontal="left" vertical="center" wrapText="1" indent="1"/>
    </xf>
    <xf numFmtId="0" fontId="9" fillId="0" borderId="0" xfId="22" quotePrefix="1" applyFont="1" applyFill="1" applyAlignment="1">
      <alignment horizontal="left" vertical="center" wrapText="1" indent="1"/>
    </xf>
    <xf numFmtId="0" fontId="47" fillId="0" borderId="0" xfId="22" applyFont="1" applyFill="1" applyAlignment="1">
      <alignment horizontal="left" vertical="center" wrapText="1" indent="1"/>
    </xf>
    <xf numFmtId="0" fontId="25" fillId="0" borderId="0" xfId="22" applyFont="1" applyFill="1" applyAlignment="1">
      <alignment vertical="center"/>
    </xf>
    <xf numFmtId="0" fontId="47" fillId="0" borderId="0" xfId="22" quotePrefix="1" applyFont="1" applyFill="1" applyAlignment="1">
      <alignment horizontal="left" vertical="center" indent="1"/>
    </xf>
    <xf numFmtId="0" fontId="61" fillId="0" borderId="0" xfId="22" applyFont="1" applyFill="1" applyAlignment="1">
      <alignment vertical="center"/>
    </xf>
    <xf numFmtId="0" fontId="9" fillId="0" borderId="0" xfId="22" quotePrefix="1" applyFont="1" applyFill="1" applyAlignment="1">
      <alignment horizontal="left" vertical="center" indent="1"/>
    </xf>
    <xf numFmtId="168" fontId="9" fillId="10" borderId="0" xfId="22" applyNumberFormat="1" applyFont="1" applyFill="1" applyAlignment="1">
      <alignment horizontal="center" vertical="center"/>
    </xf>
    <xf numFmtId="0" fontId="9" fillId="10" borderId="0" xfId="22" applyFont="1" applyFill="1" applyAlignment="1">
      <alignment vertical="center"/>
    </xf>
    <xf numFmtId="0" fontId="47" fillId="0" borderId="0" xfId="22" quotePrefix="1" applyFont="1" applyFill="1" applyAlignment="1">
      <alignment horizontal="left" vertical="top" wrapText="1" indent="1"/>
    </xf>
    <xf numFmtId="0" fontId="9" fillId="0" borderId="0" xfId="28" applyFont="1" applyFill="1" applyBorder="1"/>
    <xf numFmtId="0" fontId="60" fillId="0" borderId="0" xfId="54" applyFont="1" applyFill="1"/>
    <xf numFmtId="172" fontId="46" fillId="0" borderId="0" xfId="54" applyNumberFormat="1" applyFont="1" applyFill="1" applyAlignment="1">
      <alignment horizontal="right"/>
    </xf>
    <xf numFmtId="171" fontId="46" fillId="0" borderId="0" xfId="54" applyNumberFormat="1" applyFont="1" applyFill="1" applyAlignment="1">
      <alignment horizontal="right"/>
    </xf>
    <xf numFmtId="172" fontId="48" fillId="0" borderId="0" xfId="54" applyNumberFormat="1" applyFont="1" applyFill="1" applyAlignment="1">
      <alignment horizontal="right"/>
    </xf>
    <xf numFmtId="171" fontId="48" fillId="0" borderId="0" xfId="54" applyNumberFormat="1" applyFont="1" applyFill="1" applyAlignment="1">
      <alignment horizontal="right"/>
    </xf>
    <xf numFmtId="2" fontId="46" fillId="0" borderId="0" xfId="54" applyNumberFormat="1" applyFont="1" applyFill="1" applyAlignment="1">
      <alignment horizontal="right"/>
    </xf>
    <xf numFmtId="171" fontId="46" fillId="0" borderId="0" xfId="54" applyNumberFormat="1" applyFont="1" applyFill="1" applyAlignment="1">
      <alignment horizontal="right" vertical="center"/>
    </xf>
    <xf numFmtId="174" fontId="46" fillId="0" borderId="0" xfId="54" applyNumberFormat="1" applyFont="1" applyFill="1" applyAlignment="1">
      <alignment horizontal="right"/>
    </xf>
    <xf numFmtId="174" fontId="3" fillId="0" borderId="0" xfId="54" applyNumberFormat="1" applyFont="1" applyFill="1" applyAlignment="1">
      <alignment horizontal="right"/>
    </xf>
    <xf numFmtId="172" fontId="19" fillId="0" borderId="0" xfId="54" applyNumberFormat="1" applyFont="1" applyFill="1" applyAlignment="1">
      <alignment horizontal="right"/>
    </xf>
    <xf numFmtId="171" fontId="19" fillId="0" borderId="0" xfId="54" applyNumberFormat="1" applyFont="1" applyFill="1" applyAlignment="1">
      <alignment horizontal="right"/>
    </xf>
    <xf numFmtId="0" fontId="1" fillId="0" borderId="0" xfId="54" applyFill="1"/>
    <xf numFmtId="171" fontId="48" fillId="0" borderId="0" xfId="78" applyNumberFormat="1" applyFont="1" applyFill="1" applyAlignment="1">
      <alignment horizontal="right"/>
    </xf>
    <xf numFmtId="172" fontId="48" fillId="0" borderId="0" xfId="78" applyNumberFormat="1" applyFont="1" applyFill="1" applyAlignment="1">
      <alignment horizontal="right"/>
    </xf>
    <xf numFmtId="171" fontId="46" fillId="0" borderId="0" xfId="78" applyNumberFormat="1" applyFont="1" applyFill="1" applyAlignment="1">
      <alignment horizontal="right"/>
    </xf>
    <xf numFmtId="172" fontId="46" fillId="0" borderId="0" xfId="78" applyNumberFormat="1" applyFont="1" applyFill="1" applyAlignment="1">
      <alignment horizontal="right"/>
    </xf>
    <xf numFmtId="176" fontId="46" fillId="0" borderId="0" xfId="78" applyNumberFormat="1" applyFont="1" applyFill="1" applyAlignment="1">
      <alignment horizontal="right"/>
    </xf>
    <xf numFmtId="2" fontId="46" fillId="0" borderId="0" xfId="78" applyNumberFormat="1" applyFont="1" applyFill="1" applyAlignment="1">
      <alignment horizontal="right"/>
    </xf>
    <xf numFmtId="196" fontId="48" fillId="0" borderId="0" xfId="78" applyNumberFormat="1" applyFont="1" applyFill="1" applyAlignment="1">
      <alignment horizontal="right" vertical="center"/>
    </xf>
    <xf numFmtId="172" fontId="48" fillId="0" borderId="0" xfId="78" applyNumberFormat="1" applyFont="1" applyFill="1" applyAlignment="1">
      <alignment horizontal="right" vertical="center"/>
    </xf>
    <xf numFmtId="171" fontId="48" fillId="0" borderId="0" xfId="78" applyNumberFormat="1" applyFont="1" applyFill="1" applyAlignment="1">
      <alignment horizontal="right" vertical="center"/>
    </xf>
    <xf numFmtId="201" fontId="46" fillId="0" borderId="0" xfId="78" applyNumberFormat="1" applyFont="1" applyFill="1" applyAlignment="1">
      <alignment horizontal="right" vertical="center"/>
    </xf>
    <xf numFmtId="2" fontId="46" fillId="0" borderId="0" xfId="78" applyNumberFormat="1" applyFont="1" applyFill="1" applyAlignment="1">
      <alignment horizontal="right" vertical="center"/>
    </xf>
    <xf numFmtId="176" fontId="46" fillId="0" borderId="0" xfId="78" applyNumberFormat="1" applyFont="1" applyFill="1" applyAlignment="1">
      <alignment horizontal="right" vertical="center"/>
    </xf>
    <xf numFmtId="173" fontId="48" fillId="0" borderId="0" xfId="78" applyNumberFormat="1" applyFont="1" applyFill="1" applyAlignment="1">
      <alignment horizontal="right"/>
    </xf>
    <xf numFmtId="173" fontId="46" fillId="0" borderId="0" xfId="78" applyNumberFormat="1" applyFont="1" applyFill="1" applyAlignment="1">
      <alignment horizontal="right"/>
    </xf>
    <xf numFmtId="174" fontId="46" fillId="0" borderId="0" xfId="22" quotePrefix="1" applyNumberFormat="1" applyFont="1" applyFill="1" applyBorder="1" applyAlignment="1">
      <alignment horizontal="right" vertical="center"/>
    </xf>
    <xf numFmtId="0" fontId="19" fillId="8" borderId="25" xfId="21" applyFont="1" applyFill="1" applyBorder="1" applyAlignment="1">
      <alignment horizontal="center" vertical="center" wrapText="1"/>
    </xf>
    <xf numFmtId="0" fontId="19" fillId="8" borderId="39" xfId="21" applyFont="1" applyFill="1" applyBorder="1" applyAlignment="1">
      <alignment horizontal="center" vertical="center" wrapText="1"/>
    </xf>
    <xf numFmtId="0" fontId="19" fillId="8" borderId="31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/>
    </xf>
    <xf numFmtId="0" fontId="19" fillId="8" borderId="27" xfId="21" applyFont="1" applyFill="1" applyBorder="1" applyAlignment="1">
      <alignment horizontal="center" vertical="center"/>
    </xf>
    <xf numFmtId="44" fontId="19" fillId="8" borderId="28" xfId="8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 wrapText="1"/>
    </xf>
    <xf numFmtId="0" fontId="46" fillId="0" borderId="0" xfId="22" quotePrefix="1" applyFont="1" applyFill="1" applyAlignment="1">
      <alignment horizontal="left" vertical="center"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11" xfId="21" applyFont="1" applyFill="1" applyBorder="1" applyAlignment="1">
      <alignment horizontal="center" vertical="center"/>
    </xf>
    <xf numFmtId="0" fontId="19" fillId="8" borderId="9" xfId="21" applyFont="1" applyFill="1" applyBorder="1" applyAlignment="1">
      <alignment horizontal="center" vertical="center"/>
    </xf>
    <xf numFmtId="0" fontId="19" fillId="8" borderId="7" xfId="21" applyFont="1" applyFill="1" applyBorder="1" applyAlignment="1">
      <alignment horizontal="center" vertical="center"/>
    </xf>
    <xf numFmtId="0" fontId="44" fillId="0" borderId="0" xfId="21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/>
    </xf>
    <xf numFmtId="190" fontId="19" fillId="10" borderId="0" xfId="21" applyNumberFormat="1" applyFont="1" applyFill="1" applyBorder="1" applyAlignment="1">
      <alignment horizontal="center" vertical="center"/>
    </xf>
    <xf numFmtId="1" fontId="3" fillId="0" borderId="0" xfId="21" quotePrefix="1" applyNumberFormat="1" applyFont="1" applyAlignment="1">
      <alignment horizontal="left"/>
    </xf>
    <xf numFmtId="190" fontId="19" fillId="10" borderId="0" xfId="21" applyNumberFormat="1" applyFont="1" applyFill="1" applyAlignment="1">
      <alignment horizontal="center" vertical="center"/>
    </xf>
    <xf numFmtId="165" fontId="19" fillId="8" borderId="3" xfId="21" applyNumberFormat="1" applyFont="1" applyFill="1" applyBorder="1" applyAlignment="1">
      <alignment horizontal="center" vertical="center" wrapText="1"/>
    </xf>
    <xf numFmtId="165" fontId="19" fillId="8" borderId="8" xfId="21" applyNumberFormat="1" applyFont="1" applyFill="1" applyBorder="1" applyAlignment="1">
      <alignment horizontal="center" vertical="center"/>
    </xf>
    <xf numFmtId="165" fontId="19" fillId="8" borderId="6" xfId="21" applyNumberFormat="1" applyFont="1" applyFill="1" applyBorder="1" applyAlignment="1">
      <alignment horizontal="center" vertical="center"/>
    </xf>
    <xf numFmtId="3" fontId="19" fillId="0" borderId="0" xfId="21" applyNumberFormat="1" applyFont="1" applyFill="1" applyBorder="1" applyAlignment="1">
      <alignment horizontal="right"/>
    </xf>
    <xf numFmtId="165" fontId="19" fillId="8" borderId="7" xfId="21" applyNumberFormat="1" applyFont="1" applyFill="1" applyBorder="1" applyAlignment="1">
      <alignment horizontal="center" vertical="center" wrapText="1"/>
    </xf>
    <xf numFmtId="165" fontId="19" fillId="8" borderId="10" xfId="21" applyNumberFormat="1" applyFont="1" applyFill="1" applyBorder="1" applyAlignment="1">
      <alignment horizontal="center" vertical="center" wrapText="1"/>
    </xf>
    <xf numFmtId="165" fontId="19" fillId="8" borderId="8" xfId="22" applyNumberFormat="1" applyFont="1" applyFill="1" applyBorder="1" applyAlignment="1">
      <alignment horizontal="center" vertical="center" wrapText="1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165" fontId="19" fillId="8" borderId="10" xfId="22" applyNumberFormat="1" applyFont="1" applyFill="1" applyBorder="1" applyAlignment="1">
      <alignment horizontal="center" vertical="center" wrapText="1"/>
    </xf>
    <xf numFmtId="165" fontId="19" fillId="8" borderId="7" xfId="22" applyNumberFormat="1" applyFont="1" applyFill="1" applyBorder="1" applyAlignment="1">
      <alignment horizontal="center" vertical="center" wrapText="1"/>
    </xf>
    <xf numFmtId="3" fontId="3" fillId="0" borderId="0" xfId="28" applyNumberFormat="1" applyFont="1" applyFill="1" applyBorder="1" applyAlignment="1">
      <alignment vertical="center"/>
    </xf>
    <xf numFmtId="174" fontId="19" fillId="0" borderId="0" xfId="28" applyNumberFormat="1" applyFont="1" applyFill="1" applyBorder="1" applyAlignment="1">
      <alignment vertical="center"/>
    </xf>
    <xf numFmtId="174" fontId="3" fillId="0" borderId="0" xfId="28" applyNumberFormat="1" applyFont="1" applyFill="1" applyBorder="1" applyAlignment="1">
      <alignment vertical="center"/>
    </xf>
    <xf numFmtId="0" fontId="19" fillId="8" borderId="0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/>
    </xf>
    <xf numFmtId="0" fontId="19" fillId="8" borderId="8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left" vertical="center" wrapText="1"/>
    </xf>
    <xf numFmtId="0" fontId="3" fillId="0" borderId="0" xfId="235" applyFont="1" applyAlignment="1">
      <alignment horizontal="right" vertical="center"/>
    </xf>
    <xf numFmtId="0" fontId="19" fillId="11" borderId="0" xfId="21" applyNumberFormat="1" applyFont="1" applyFill="1" applyBorder="1" applyAlignment="1" applyProtection="1">
      <alignment horizontal="left" vertical="center"/>
    </xf>
    <xf numFmtId="0" fontId="3" fillId="11" borderId="0" xfId="4" applyNumberFormat="1" applyFont="1" applyFill="1" applyBorder="1" applyAlignment="1" applyProtection="1">
      <alignment vertical="center" wrapText="1"/>
    </xf>
    <xf numFmtId="0" fontId="3" fillId="11" borderId="0" xfId="21" applyFont="1" applyFill="1"/>
    <xf numFmtId="0" fontId="28" fillId="3" borderId="0" xfId="21" applyFont="1" applyFill="1" applyBorder="1" applyAlignment="1" applyProtection="1">
      <alignment horizontal="left" vertical="center"/>
      <protection locked="0"/>
    </xf>
    <xf numFmtId="0" fontId="19" fillId="0" borderId="0" xfId="21" applyFont="1" applyFill="1" applyBorder="1" applyAlignment="1">
      <alignment horizontal="center" vertical="center"/>
    </xf>
    <xf numFmtId="0" fontId="19" fillId="8" borderId="3" xfId="21" applyFont="1" applyFill="1" applyBorder="1" applyAlignment="1">
      <alignment vertical="center" wrapText="1"/>
    </xf>
    <xf numFmtId="0" fontId="19" fillId="0" borderId="0" xfId="21" quotePrefix="1" applyFont="1" applyFill="1" applyBorder="1" applyAlignment="1">
      <alignment horizontal="center"/>
    </xf>
    <xf numFmtId="0" fontId="3" fillId="0" borderId="0" xfId="21" applyFont="1" applyFill="1" applyBorder="1" applyAlignment="1">
      <alignment horizontal="left" indent="3"/>
    </xf>
    <xf numFmtId="0" fontId="19" fillId="8" borderId="25" xfId="21" applyFont="1" applyFill="1" applyBorder="1" applyAlignment="1">
      <alignment horizontal="center" vertical="center"/>
    </xf>
    <xf numFmtId="0" fontId="19" fillId="8" borderId="31" xfId="21" applyFont="1" applyFill="1" applyBorder="1" applyAlignment="1">
      <alignment horizontal="center" vertical="center"/>
    </xf>
    <xf numFmtId="0" fontId="21" fillId="0" borderId="0" xfId="21" applyFont="1" applyFill="1" applyBorder="1" applyAlignment="1">
      <alignment horizontal="left" vertical="center" indent="1"/>
    </xf>
    <xf numFmtId="0" fontId="3" fillId="0" borderId="0" xfId="21" applyFont="1" applyFill="1" applyBorder="1" applyAlignment="1">
      <alignment horizontal="left" vertical="center" wrapText="1" indent="1"/>
    </xf>
    <xf numFmtId="0" fontId="21" fillId="0" borderId="0" xfId="21" applyFont="1" applyFill="1" applyBorder="1" applyAlignment="1">
      <alignment horizontal="left" indent="1"/>
    </xf>
    <xf numFmtId="0" fontId="19" fillId="8" borderId="0" xfId="21" applyFont="1" applyFill="1" applyBorder="1" applyAlignment="1">
      <alignment horizontal="left" vertical="center" wrapText="1"/>
    </xf>
    <xf numFmtId="0" fontId="19" fillId="8" borderId="27" xfId="21" applyFont="1" applyFill="1" applyBorder="1" applyAlignment="1">
      <alignment horizontal="right"/>
    </xf>
    <xf numFmtId="0" fontId="28" fillId="4" borderId="0" xfId="21" applyFont="1" applyFill="1" applyBorder="1" applyAlignment="1">
      <alignment vertical="center"/>
    </xf>
    <xf numFmtId="0" fontId="19" fillId="8" borderId="7" xfId="208" applyFont="1" applyFill="1" applyBorder="1" applyAlignment="1">
      <alignment horizontal="center" vertical="center"/>
    </xf>
    <xf numFmtId="0" fontId="88" fillId="0" borderId="0" xfId="0" applyFont="1"/>
    <xf numFmtId="192" fontId="1" fillId="0" borderId="0" xfId="54" applyNumberFormat="1" applyFont="1" applyFill="1"/>
    <xf numFmtId="2" fontId="2" fillId="0" borderId="0" xfId="55" applyNumberFormat="1" applyFont="1" applyFill="1"/>
    <xf numFmtId="202" fontId="2" fillId="0" borderId="0" xfId="55" applyNumberFormat="1" applyFont="1" applyFill="1"/>
    <xf numFmtId="0" fontId="1" fillId="0" borderId="0" xfId="21" applyFont="1"/>
    <xf numFmtId="168" fontId="19" fillId="0" borderId="0" xfId="54" applyNumberFormat="1" applyFont="1" applyBorder="1" applyAlignment="1">
      <alignment horizontal="right" vertical="center"/>
    </xf>
    <xf numFmtId="0" fontId="42" fillId="0" borderId="0" xfId="147" applyFont="1"/>
    <xf numFmtId="0" fontId="48" fillId="0" borderId="0" xfId="54" applyFont="1" applyFill="1" applyBorder="1" applyAlignment="1">
      <alignment horizontal="left" indent="3"/>
    </xf>
    <xf numFmtId="0" fontId="77" fillId="0" borderId="0" xfId="147" applyFont="1"/>
    <xf numFmtId="168" fontId="19" fillId="0" borderId="0" xfId="123" applyNumberFormat="1" applyFont="1" applyFill="1" applyBorder="1" applyAlignment="1">
      <alignment horizontal="right" vertical="center"/>
    </xf>
    <xf numFmtId="168" fontId="48" fillId="0" borderId="0" xfId="55" applyNumberFormat="1" applyFont="1" applyFill="1" applyBorder="1" applyAlignment="1">
      <alignment horizontal="right" vertical="center" indent="2"/>
    </xf>
    <xf numFmtId="168" fontId="46" fillId="0" borderId="0" xfId="55" applyNumberFormat="1" applyFont="1" applyFill="1" applyBorder="1" applyAlignment="1">
      <alignment horizontal="right" vertical="center" indent="2"/>
    </xf>
    <xf numFmtId="167" fontId="1" fillId="6" borderId="0" xfId="228" applyNumberFormat="1" applyFont="1" applyFill="1"/>
    <xf numFmtId="165" fontId="46" fillId="0" borderId="0" xfId="55" applyNumberFormat="1" applyFont="1" applyFill="1" applyBorder="1"/>
    <xf numFmtId="165" fontId="48" fillId="0" borderId="0" xfId="21" applyNumberFormat="1" applyFont="1" applyFill="1" applyAlignment="1">
      <alignment vertical="center"/>
    </xf>
    <xf numFmtId="165" fontId="46" fillId="0" borderId="0" xfId="21" applyNumberFormat="1" applyFont="1" applyFill="1" applyAlignment="1">
      <alignment vertical="center"/>
    </xf>
    <xf numFmtId="3" fontId="19" fillId="0" borderId="0" xfId="22" applyNumberFormat="1" applyFont="1" applyFill="1" applyAlignment="1">
      <alignment horizontal="right"/>
    </xf>
    <xf numFmtId="0" fontId="2" fillId="0" borderId="0" xfId="21" applyFont="1" applyFill="1"/>
    <xf numFmtId="0" fontId="89" fillId="0" borderId="0" xfId="22" applyFont="1"/>
    <xf numFmtId="0" fontId="25" fillId="0" borderId="0" xfId="55" applyFont="1" applyFill="1" applyBorder="1" applyAlignment="1">
      <alignment vertical="center"/>
    </xf>
    <xf numFmtId="0" fontId="25" fillId="0" borderId="0" xfId="56" applyFont="1" applyFill="1" applyBorder="1"/>
    <xf numFmtId="0" fontId="25" fillId="0" borderId="0" xfId="56" applyFont="1" applyBorder="1"/>
    <xf numFmtId="166" fontId="25" fillId="0" borderId="0" xfId="56" applyNumberFormat="1" applyFont="1" applyFill="1" applyBorder="1" applyAlignment="1">
      <alignment vertical="center"/>
    </xf>
    <xf numFmtId="0" fontId="25" fillId="0" borderId="0" xfId="56" applyFont="1" applyFill="1" applyBorder="1" applyAlignment="1">
      <alignment horizontal="left" vertical="center"/>
    </xf>
    <xf numFmtId="165" fontId="46" fillId="0" borderId="0" xfId="54" applyNumberFormat="1" applyFont="1" applyFill="1" applyBorder="1" applyAlignment="1">
      <alignment horizontal="right"/>
    </xf>
    <xf numFmtId="0" fontId="25" fillId="0" borderId="0" xfId="56" applyFont="1" applyFill="1" applyBorder="1" applyAlignment="1">
      <alignment horizontal="left"/>
    </xf>
    <xf numFmtId="14" fontId="46" fillId="0" borderId="0" xfId="21" applyNumberFormat="1" applyFont="1" applyFill="1" applyBorder="1" applyAlignment="1">
      <alignment horizontal="left" vertical="center"/>
    </xf>
    <xf numFmtId="14" fontId="46" fillId="0" borderId="0" xfId="21" applyNumberFormat="1" applyFont="1" applyFill="1" applyBorder="1" applyAlignment="1">
      <alignment horizontal="left"/>
    </xf>
    <xf numFmtId="0" fontId="19" fillId="8" borderId="11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 wrapText="1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9" fillId="0" borderId="0" xfId="22" applyFont="1" applyFill="1" applyBorder="1" applyAlignment="1">
      <alignment horizontal="left" vertical="center" wrapText="1"/>
    </xf>
    <xf numFmtId="3" fontId="3" fillId="0" borderId="0" xfId="22" applyNumberFormat="1" applyFont="1" applyFill="1" applyBorder="1" applyAlignment="1">
      <alignment horizontal="right"/>
    </xf>
    <xf numFmtId="165" fontId="19" fillId="8" borderId="7" xfId="22" applyNumberFormat="1" applyFont="1" applyFill="1" applyBorder="1" applyAlignment="1">
      <alignment horizontal="center" vertical="center" wrapText="1"/>
    </xf>
    <xf numFmtId="165" fontId="19" fillId="8" borderId="11" xfId="21" applyNumberFormat="1" applyFont="1" applyFill="1" applyBorder="1" applyAlignment="1">
      <alignment horizontal="center" vertical="center"/>
    </xf>
    <xf numFmtId="165" fontId="19" fillId="8" borderId="7" xfId="21" applyNumberFormat="1" applyFont="1" applyFill="1" applyBorder="1" applyAlignment="1">
      <alignment horizontal="center" vertical="center" wrapText="1"/>
    </xf>
    <xf numFmtId="165" fontId="19" fillId="8" borderId="10" xfId="21" applyNumberFormat="1" applyFont="1" applyFill="1" applyBorder="1" applyAlignment="1">
      <alignment horizontal="center" vertical="center" wrapText="1"/>
    </xf>
    <xf numFmtId="165" fontId="19" fillId="8" borderId="12" xfId="21" applyNumberFormat="1" applyFont="1" applyFill="1" applyBorder="1" applyAlignment="1">
      <alignment horizontal="center" vertical="center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165" fontId="46" fillId="0" borderId="0" xfId="21" applyNumberFormat="1" applyFont="1" applyFill="1" applyAlignment="1">
      <alignment horizontal="left" indent="1"/>
    </xf>
    <xf numFmtId="171" fontId="19" fillId="0" borderId="0" xfId="21" applyNumberFormat="1" applyFont="1" applyFill="1" applyAlignment="1">
      <alignment horizontal="right"/>
    </xf>
    <xf numFmtId="0" fontId="3" fillId="0" borderId="0" xfId="235" applyFont="1" applyFill="1" applyBorder="1" applyAlignment="1">
      <alignment horizontal="left" vertical="center"/>
    </xf>
    <xf numFmtId="3" fontId="19" fillId="0" borderId="0" xfId="235" applyNumberFormat="1" applyFont="1" applyFill="1" applyBorder="1" applyAlignment="1">
      <alignment horizontal="right" vertical="center"/>
    </xf>
    <xf numFmtId="3" fontId="3" fillId="0" borderId="0" xfId="235" applyNumberFormat="1" applyFont="1" applyFill="1" applyBorder="1" applyAlignment="1">
      <alignment horizontal="right" vertical="center"/>
    </xf>
    <xf numFmtId="168" fontId="19" fillId="6" borderId="0" xfId="235" applyNumberFormat="1" applyFont="1" applyFill="1" applyBorder="1" applyAlignment="1">
      <alignment horizontal="right" vertical="center"/>
    </xf>
    <xf numFmtId="169" fontId="19" fillId="6" borderId="0" xfId="235" applyNumberFormat="1" applyFont="1" applyFill="1" applyBorder="1" applyAlignment="1">
      <alignment horizontal="right" vertical="center"/>
    </xf>
    <xf numFmtId="168" fontId="3" fillId="0" borderId="0" xfId="235" applyNumberFormat="1" applyFont="1" applyFill="1" applyBorder="1" applyAlignment="1">
      <alignment horizontal="right" vertical="center"/>
    </xf>
    <xf numFmtId="169" fontId="3" fillId="6" borderId="0" xfId="235" applyNumberFormat="1" applyFont="1" applyFill="1" applyBorder="1" applyAlignment="1">
      <alignment horizontal="right" vertical="center"/>
    </xf>
    <xf numFmtId="168" fontId="19" fillId="0" borderId="0" xfId="235" applyNumberFormat="1" applyFont="1" applyFill="1" applyBorder="1" applyAlignment="1">
      <alignment horizontal="right" vertical="center" indent="1"/>
    </xf>
    <xf numFmtId="174" fontId="19" fillId="0" borderId="0" xfId="235" applyNumberFormat="1" applyFont="1" applyFill="1" applyBorder="1" applyAlignment="1">
      <alignment horizontal="right" vertical="center" indent="1"/>
    </xf>
    <xf numFmtId="168" fontId="3" fillId="0" borderId="0" xfId="235" applyNumberFormat="1" applyFont="1" applyFill="1" applyBorder="1" applyAlignment="1">
      <alignment horizontal="right" vertical="center" indent="1"/>
    </xf>
    <xf numFmtId="174" fontId="3" fillId="0" borderId="0" xfId="235" applyNumberFormat="1" applyFont="1" applyFill="1" applyBorder="1" applyAlignment="1">
      <alignment horizontal="right" vertical="center" indent="1"/>
    </xf>
    <xf numFmtId="3" fontId="19" fillId="0" borderId="0" xfId="235" applyNumberFormat="1" applyFont="1" applyFill="1" applyBorder="1" applyAlignment="1">
      <alignment horizontal="right" vertical="center" wrapText="1"/>
    </xf>
    <xf numFmtId="3" fontId="3" fillId="0" borderId="0" xfId="235" applyNumberFormat="1" applyFont="1" applyFill="1" applyBorder="1" applyAlignment="1">
      <alignment horizontal="right" vertical="center" wrapText="1"/>
    </xf>
    <xf numFmtId="0" fontId="48" fillId="0" borderId="0" xfId="22" applyFont="1" applyFill="1" applyBorder="1" applyAlignment="1">
      <alignment horizontal="center" vertical="center"/>
    </xf>
    <xf numFmtId="195" fontId="3" fillId="0" borderId="0" xfId="82" applyNumberFormat="1" applyFont="1" applyFill="1" applyBorder="1" applyAlignment="1">
      <alignment horizontal="right"/>
    </xf>
    <xf numFmtId="195" fontId="3" fillId="0" borderId="0" xfId="94" applyNumberFormat="1" applyFont="1" applyFill="1" applyBorder="1" applyAlignment="1">
      <alignment horizontal="right"/>
    </xf>
    <xf numFmtId="195" fontId="19" fillId="0" borderId="0" xfId="94" applyNumberFormat="1" applyFont="1" applyFill="1" applyBorder="1" applyAlignment="1">
      <alignment horizontal="right"/>
    </xf>
    <xf numFmtId="166" fontId="3" fillId="0" borderId="0" xfId="180" applyNumberFormat="1" applyFont="1" applyFill="1" applyBorder="1" applyAlignment="1">
      <alignment horizontal="right"/>
    </xf>
    <xf numFmtId="165" fontId="3" fillId="0" borderId="0" xfId="180" applyNumberFormat="1" applyFont="1" applyFill="1" applyBorder="1" applyAlignment="1">
      <alignment horizontal="right"/>
    </xf>
    <xf numFmtId="0" fontId="46" fillId="0" borderId="0" xfId="21" applyFont="1"/>
    <xf numFmtId="0" fontId="46" fillId="0" borderId="0" xfId="21" applyFont="1" applyAlignment="1">
      <alignment horizontal="right"/>
    </xf>
    <xf numFmtId="0" fontId="46" fillId="0" borderId="0" xfId="21" quotePrefix="1" applyFont="1" applyFill="1" applyBorder="1" applyAlignment="1">
      <alignment horizontal="left" vertical="center" indent="1"/>
    </xf>
    <xf numFmtId="0" fontId="1" fillId="0" borderId="0" xfId="21" applyFont="1"/>
    <xf numFmtId="0" fontId="47" fillId="0" borderId="0" xfId="21" applyFont="1" applyFill="1" applyBorder="1"/>
    <xf numFmtId="0" fontId="48" fillId="0" borderId="0" xfId="21" applyFont="1" applyFill="1" applyBorder="1" applyAlignment="1">
      <alignment horizontal="left" vertical="center"/>
    </xf>
    <xf numFmtId="0" fontId="7" fillId="0" borderId="0" xfId="21" applyFont="1" applyFill="1" applyBorder="1" applyAlignment="1">
      <alignment horizontal="centerContinuous"/>
    </xf>
    <xf numFmtId="0" fontId="49" fillId="0" borderId="0" xfId="21" applyFont="1" applyFill="1"/>
    <xf numFmtId="171" fontId="48" fillId="0" borderId="0" xfId="21" applyNumberFormat="1" applyFont="1" applyFill="1" applyBorder="1" applyAlignment="1">
      <alignment horizontal="right" vertical="center"/>
    </xf>
    <xf numFmtId="171" fontId="46" fillId="0" borderId="0" xfId="21" applyNumberFormat="1" applyFont="1" applyFill="1" applyBorder="1" applyAlignment="1">
      <alignment horizontal="right" vertical="center"/>
    </xf>
    <xf numFmtId="0" fontId="1" fillId="0" borderId="0" xfId="21" applyFont="1" applyFill="1" applyAlignment="1">
      <alignment horizontal="left" vertical="center"/>
    </xf>
    <xf numFmtId="0" fontId="1" fillId="0" borderId="0" xfId="21" applyFont="1" applyFill="1" applyAlignment="1">
      <alignment vertical="center"/>
    </xf>
    <xf numFmtId="171" fontId="46" fillId="0" borderId="0" xfId="21" quotePrefix="1" applyNumberFormat="1" applyFont="1" applyFill="1" applyBorder="1" applyAlignment="1">
      <alignment horizontal="right" vertical="center"/>
    </xf>
    <xf numFmtId="0" fontId="1" fillId="0" borderId="26" xfId="21" applyFont="1" applyFill="1" applyBorder="1"/>
    <xf numFmtId="0" fontId="19" fillId="8" borderId="0" xfId="22" applyFont="1" applyFill="1" applyBorder="1" applyAlignment="1">
      <alignment horizontal="right" vertical="top"/>
    </xf>
    <xf numFmtId="0" fontId="19" fillId="8" borderId="0" xfId="22" applyFont="1" applyFill="1" applyBorder="1" applyAlignment="1">
      <alignment horizontal="left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7" xfId="28" applyFont="1" applyFill="1" applyBorder="1" applyAlignment="1">
      <alignment horizontal="center" vertical="center" wrapText="1"/>
    </xf>
    <xf numFmtId="0" fontId="19" fillId="8" borderId="28" xfId="28" applyFont="1" applyFill="1" applyBorder="1" applyAlignment="1">
      <alignment horizontal="center" vertical="center" wrapText="1"/>
    </xf>
    <xf numFmtId="0" fontId="19" fillId="8" borderId="29" xfId="22" applyFont="1" applyFill="1" applyBorder="1" applyAlignment="1">
      <alignment horizontal="center" vertical="center" wrapText="1"/>
    </xf>
    <xf numFmtId="0" fontId="19" fillId="8" borderId="39" xfId="22" applyFont="1" applyFill="1" applyBorder="1" applyAlignment="1">
      <alignment horizontal="center" vertical="center" wrapText="1"/>
    </xf>
    <xf numFmtId="3" fontId="19" fillId="8" borderId="8" xfId="22" applyNumberFormat="1" applyFont="1" applyFill="1" applyBorder="1" applyAlignment="1">
      <alignment horizontal="center" vertical="center" wrapText="1"/>
    </xf>
    <xf numFmtId="0" fontId="19" fillId="0" borderId="0" xfId="21" quotePrefix="1" applyFont="1" applyFill="1" applyBorder="1"/>
    <xf numFmtId="181" fontId="3" fillId="0" borderId="0" xfId="21" applyNumberFormat="1" applyFont="1" applyFill="1" applyAlignment="1">
      <alignment horizontal="right" vertical="center"/>
    </xf>
    <xf numFmtId="181" fontId="3" fillId="0" borderId="0" xfId="4" applyNumberFormat="1" applyFont="1" applyFill="1" applyBorder="1" applyAlignment="1" applyProtection="1">
      <alignment horizontal="right" vertical="center" wrapText="1"/>
    </xf>
    <xf numFmtId="181" fontId="3" fillId="0" borderId="0" xfId="21" applyNumberFormat="1" applyFont="1" applyFill="1" applyAlignment="1">
      <alignment vertical="center"/>
    </xf>
    <xf numFmtId="0" fontId="19" fillId="0" borderId="0" xfId="21" quotePrefix="1" applyNumberFormat="1" applyFont="1" applyFill="1" applyBorder="1" applyAlignment="1">
      <alignment horizontal="left"/>
    </xf>
    <xf numFmtId="179" fontId="3" fillId="4" borderId="0" xfId="21" applyNumberFormat="1" applyFont="1" applyFill="1" applyBorder="1" applyAlignment="1"/>
    <xf numFmtId="0" fontId="46" fillId="0" borderId="0" xfId="0" applyFont="1" applyFill="1" applyBorder="1" applyAlignment="1">
      <alignment horizontal="left" vertical="center" indent="1"/>
    </xf>
    <xf numFmtId="3" fontId="9" fillId="0" borderId="0" xfId="28" applyNumberFormat="1" applyFont="1" applyFill="1" applyBorder="1"/>
    <xf numFmtId="0" fontId="56" fillId="0" borderId="0" xfId="22" applyFont="1" applyFill="1" applyBorder="1"/>
    <xf numFmtId="0" fontId="19" fillId="8" borderId="11" xfId="21" applyFont="1" applyFill="1" applyBorder="1" applyAlignment="1">
      <alignment horizontal="center" vertical="center" wrapText="1"/>
    </xf>
    <xf numFmtId="181" fontId="48" fillId="0" borderId="0" xfId="55" applyNumberFormat="1" applyFont="1" applyFill="1" applyBorder="1" applyAlignment="1">
      <alignment horizontal="right" vertical="center" indent="2"/>
    </xf>
    <xf numFmtId="0" fontId="19" fillId="8" borderId="14" xfId="21" applyFont="1" applyFill="1" applyBorder="1" applyAlignment="1">
      <alignment horizontal="center" vertical="center" wrapText="1"/>
    </xf>
    <xf numFmtId="165" fontId="3" fillId="0" borderId="0" xfId="94" applyNumberFormat="1" applyFont="1" applyFill="1" applyBorder="1" applyAlignment="1">
      <alignment horizontal="right"/>
    </xf>
    <xf numFmtId="1" fontId="3" fillId="0" borderId="0" xfId="21" applyNumberFormat="1" applyFont="1" applyFill="1" applyBorder="1" applyAlignment="1">
      <alignment horizontal="left"/>
    </xf>
    <xf numFmtId="165" fontId="19" fillId="4" borderId="0" xfId="21" applyNumberFormat="1" applyFont="1" applyFill="1" applyBorder="1" applyAlignment="1">
      <alignment horizontal="right"/>
    </xf>
    <xf numFmtId="0" fontId="19" fillId="0" borderId="0" xfId="21" applyNumberFormat="1" applyFont="1" applyFill="1" applyBorder="1" applyAlignment="1" applyProtection="1">
      <alignment horizontal="left" vertical="center"/>
    </xf>
    <xf numFmtId="0" fontId="3" fillId="0" borderId="0" xfId="4" applyNumberFormat="1" applyFont="1" applyFill="1" applyBorder="1" applyAlignment="1" applyProtection="1">
      <alignment vertical="center" wrapText="1"/>
    </xf>
    <xf numFmtId="0" fontId="3" fillId="3" borderId="22" xfId="21" applyNumberFormat="1" applyFont="1" applyFill="1" applyBorder="1" applyAlignment="1" applyProtection="1">
      <alignment horizontal="left" vertical="center" wrapText="1"/>
      <protection locked="0"/>
    </xf>
    <xf numFmtId="180" fontId="3" fillId="3" borderId="22" xfId="4" applyNumberFormat="1" applyFont="1" applyFill="1" applyBorder="1" applyAlignment="1" applyProtection="1">
      <alignment horizontal="right" vertical="center" wrapText="1"/>
    </xf>
    <xf numFmtId="180" fontId="3" fillId="3" borderId="22" xfId="4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54" applyFont="1" applyFill="1" applyAlignment="1">
      <alignment horizontal="right" vertical="center"/>
    </xf>
    <xf numFmtId="0" fontId="19" fillId="8" borderId="7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/>
    </xf>
    <xf numFmtId="0" fontId="9" fillId="0" borderId="0" xfId="55" applyFont="1" applyBorder="1" applyAlignment="1">
      <alignment vertical="center" wrapText="1"/>
    </xf>
    <xf numFmtId="0" fontId="19" fillId="3" borderId="0" xfId="55" applyFont="1" applyFill="1" applyBorder="1"/>
    <xf numFmtId="0" fontId="19" fillId="8" borderId="15" xfId="55" applyFont="1" applyFill="1" applyBorder="1" applyAlignment="1">
      <alignment vertical="center"/>
    </xf>
    <xf numFmtId="0" fontId="3" fillId="0" borderId="20" xfId="55" applyFont="1" applyBorder="1"/>
    <xf numFmtId="0" fontId="3" fillId="0" borderId="53" xfId="55" applyFont="1" applyBorder="1"/>
    <xf numFmtId="2" fontId="48" fillId="0" borderId="0" xfId="21" applyNumberFormat="1" applyFont="1" applyFill="1" applyBorder="1" applyAlignment="1">
      <alignment horizontal="right" vertical="center"/>
    </xf>
    <xf numFmtId="166" fontId="19" fillId="0" borderId="0" xfId="22" applyNumberFormat="1" applyFont="1"/>
    <xf numFmtId="166" fontId="3" fillId="0" borderId="0" xfId="22" applyNumberFormat="1" applyFont="1" applyAlignment="1">
      <alignment horizontal="right"/>
    </xf>
    <xf numFmtId="166" fontId="19" fillId="0" borderId="0" xfId="22" applyNumberFormat="1" applyFont="1" applyAlignment="1">
      <alignment horizontal="right" indent="1"/>
    </xf>
    <xf numFmtId="166" fontId="3" fillId="0" borderId="0" xfId="22" applyNumberFormat="1" applyFont="1" applyAlignment="1">
      <alignment horizontal="left" indent="1"/>
    </xf>
    <xf numFmtId="166" fontId="3" fillId="0" borderId="0" xfId="22" applyNumberFormat="1" applyFont="1" applyAlignment="1">
      <alignment horizontal="right" indent="1"/>
    </xf>
    <xf numFmtId="166" fontId="3" fillId="0" borderId="22" xfId="22" applyNumberFormat="1" applyFont="1" applyBorder="1"/>
    <xf numFmtId="166" fontId="9" fillId="0" borderId="0" xfId="22" applyNumberFormat="1" applyFont="1"/>
    <xf numFmtId="166" fontId="3" fillId="0" borderId="0" xfId="22" applyNumberFormat="1" applyFont="1"/>
    <xf numFmtId="166" fontId="28" fillId="0" borderId="0" xfId="22" applyNumberFormat="1" applyFont="1"/>
    <xf numFmtId="0" fontId="9" fillId="0" borderId="53" xfId="22" applyFont="1" applyBorder="1"/>
    <xf numFmtId="165" fontId="47" fillId="0" borderId="0" xfId="22" applyNumberFormat="1" applyFont="1" applyFill="1" applyBorder="1" applyAlignment="1">
      <alignment vertical="center"/>
    </xf>
    <xf numFmtId="0" fontId="61" fillId="6" borderId="0" xfId="21" applyFont="1" applyFill="1" applyBorder="1" applyAlignment="1">
      <alignment horizontal="left" vertical="center"/>
    </xf>
    <xf numFmtId="0" fontId="44" fillId="0" borderId="0" xfId="21" applyFont="1" applyFill="1" applyAlignment="1">
      <alignment horizontal="center" vertical="center" wrapText="1"/>
    </xf>
    <xf numFmtId="0" fontId="19" fillId="8" borderId="37" xfId="21" applyFont="1" applyFill="1" applyBorder="1" applyAlignment="1">
      <alignment horizontal="center" vertical="center" wrapText="1"/>
    </xf>
    <xf numFmtId="0" fontId="1" fillId="8" borderId="30" xfId="21" applyFont="1" applyFill="1" applyBorder="1" applyAlignment="1">
      <alignment horizontal="center" vertical="center" wrapText="1"/>
    </xf>
    <xf numFmtId="0" fontId="19" fillId="8" borderId="38" xfId="21" applyFont="1" applyFill="1" applyBorder="1" applyAlignment="1">
      <alignment horizontal="center" vertical="center" wrapText="1"/>
    </xf>
    <xf numFmtId="0" fontId="19" fillId="8" borderId="25" xfId="21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center" vertical="center"/>
    </xf>
    <xf numFmtId="0" fontId="19" fillId="8" borderId="27" xfId="21" applyFont="1" applyFill="1" applyBorder="1" applyAlignment="1">
      <alignment horizontal="center" vertical="center"/>
    </xf>
    <xf numFmtId="0" fontId="19" fillId="8" borderId="39" xfId="21" applyFont="1" applyFill="1" applyBorder="1" applyAlignment="1">
      <alignment horizontal="center" vertical="center" wrapText="1"/>
    </xf>
    <xf numFmtId="0" fontId="19" fillId="8" borderId="31" xfId="21" applyFont="1" applyFill="1" applyBorder="1" applyAlignment="1">
      <alignment horizontal="center" vertical="center" wrapText="1"/>
    </xf>
    <xf numFmtId="0" fontId="44" fillId="0" borderId="0" xfId="21" applyFont="1" applyFill="1" applyBorder="1" applyAlignment="1">
      <alignment horizontal="center" vertical="center"/>
    </xf>
    <xf numFmtId="0" fontId="19" fillId="8" borderId="27" xfId="21" quotePrefix="1" applyFont="1" applyFill="1" applyBorder="1" applyAlignment="1">
      <alignment horizontal="center" vertical="center"/>
    </xf>
    <xf numFmtId="0" fontId="19" fillId="8" borderId="28" xfId="21" applyFont="1" applyFill="1" applyBorder="1" applyAlignment="1">
      <alignment horizontal="center" vertical="center" wrapText="1"/>
    </xf>
    <xf numFmtId="0" fontId="19" fillId="11" borderId="39" xfId="21" applyFont="1" applyFill="1" applyBorder="1" applyAlignment="1">
      <alignment horizontal="center" vertical="center"/>
    </xf>
    <xf numFmtId="0" fontId="19" fillId="11" borderId="37" xfId="21" applyFont="1" applyFill="1" applyBorder="1" applyAlignment="1">
      <alignment horizontal="center" vertical="center"/>
    </xf>
    <xf numFmtId="44" fontId="19" fillId="8" borderId="28" xfId="8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 wrapText="1"/>
    </xf>
    <xf numFmtId="0" fontId="19" fillId="8" borderId="6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 wrapText="1"/>
    </xf>
    <xf numFmtId="0" fontId="44" fillId="0" borderId="0" xfId="21" applyFont="1" applyFill="1" applyAlignment="1">
      <alignment horizontal="center" vertical="center"/>
    </xf>
    <xf numFmtId="0" fontId="47" fillId="3" borderId="0" xfId="21" applyFont="1" applyFill="1" applyBorder="1" applyAlignment="1">
      <alignment wrapText="1"/>
    </xf>
    <xf numFmtId="0" fontId="44" fillId="0" borderId="0" xfId="22" applyFont="1" applyFill="1" applyAlignment="1">
      <alignment horizontal="center" vertical="center"/>
    </xf>
    <xf numFmtId="0" fontId="19" fillId="8" borderId="11" xfId="22" applyFont="1" applyFill="1" applyBorder="1" applyAlignment="1">
      <alignment horizontal="center" vertical="center" wrapText="1"/>
    </xf>
    <xf numFmtId="0" fontId="1" fillId="8" borderId="11" xfId="22" applyFont="1" applyFill="1" applyBorder="1" applyAlignment="1">
      <alignment horizontal="center" vertical="center" wrapText="1"/>
    </xf>
    <xf numFmtId="0" fontId="1" fillId="8" borderId="14" xfId="22" applyFont="1" applyFill="1" applyBorder="1" applyAlignment="1">
      <alignment horizontal="center" vertical="center" wrapText="1"/>
    </xf>
    <xf numFmtId="0" fontId="19" fillId="8" borderId="3" xfId="22" applyFont="1" applyFill="1" applyBorder="1" applyAlignment="1">
      <alignment vertical="center" wrapText="1"/>
    </xf>
    <xf numFmtId="0" fontId="19" fillId="8" borderId="14" xfId="22" applyFont="1" applyFill="1" applyBorder="1" applyAlignment="1">
      <alignment horizontal="center" vertical="center" wrapText="1"/>
    </xf>
    <xf numFmtId="0" fontId="19" fillId="8" borderId="14" xfId="22" quotePrefix="1" applyFont="1" applyFill="1" applyBorder="1" applyAlignment="1">
      <alignment horizontal="center" vertical="center" wrapText="1"/>
    </xf>
    <xf numFmtId="0" fontId="19" fillId="8" borderId="7" xfId="22" quotePrefix="1" applyFont="1" applyFill="1" applyBorder="1" applyAlignment="1">
      <alignment horizontal="center" vertical="center" wrapText="1"/>
    </xf>
    <xf numFmtId="0" fontId="19" fillId="8" borderId="3" xfId="21" applyFont="1" applyFill="1" applyBorder="1" applyAlignment="1">
      <alignment horizontal="right" vertical="top" wrapText="1"/>
    </xf>
    <xf numFmtId="0" fontId="1" fillId="8" borderId="3" xfId="21" applyFont="1" applyFill="1" applyBorder="1" applyAlignment="1">
      <alignment horizontal="right" vertical="top" wrapText="1"/>
    </xf>
    <xf numFmtId="0" fontId="19" fillId="8" borderId="11" xfId="21" applyFont="1" applyFill="1" applyBorder="1" applyAlignment="1">
      <alignment horizontal="center" vertical="center" wrapText="1"/>
    </xf>
    <xf numFmtId="0" fontId="1" fillId="8" borderId="11" xfId="21" applyFont="1" applyFill="1" applyBorder="1" applyAlignment="1">
      <alignment horizontal="center" vertical="center" wrapText="1"/>
    </xf>
    <xf numFmtId="0" fontId="1" fillId="8" borderId="14" xfId="21" applyFont="1" applyFill="1" applyBorder="1" applyAlignment="1">
      <alignment horizontal="center" vertical="center" wrapText="1"/>
    </xf>
    <xf numFmtId="0" fontId="1" fillId="8" borderId="12" xfId="21" applyFont="1" applyFill="1" applyBorder="1" applyAlignment="1">
      <alignment horizontal="center" vertical="center" wrapText="1"/>
    </xf>
    <xf numFmtId="0" fontId="19" fillId="8" borderId="14" xfId="21" applyFont="1" applyFill="1" applyBorder="1" applyAlignment="1">
      <alignment horizontal="center" vertical="center"/>
    </xf>
    <xf numFmtId="0" fontId="19" fillId="8" borderId="15" xfId="21" quotePrefix="1" applyFont="1" applyFill="1" applyBorder="1" applyAlignment="1">
      <alignment horizontal="center" vertical="center" wrapText="1"/>
    </xf>
    <xf numFmtId="0" fontId="19" fillId="8" borderId="10" xfId="21" quotePrefix="1" applyFont="1" applyFill="1" applyBorder="1" applyAlignment="1">
      <alignment horizontal="center" vertical="center" wrapText="1"/>
    </xf>
    <xf numFmtId="0" fontId="46" fillId="0" borderId="0" xfId="22" quotePrefix="1" applyFont="1" applyFill="1" applyAlignment="1">
      <alignment horizontal="left" vertical="center" wrapText="1"/>
    </xf>
    <xf numFmtId="0" fontId="32" fillId="0" borderId="0" xfId="215" applyAlignment="1"/>
    <xf numFmtId="0" fontId="19" fillId="8" borderId="12" xfId="22" quotePrefix="1" applyFont="1" applyFill="1" applyBorder="1" applyAlignment="1">
      <alignment horizontal="center" vertical="center"/>
    </xf>
    <xf numFmtId="0" fontId="19" fillId="8" borderId="4" xfId="22" quotePrefix="1" applyFont="1" applyFill="1" applyBorder="1" applyAlignment="1">
      <alignment horizontal="center" vertical="center"/>
    </xf>
    <xf numFmtId="0" fontId="19" fillId="8" borderId="16" xfId="22" quotePrefix="1" applyFont="1" applyFill="1" applyBorder="1" applyAlignment="1">
      <alignment horizontal="center" vertical="center"/>
    </xf>
    <xf numFmtId="0" fontId="19" fillId="8" borderId="12" xfId="22" applyFont="1" applyFill="1" applyBorder="1" applyAlignment="1">
      <alignment horizontal="center" vertical="center"/>
    </xf>
    <xf numFmtId="0" fontId="19" fillId="8" borderId="4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wrapText="1"/>
    </xf>
    <xf numFmtId="0" fontId="19" fillId="8" borderId="3" xfId="22" applyFont="1" applyFill="1" applyBorder="1" applyAlignment="1">
      <alignment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2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16" xfId="21" applyFont="1" applyFill="1" applyBorder="1" applyAlignment="1">
      <alignment horizontal="center" vertical="center"/>
    </xf>
    <xf numFmtId="0" fontId="19" fillId="8" borderId="17" xfId="21" applyFont="1" applyFill="1" applyBorder="1" applyAlignment="1">
      <alignment horizontal="center" vertical="center"/>
    </xf>
    <xf numFmtId="0" fontId="19" fillId="8" borderId="9" xfId="21" applyFont="1" applyFill="1" applyBorder="1" applyAlignment="1">
      <alignment horizontal="center" vertical="center"/>
    </xf>
    <xf numFmtId="0" fontId="19" fillId="8" borderId="11" xfId="21" applyFont="1" applyFill="1" applyBorder="1" applyAlignment="1">
      <alignment horizontal="center" vertical="center"/>
    </xf>
    <xf numFmtId="0" fontId="19" fillId="8" borderId="12" xfId="21" applyFont="1" applyFill="1" applyBorder="1" applyAlignment="1">
      <alignment horizontal="center" vertical="center"/>
    </xf>
    <xf numFmtId="0" fontId="19" fillId="8" borderId="7" xfId="21" applyFont="1" applyFill="1" applyBorder="1" applyAlignment="1">
      <alignment horizontal="center" vertical="center"/>
    </xf>
    <xf numFmtId="0" fontId="19" fillId="8" borderId="8" xfId="21" applyFont="1" applyFill="1" applyBorder="1" applyAlignment="1">
      <alignment horizontal="center" vertical="center" wrapText="1"/>
    </xf>
    <xf numFmtId="0" fontId="47" fillId="0" borderId="0" xfId="21" applyFont="1" applyFill="1" applyBorder="1" applyAlignment="1">
      <alignment horizontal="justify" vertical="center" wrapText="1"/>
    </xf>
    <xf numFmtId="0" fontId="19" fillId="8" borderId="14" xfId="21" applyFont="1" applyFill="1" applyBorder="1" applyAlignment="1">
      <alignment horizontal="center" vertical="center" wrapText="1"/>
    </xf>
    <xf numFmtId="0" fontId="19" fillId="8" borderId="15" xfId="21" applyFont="1" applyFill="1" applyBorder="1" applyAlignment="1">
      <alignment horizontal="center" vertical="center" wrapText="1"/>
    </xf>
    <xf numFmtId="0" fontId="1" fillId="8" borderId="15" xfId="21" applyFont="1" applyFill="1" applyBorder="1" applyAlignment="1">
      <alignment horizontal="center" vertical="center" wrapText="1"/>
    </xf>
    <xf numFmtId="0" fontId="1" fillId="8" borderId="7" xfId="21" applyFont="1" applyFill="1" applyBorder="1" applyAlignment="1">
      <alignment horizontal="center" vertical="center" wrapText="1"/>
    </xf>
    <xf numFmtId="0" fontId="1" fillId="8" borderId="10" xfId="21" applyFont="1" applyFill="1" applyBorder="1" applyAlignment="1">
      <alignment horizontal="center" vertical="center" wrapText="1"/>
    </xf>
    <xf numFmtId="0" fontId="44" fillId="0" borderId="0" xfId="21" applyFont="1" applyFill="1" applyBorder="1" applyAlignment="1">
      <alignment horizontal="center" vertical="center" wrapText="1"/>
    </xf>
    <xf numFmtId="0" fontId="19" fillId="8" borderId="6" xfId="21" applyFont="1" applyFill="1" applyBorder="1" applyAlignment="1">
      <alignment horizontal="center" vertical="center"/>
    </xf>
    <xf numFmtId="0" fontId="19" fillId="8" borderId="3" xfId="21" applyFont="1" applyFill="1" applyBorder="1" applyAlignment="1">
      <alignment horizontal="center" vertical="center"/>
    </xf>
    <xf numFmtId="0" fontId="19" fillId="8" borderId="7" xfId="22" applyFont="1" applyFill="1" applyBorder="1" applyAlignment="1">
      <alignment horizontal="center" vertical="center" wrapText="1"/>
    </xf>
    <xf numFmtId="0" fontId="16" fillId="0" borderId="0" xfId="22" applyFont="1" applyFill="1" applyAlignment="1">
      <alignment horizontal="center" vertical="center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14" xfId="22" applyFont="1" applyFill="1" applyBorder="1" applyAlignment="1">
      <alignment horizontal="center" vertical="center"/>
    </xf>
    <xf numFmtId="0" fontId="19" fillId="8" borderId="15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/>
    </xf>
    <xf numFmtId="0" fontId="9" fillId="0" borderId="0" xfId="22" applyFont="1" applyFill="1" applyBorder="1" applyAlignment="1">
      <alignment horizontal="left" vertical="center" wrapText="1"/>
    </xf>
    <xf numFmtId="0" fontId="1" fillId="8" borderId="7" xfId="22" applyFont="1" applyFill="1" applyBorder="1" applyAlignment="1">
      <alignment horizontal="center" vertical="center" wrapText="1"/>
    </xf>
    <xf numFmtId="0" fontId="19" fillId="8" borderId="6" xfId="22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center" vertical="center" wrapText="1"/>
    </xf>
    <xf numFmtId="0" fontId="19" fillId="8" borderId="3" xfId="22" applyFont="1" applyFill="1" applyBorder="1" applyAlignment="1">
      <alignment horizontal="center" vertical="center" wrapText="1"/>
    </xf>
    <xf numFmtId="0" fontId="19" fillId="8" borderId="11" xfId="22" applyFont="1" applyFill="1" applyBorder="1" applyAlignment="1">
      <alignment horizontal="center" vertical="center"/>
    </xf>
    <xf numFmtId="0" fontId="19" fillId="8" borderId="10" xfId="22" applyFont="1" applyFill="1" applyBorder="1" applyAlignment="1">
      <alignment horizontal="center" vertical="center"/>
    </xf>
    <xf numFmtId="0" fontId="16" fillId="0" borderId="0" xfId="22" applyFont="1" applyFill="1" applyAlignment="1">
      <alignment horizontal="center" vertical="center" wrapText="1"/>
    </xf>
    <xf numFmtId="0" fontId="19" fillId="8" borderId="8" xfId="22" applyFont="1" applyFill="1" applyBorder="1" applyAlignment="1">
      <alignment horizontal="center" vertical="center" wrapText="1"/>
    </xf>
    <xf numFmtId="0" fontId="19" fillId="8" borderId="25" xfId="36" applyFont="1" applyFill="1" applyBorder="1" applyAlignment="1">
      <alignment horizontal="center" vertical="center"/>
    </xf>
    <xf numFmtId="0" fontId="19" fillId="8" borderId="28" xfId="36" applyFont="1" applyFill="1" applyBorder="1" applyAlignment="1">
      <alignment horizontal="center" vertical="center"/>
    </xf>
    <xf numFmtId="0" fontId="9" fillId="0" borderId="0" xfId="36" applyFont="1" applyBorder="1" applyAlignment="1">
      <alignment horizontal="left" vertical="center" wrapText="1"/>
    </xf>
    <xf numFmtId="0" fontId="16" fillId="0" borderId="0" xfId="36" applyFont="1" applyFill="1" applyAlignment="1">
      <alignment horizontal="center" vertical="center" wrapText="1"/>
    </xf>
    <xf numFmtId="0" fontId="19" fillId="8" borderId="28" xfId="36" applyFont="1" applyFill="1" applyBorder="1" applyAlignment="1">
      <alignment horizontal="center" vertical="center" wrapText="1"/>
    </xf>
    <xf numFmtId="0" fontId="19" fillId="8" borderId="29" xfId="36" applyFont="1" applyFill="1" applyBorder="1" applyAlignment="1">
      <alignment horizontal="center" vertical="center" wrapText="1"/>
    </xf>
    <xf numFmtId="0" fontId="19" fillId="8" borderId="0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horizontal="center" vertical="center" wrapText="1"/>
    </xf>
    <xf numFmtId="0" fontId="19" fillId="8" borderId="27" xfId="36" quotePrefix="1" applyFont="1" applyFill="1" applyBorder="1" applyAlignment="1">
      <alignment horizontal="right" vertical="top" wrapText="1"/>
    </xf>
    <xf numFmtId="0" fontId="19" fillId="8" borderId="40" xfId="36" applyFont="1" applyFill="1" applyBorder="1" applyAlignment="1">
      <alignment horizontal="center" vertical="center"/>
    </xf>
    <xf numFmtId="0" fontId="19" fillId="8" borderId="41" xfId="36" applyFont="1" applyFill="1" applyBorder="1" applyAlignment="1">
      <alignment horizontal="center" vertical="center"/>
    </xf>
    <xf numFmtId="0" fontId="19" fillId="8" borderId="39" xfId="36" applyFont="1" applyFill="1" applyBorder="1" applyAlignment="1">
      <alignment horizontal="center" vertical="center" wrapText="1"/>
    </xf>
    <xf numFmtId="0" fontId="19" fillId="8" borderId="32" xfId="36" applyFont="1" applyFill="1" applyBorder="1" applyAlignment="1">
      <alignment horizontal="center" vertical="center" wrapText="1"/>
    </xf>
    <xf numFmtId="0" fontId="19" fillId="8" borderId="39" xfId="36" applyFont="1" applyFill="1" applyBorder="1" applyAlignment="1">
      <alignment horizontal="center" vertical="center"/>
    </xf>
    <xf numFmtId="0" fontId="19" fillId="8" borderId="37" xfId="36" applyFont="1" applyFill="1" applyBorder="1" applyAlignment="1">
      <alignment horizontal="center" vertical="center"/>
    </xf>
    <xf numFmtId="0" fontId="19" fillId="8" borderId="37" xfId="36" applyFont="1" applyFill="1" applyBorder="1" applyAlignment="1">
      <alignment horizontal="center" vertical="center" wrapText="1"/>
    </xf>
    <xf numFmtId="0" fontId="19" fillId="8" borderId="31" xfId="36" applyFont="1" applyFill="1" applyBorder="1" applyAlignment="1">
      <alignment horizontal="center" vertical="center"/>
    </xf>
    <xf numFmtId="0" fontId="19" fillId="8" borderId="29" xfId="36" applyFont="1" applyFill="1" applyBorder="1" applyAlignment="1">
      <alignment horizontal="center" vertical="center"/>
    </xf>
    <xf numFmtId="165" fontId="48" fillId="0" borderId="0" xfId="54" applyNumberFormat="1" applyFont="1" applyFill="1" applyBorder="1" applyAlignment="1">
      <alignment horizontal="center" vertical="center"/>
    </xf>
    <xf numFmtId="0" fontId="16" fillId="0" borderId="0" xfId="54" applyFont="1" applyFill="1" applyAlignment="1">
      <alignment horizontal="center" vertical="center" wrapText="1"/>
    </xf>
    <xf numFmtId="0" fontId="16" fillId="0" borderId="0" xfId="21" applyFont="1" applyFill="1" applyAlignment="1">
      <alignment horizontal="center" vertical="center" wrapText="1"/>
    </xf>
    <xf numFmtId="0" fontId="19" fillId="8" borderId="5" xfId="21" applyFont="1" applyFill="1" applyBorder="1" applyAlignment="1">
      <alignment horizontal="center" vertical="center" wrapText="1"/>
    </xf>
    <xf numFmtId="3" fontId="16" fillId="0" borderId="0" xfId="21" applyNumberFormat="1" applyFont="1" applyFill="1" applyAlignment="1">
      <alignment horizontal="center" vertical="center" wrapText="1"/>
    </xf>
    <xf numFmtId="3" fontId="3" fillId="3" borderId="0" xfId="21" applyNumberFormat="1" applyFont="1" applyFill="1" applyAlignment="1">
      <alignment horizontal="right"/>
    </xf>
    <xf numFmtId="3" fontId="19" fillId="8" borderId="28" xfId="21" applyNumberFormat="1" applyFont="1" applyFill="1" applyBorder="1" applyAlignment="1">
      <alignment horizontal="center" vertical="center" shrinkToFit="1"/>
    </xf>
    <xf numFmtId="3" fontId="19" fillId="8" borderId="0" xfId="21" applyNumberFormat="1" applyFont="1" applyFill="1" applyBorder="1" applyAlignment="1">
      <alignment horizontal="center" vertical="center" shrinkToFit="1"/>
    </xf>
    <xf numFmtId="0" fontId="3" fillId="3" borderId="0" xfId="21" applyFont="1" applyFill="1" applyAlignment="1">
      <alignment horizontal="right"/>
    </xf>
    <xf numFmtId="0" fontId="19" fillId="8" borderId="28" xfId="21" applyFont="1" applyFill="1" applyBorder="1" applyAlignment="1">
      <alignment horizontal="center" vertical="center" shrinkToFit="1"/>
    </xf>
    <xf numFmtId="0" fontId="19" fillId="8" borderId="0" xfId="21" applyFont="1" applyFill="1" applyBorder="1" applyAlignment="1">
      <alignment horizontal="center" vertical="center" shrinkToFit="1"/>
    </xf>
    <xf numFmtId="0" fontId="3" fillId="3" borderId="0" xfId="21" applyFont="1" applyFill="1" applyBorder="1" applyAlignment="1">
      <alignment horizontal="right"/>
    </xf>
    <xf numFmtId="0" fontId="16" fillId="0" borderId="0" xfId="21" applyFont="1" applyFill="1" applyBorder="1" applyAlignment="1">
      <alignment horizontal="center" vertical="center" wrapText="1"/>
    </xf>
    <xf numFmtId="0" fontId="44" fillId="0" borderId="0" xfId="22" applyFont="1" applyFill="1" applyAlignment="1">
      <alignment horizontal="center" vertical="center" wrapText="1"/>
    </xf>
    <xf numFmtId="0" fontId="19" fillId="8" borderId="7" xfId="4" applyNumberFormat="1" applyFont="1" applyFill="1" applyBorder="1" applyAlignment="1" applyProtection="1">
      <alignment horizontal="center" vertical="center" wrapText="1"/>
    </xf>
    <xf numFmtId="0" fontId="19" fillId="8" borderId="5" xfId="4" applyNumberFormat="1" applyFont="1" applyFill="1" applyBorder="1" applyAlignment="1" applyProtection="1">
      <alignment horizontal="center" vertical="center" wrapText="1"/>
    </xf>
    <xf numFmtId="0" fontId="19" fillId="8" borderId="9" xfId="4" applyNumberFormat="1" applyFont="1" applyFill="1" applyBorder="1" applyAlignment="1" applyProtection="1">
      <alignment horizontal="center" vertical="center" wrapText="1"/>
    </xf>
    <xf numFmtId="0" fontId="19" fillId="8" borderId="10" xfId="4" applyNumberFormat="1" applyFont="1" applyFill="1" applyBorder="1" applyAlignment="1" applyProtection="1">
      <alignment horizontal="center" vertical="center" wrapText="1"/>
    </xf>
    <xf numFmtId="0" fontId="16" fillId="0" borderId="0" xfId="21" applyNumberFormat="1" applyFont="1" applyFill="1" applyBorder="1" applyAlignment="1" applyProtection="1">
      <alignment horizontal="center" vertical="center" wrapText="1"/>
    </xf>
    <xf numFmtId="0" fontId="19" fillId="8" borderId="3" xfId="21" applyNumberFormat="1" applyFont="1" applyFill="1" applyBorder="1" applyAlignment="1" applyProtection="1">
      <alignment horizontal="center" vertical="center" wrapText="1"/>
    </xf>
    <xf numFmtId="0" fontId="0" fillId="0" borderId="16" xfId="0" applyBorder="1"/>
    <xf numFmtId="0" fontId="19" fillId="8" borderId="9" xfId="21" applyFont="1" applyFill="1" applyBorder="1" applyAlignment="1" applyProtection="1">
      <alignment horizontal="center" vertical="center" wrapText="1"/>
    </xf>
    <xf numFmtId="0" fontId="19" fillId="8" borderId="11" xfId="4" applyNumberFormat="1" applyFont="1" applyFill="1" applyBorder="1" applyAlignment="1" applyProtection="1">
      <alignment horizontal="center" vertical="center" wrapText="1"/>
    </xf>
    <xf numFmtId="0" fontId="21" fillId="0" borderId="0" xfId="21" applyFont="1" applyFill="1" applyBorder="1" applyAlignment="1">
      <alignment horizontal="left" indent="1"/>
    </xf>
    <xf numFmtId="0" fontId="3" fillId="0" borderId="0" xfId="21" applyFont="1" applyFill="1" applyBorder="1" applyAlignment="1">
      <alignment horizontal="left" indent="3"/>
    </xf>
    <xf numFmtId="0" fontId="19" fillId="8" borderId="12" xfId="21" quotePrefix="1" applyFont="1" applyFill="1" applyBorder="1" applyAlignment="1">
      <alignment horizontal="center" vertical="center"/>
    </xf>
    <xf numFmtId="0" fontId="19" fillId="8" borderId="4" xfId="21" quotePrefix="1" applyFont="1" applyFill="1" applyBorder="1" applyAlignment="1">
      <alignment horizontal="center" vertical="center"/>
    </xf>
    <xf numFmtId="0" fontId="19" fillId="8" borderId="16" xfId="21" quotePrefix="1" applyFont="1" applyFill="1" applyBorder="1" applyAlignment="1">
      <alignment horizontal="center" vertical="center"/>
    </xf>
    <xf numFmtId="0" fontId="19" fillId="8" borderId="4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left" vertical="center" wrapText="1"/>
    </xf>
    <xf numFmtId="0" fontId="19" fillId="8" borderId="3" xfId="21" applyFont="1" applyFill="1" applyBorder="1" applyAlignment="1">
      <alignment horizontal="left" vertical="center" wrapText="1"/>
    </xf>
    <xf numFmtId="0" fontId="19" fillId="8" borderId="38" xfId="21" applyFont="1" applyFill="1" applyBorder="1" applyAlignment="1">
      <alignment horizontal="center" vertical="center"/>
    </xf>
    <xf numFmtId="0" fontId="19" fillId="8" borderId="39" xfId="21" applyFont="1" applyFill="1" applyBorder="1" applyAlignment="1">
      <alignment horizontal="center" vertical="center"/>
    </xf>
    <xf numFmtId="0" fontId="19" fillId="8" borderId="32" xfId="21" applyFont="1" applyFill="1" applyBorder="1" applyAlignment="1">
      <alignment horizontal="center" vertical="center"/>
    </xf>
    <xf numFmtId="0" fontId="19" fillId="8" borderId="37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right"/>
    </xf>
    <xf numFmtId="0" fontId="19" fillId="8" borderId="27" xfId="21" applyFont="1" applyFill="1" applyBorder="1" applyAlignment="1">
      <alignment horizontal="right"/>
    </xf>
    <xf numFmtId="0" fontId="1" fillId="8" borderId="28" xfId="21" applyFont="1" applyFill="1" applyBorder="1" applyAlignment="1">
      <alignment horizontal="center" vertical="center" wrapText="1"/>
    </xf>
    <xf numFmtId="0" fontId="3" fillId="8" borderId="29" xfId="21" applyFont="1" applyFill="1" applyBorder="1" applyAlignment="1">
      <alignment horizontal="center" vertical="center" wrapText="1"/>
    </xf>
    <xf numFmtId="165" fontId="3" fillId="0" borderId="0" xfId="94" applyNumberFormat="1" applyFont="1" applyFill="1" applyBorder="1" applyAlignment="1">
      <alignment horizontal="right"/>
    </xf>
    <xf numFmtId="3" fontId="19" fillId="8" borderId="3" xfId="21" quotePrefix="1" applyNumberFormat="1" applyFont="1" applyFill="1" applyBorder="1" applyAlignment="1">
      <alignment horizontal="center" vertical="center" wrapText="1"/>
    </xf>
    <xf numFmtId="0" fontId="1" fillId="8" borderId="3" xfId="21" applyFont="1" applyFill="1" applyBorder="1" applyAlignment="1">
      <alignment horizontal="center" vertical="center" wrapText="1"/>
    </xf>
    <xf numFmtId="165" fontId="19" fillId="0" borderId="0" xfId="94" applyNumberFormat="1" applyFont="1" applyFill="1" applyBorder="1" applyAlignment="1">
      <alignment horizontal="right"/>
    </xf>
    <xf numFmtId="165" fontId="19" fillId="0" borderId="0" xfId="21" applyNumberFormat="1" applyFont="1" applyFill="1" applyBorder="1" applyAlignment="1">
      <alignment horizontal="right"/>
    </xf>
    <xf numFmtId="3" fontId="19" fillId="8" borderId="6" xfId="21" applyNumberFormat="1" applyFont="1" applyFill="1" applyBorder="1" applyAlignment="1">
      <alignment horizontal="center" vertical="center" wrapText="1"/>
    </xf>
    <xf numFmtId="3" fontId="19" fillId="8" borderId="3" xfId="21" applyNumberFormat="1" applyFont="1" applyFill="1" applyBorder="1" applyAlignment="1">
      <alignment horizontal="center" vertical="center" wrapText="1"/>
    </xf>
    <xf numFmtId="3" fontId="19" fillId="8" borderId="6" xfId="21" quotePrefix="1" applyNumberFormat="1" applyFont="1" applyFill="1" applyBorder="1" applyAlignment="1">
      <alignment horizontal="center" vertical="center" wrapText="1"/>
    </xf>
    <xf numFmtId="165" fontId="3" fillId="0" borderId="0" xfId="94" applyNumberFormat="1" applyFont="1" applyFill="1" applyBorder="1" applyAlignment="1"/>
    <xf numFmtId="165" fontId="19" fillId="0" borderId="0" xfId="94" applyNumberFormat="1" applyFont="1" applyFill="1" applyBorder="1" applyAlignment="1"/>
    <xf numFmtId="3" fontId="19" fillId="8" borderId="28" xfId="21" quotePrefix="1" applyNumberFormat="1" applyFont="1" applyFill="1" applyBorder="1" applyAlignment="1">
      <alignment horizontal="center" vertical="center" wrapText="1"/>
    </xf>
    <xf numFmtId="3" fontId="19" fillId="8" borderId="28" xfId="21" applyNumberFormat="1" applyFont="1" applyFill="1" applyBorder="1" applyAlignment="1">
      <alignment horizontal="center" vertical="center" wrapText="1"/>
    </xf>
    <xf numFmtId="3" fontId="19" fillId="8" borderId="29" xfId="21" quotePrefix="1" applyNumberFormat="1" applyFont="1" applyFill="1" applyBorder="1" applyAlignment="1">
      <alignment horizontal="center" vertical="center" wrapText="1"/>
    </xf>
    <xf numFmtId="0" fontId="19" fillId="8" borderId="8" xfId="208" applyFont="1" applyFill="1" applyBorder="1" applyAlignment="1">
      <alignment horizontal="center" vertical="center" textRotation="90"/>
    </xf>
    <xf numFmtId="0" fontId="19" fillId="8" borderId="11" xfId="208" applyFont="1" applyFill="1" applyBorder="1" applyAlignment="1">
      <alignment horizontal="center" vertical="center" textRotation="90"/>
    </xf>
    <xf numFmtId="0" fontId="19" fillId="8" borderId="8" xfId="208" applyFont="1" applyFill="1" applyBorder="1" applyAlignment="1">
      <alignment horizontal="center" vertical="center" textRotation="90" wrapText="1"/>
    </xf>
    <xf numFmtId="0" fontId="19" fillId="8" borderId="11" xfId="208" applyFont="1" applyFill="1" applyBorder="1" applyAlignment="1">
      <alignment horizontal="center" vertical="center" textRotation="90" wrapText="1"/>
    </xf>
    <xf numFmtId="1" fontId="19" fillId="8" borderId="8" xfId="208" applyNumberFormat="1" applyFont="1" applyFill="1" applyBorder="1" applyAlignment="1">
      <alignment horizontal="center" vertical="center" textRotation="90"/>
    </xf>
    <xf numFmtId="1" fontId="19" fillId="8" borderId="11" xfId="208" applyNumberFormat="1" applyFont="1" applyFill="1" applyBorder="1" applyAlignment="1">
      <alignment horizontal="center" vertical="center" textRotation="90"/>
    </xf>
    <xf numFmtId="0" fontId="19" fillId="8" borderId="11" xfId="208" applyFont="1" applyFill="1" applyBorder="1" applyAlignment="1">
      <alignment horizontal="center" vertical="center"/>
    </xf>
    <xf numFmtId="0" fontId="19" fillId="8" borderId="11" xfId="208" applyFont="1" applyFill="1" applyBorder="1" applyAlignment="1">
      <alignment horizontal="center" vertical="distributed"/>
    </xf>
    <xf numFmtId="0" fontId="19" fillId="8" borderId="15" xfId="21" applyFont="1" applyFill="1" applyBorder="1" applyAlignment="1">
      <alignment horizontal="center" vertical="center"/>
    </xf>
    <xf numFmtId="0" fontId="19" fillId="8" borderId="18" xfId="21" applyFont="1" applyFill="1" applyBorder="1" applyAlignment="1">
      <alignment horizontal="center" vertical="center"/>
    </xf>
    <xf numFmtId="0" fontId="25" fillId="3" borderId="24" xfId="21" applyNumberFormat="1" applyFont="1" applyFill="1" applyBorder="1" applyAlignment="1" applyProtection="1">
      <alignment horizontal="left" vertical="center" wrapText="1"/>
      <protection locked="0"/>
    </xf>
    <xf numFmtId="0" fontId="19" fillId="8" borderId="28" xfId="21" applyFont="1" applyFill="1" applyBorder="1" applyAlignment="1">
      <alignment horizontal="center" vertical="center"/>
    </xf>
    <xf numFmtId="0" fontId="16" fillId="0" borderId="0" xfId="55" applyFont="1" applyFill="1" applyAlignment="1">
      <alignment horizontal="center" vertical="center" wrapText="1"/>
    </xf>
    <xf numFmtId="0" fontId="19" fillId="8" borderId="10" xfId="54" quotePrefix="1" applyFont="1" applyFill="1" applyBorder="1" applyAlignment="1">
      <alignment horizontal="center" vertical="center" wrapText="1"/>
    </xf>
    <xf numFmtId="0" fontId="19" fillId="8" borderId="9" xfId="54" quotePrefix="1" applyFont="1" applyFill="1" applyBorder="1" applyAlignment="1">
      <alignment horizontal="center" vertical="center" wrapText="1"/>
    </xf>
    <xf numFmtId="168" fontId="48" fillId="0" borderId="0" xfId="55" applyNumberFormat="1" applyFont="1" applyFill="1" applyBorder="1" applyAlignment="1">
      <alignment horizontal="center"/>
    </xf>
    <xf numFmtId="0" fontId="48" fillId="0" borderId="0" xfId="55" applyFont="1" applyFill="1" applyBorder="1" applyAlignment="1">
      <alignment horizontal="center"/>
    </xf>
    <xf numFmtId="0" fontId="19" fillId="8" borderId="16" xfId="55" applyFont="1" applyFill="1" applyBorder="1" applyAlignment="1">
      <alignment horizontal="center" vertical="center"/>
    </xf>
    <xf numFmtId="0" fontId="19" fillId="8" borderId="9" xfId="55" applyFont="1" applyFill="1" applyBorder="1" applyAlignment="1">
      <alignment horizontal="center" vertical="center"/>
    </xf>
    <xf numFmtId="0" fontId="19" fillId="0" borderId="0" xfId="55" applyFont="1" applyFill="1" applyBorder="1" applyAlignment="1">
      <alignment horizontal="center"/>
    </xf>
    <xf numFmtId="171" fontId="48" fillId="0" borderId="0" xfId="55" applyNumberFormat="1" applyFont="1" applyFill="1" applyBorder="1" applyAlignment="1">
      <alignment horizontal="center"/>
    </xf>
    <xf numFmtId="0" fontId="16" fillId="0" borderId="0" xfId="123" applyFont="1" applyFill="1" applyAlignment="1">
      <alignment horizontal="center" vertical="center" wrapText="1"/>
    </xf>
    <xf numFmtId="0" fontId="19" fillId="8" borderId="12" xfId="123" applyFont="1" applyFill="1" applyBorder="1" applyAlignment="1">
      <alignment horizontal="center" vertical="center" wrapText="1"/>
    </xf>
    <xf numFmtId="0" fontId="19" fillId="8" borderId="4" xfId="123" applyFont="1" applyFill="1" applyBorder="1" applyAlignment="1">
      <alignment horizontal="center" vertical="center" wrapText="1"/>
    </xf>
    <xf numFmtId="0" fontId="19" fillId="8" borderId="8" xfId="123" applyFont="1" applyFill="1" applyBorder="1" applyAlignment="1">
      <alignment horizontal="center" vertical="center" wrapText="1"/>
    </xf>
    <xf numFmtId="0" fontId="19" fillId="8" borderId="3" xfId="54" applyFont="1" applyFill="1" applyBorder="1" applyAlignment="1">
      <alignment horizontal="center" vertical="center" wrapText="1"/>
    </xf>
    <xf numFmtId="0" fontId="19" fillId="8" borderId="16" xfId="123" applyFont="1" applyFill="1" applyBorder="1" applyAlignment="1">
      <alignment horizontal="center" vertical="center" wrapText="1"/>
    </xf>
    <xf numFmtId="0" fontId="19" fillId="8" borderId="11" xfId="55" applyFont="1" applyFill="1" applyBorder="1" applyAlignment="1">
      <alignment horizontal="center" vertical="center" wrapText="1"/>
    </xf>
    <xf numFmtId="0" fontId="1" fillId="8" borderId="7" xfId="55" applyFont="1" applyFill="1" applyBorder="1" applyAlignment="1">
      <alignment horizontal="center" vertical="center" wrapText="1"/>
    </xf>
    <xf numFmtId="0" fontId="19" fillId="8" borderId="11" xfId="55" applyFont="1" applyFill="1" applyBorder="1" applyAlignment="1">
      <alignment horizontal="center" vertical="center"/>
    </xf>
    <xf numFmtId="0" fontId="1" fillId="8" borderId="12" xfId="55" applyFont="1" applyFill="1" applyBorder="1" applyAlignment="1">
      <alignment horizontal="center" vertical="center"/>
    </xf>
    <xf numFmtId="0" fontId="44" fillId="0" borderId="0" xfId="55" applyFont="1" applyFill="1" applyAlignment="1">
      <alignment horizontal="center" vertical="center" wrapText="1"/>
    </xf>
    <xf numFmtId="0" fontId="19" fillId="8" borderId="11" xfId="55" applyFont="1" applyFill="1" applyBorder="1"/>
    <xf numFmtId="0" fontId="19" fillId="8" borderId="12" xfId="55" applyFont="1" applyFill="1" applyBorder="1"/>
    <xf numFmtId="0" fontId="19" fillId="8" borderId="7" xfId="55" applyFont="1" applyFill="1" applyBorder="1" applyAlignment="1">
      <alignment horizontal="center" vertical="center"/>
    </xf>
    <xf numFmtId="0" fontId="0" fillId="0" borderId="8" xfId="0" applyBorder="1"/>
    <xf numFmtId="0" fontId="19" fillId="8" borderId="7" xfId="55" applyFont="1" applyFill="1" applyBorder="1" applyAlignment="1">
      <alignment horizontal="center" vertical="center" wrapText="1"/>
    </xf>
    <xf numFmtId="0" fontId="19" fillId="8" borderId="14" xfId="55" applyFont="1" applyFill="1" applyBorder="1" applyAlignment="1">
      <alignment horizontal="center" vertical="center"/>
    </xf>
    <xf numFmtId="0" fontId="19" fillId="8" borderId="15" xfId="55" applyFont="1" applyFill="1" applyBorder="1" applyAlignment="1">
      <alignment horizontal="center" vertical="center"/>
    </xf>
    <xf numFmtId="0" fontId="19" fillId="8" borderId="15" xfId="55" applyFont="1" applyFill="1" applyBorder="1"/>
    <xf numFmtId="0" fontId="19" fillId="8" borderId="12" xfId="55" applyFont="1" applyFill="1" applyBorder="1" applyAlignment="1">
      <alignment horizontal="center" vertical="center"/>
    </xf>
    <xf numFmtId="0" fontId="9" fillId="0" borderId="0" xfId="55" applyFont="1" applyBorder="1" applyAlignment="1">
      <alignment vertical="center" wrapText="1"/>
    </xf>
    <xf numFmtId="0" fontId="9" fillId="0" borderId="0" xfId="55" applyFont="1" applyBorder="1" applyAlignment="1">
      <alignment horizontal="left" vertical="center" wrapText="1"/>
    </xf>
    <xf numFmtId="0" fontId="19" fillId="8" borderId="10" xfId="55" applyFont="1" applyFill="1" applyBorder="1" applyAlignment="1">
      <alignment horizontal="center" vertical="center"/>
    </xf>
    <xf numFmtId="0" fontId="19" fillId="8" borderId="10" xfId="21" applyFont="1" applyFill="1" applyBorder="1" applyAlignment="1">
      <alignment horizontal="center" vertical="center"/>
    </xf>
    <xf numFmtId="0" fontId="3" fillId="3" borderId="0" xfId="21" applyFont="1" applyFill="1" applyBorder="1" applyAlignment="1">
      <alignment horizontal="left" vertical="center"/>
    </xf>
    <xf numFmtId="190" fontId="19" fillId="10" borderId="0" xfId="21" applyNumberFormat="1" applyFont="1" applyFill="1" applyBorder="1" applyAlignment="1">
      <alignment horizontal="center" vertical="center"/>
    </xf>
    <xf numFmtId="0" fontId="16" fillId="0" borderId="0" xfId="21" applyFont="1" applyFill="1" applyBorder="1" applyAlignment="1">
      <alignment horizontal="center" vertical="center"/>
    </xf>
    <xf numFmtId="1" fontId="3" fillId="0" borderId="0" xfId="21" quotePrefix="1" applyNumberFormat="1" applyFont="1" applyAlignment="1">
      <alignment horizontal="left"/>
    </xf>
    <xf numFmtId="0" fontId="3" fillId="0" borderId="0" xfId="21" applyFont="1" applyAlignment="1">
      <alignment horizontal="left"/>
    </xf>
    <xf numFmtId="165" fontId="19" fillId="8" borderId="0" xfId="21" quotePrefix="1" applyNumberFormat="1" applyFont="1" applyFill="1" applyBorder="1" applyAlignment="1">
      <alignment horizontal="center" vertical="center" wrapText="1"/>
    </xf>
    <xf numFmtId="165" fontId="19" fillId="8" borderId="3" xfId="21" quotePrefix="1" applyNumberFormat="1" applyFont="1" applyFill="1" applyBorder="1" applyAlignment="1">
      <alignment horizontal="center" vertical="center" wrapText="1"/>
    </xf>
    <xf numFmtId="165" fontId="19" fillId="8" borderId="12" xfId="22" applyNumberFormat="1" applyFont="1" applyFill="1" applyBorder="1" applyAlignment="1">
      <alignment horizontal="center" vertical="center"/>
    </xf>
    <xf numFmtId="165" fontId="19" fillId="8" borderId="4" xfId="22" applyNumberFormat="1" applyFont="1" applyFill="1" applyBorder="1" applyAlignment="1">
      <alignment horizontal="center" vertical="center"/>
    </xf>
    <xf numFmtId="165" fontId="19" fillId="8" borderId="16" xfId="22" applyNumberFormat="1" applyFont="1" applyFill="1" applyBorder="1" applyAlignment="1">
      <alignment horizontal="center" vertical="center"/>
    </xf>
    <xf numFmtId="165" fontId="16" fillId="0" borderId="0" xfId="21" applyNumberFormat="1" applyFont="1" applyAlignment="1">
      <alignment horizontal="center" vertical="center" wrapText="1"/>
    </xf>
    <xf numFmtId="190" fontId="19" fillId="10" borderId="0" xfId="21" applyNumberFormat="1" applyFont="1" applyFill="1" applyAlignment="1">
      <alignment horizontal="center" vertical="center"/>
    </xf>
    <xf numFmtId="165" fontId="16" fillId="0" borderId="0" xfId="21" applyNumberFormat="1" applyFont="1" applyFill="1" applyAlignment="1">
      <alignment horizontal="center" vertical="center" wrapText="1"/>
    </xf>
    <xf numFmtId="165" fontId="19" fillId="8" borderId="0" xfId="21" applyNumberFormat="1" applyFont="1" applyFill="1" applyBorder="1" applyAlignment="1">
      <alignment horizontal="center" vertical="center" wrapText="1"/>
    </xf>
    <xf numFmtId="165" fontId="19" fillId="8" borderId="3" xfId="21" applyNumberFormat="1" applyFont="1" applyFill="1" applyBorder="1" applyAlignment="1">
      <alignment horizontal="center" vertical="center" wrapText="1"/>
    </xf>
    <xf numFmtId="165" fontId="19" fillId="8" borderId="8" xfId="21" applyNumberFormat="1" applyFont="1" applyFill="1" applyBorder="1" applyAlignment="1">
      <alignment horizontal="center" vertical="center"/>
    </xf>
    <xf numFmtId="165" fontId="19" fillId="8" borderId="6" xfId="21" applyNumberFormat="1" applyFont="1" applyFill="1" applyBorder="1" applyAlignment="1">
      <alignment horizontal="center" vertical="center"/>
    </xf>
    <xf numFmtId="165" fontId="16" fillId="0" borderId="0" xfId="22" applyNumberFormat="1" applyFont="1" applyFill="1" applyAlignment="1">
      <alignment horizontal="center" vertical="center" wrapText="1"/>
    </xf>
    <xf numFmtId="165" fontId="19" fillId="8" borderId="12" xfId="22" applyNumberFormat="1" applyFont="1" applyFill="1" applyBorder="1" applyAlignment="1">
      <alignment horizontal="center" vertical="center" wrapText="1"/>
    </xf>
    <xf numFmtId="165" fontId="19" fillId="8" borderId="4" xfId="22" applyNumberFormat="1" applyFont="1" applyFill="1" applyBorder="1" applyAlignment="1">
      <alignment horizontal="center" vertical="center" wrapText="1"/>
    </xf>
    <xf numFmtId="165" fontId="19" fillId="8" borderId="16" xfId="22" applyNumberFormat="1" applyFont="1" applyFill="1" applyBorder="1" applyAlignment="1">
      <alignment horizontal="center" vertical="center" wrapText="1"/>
    </xf>
    <xf numFmtId="165" fontId="19" fillId="8" borderId="6" xfId="21" quotePrefix="1" applyNumberFormat="1" applyFont="1" applyFill="1" applyBorder="1" applyAlignment="1">
      <alignment horizontal="center" vertical="center" wrapText="1"/>
    </xf>
    <xf numFmtId="165" fontId="19" fillId="8" borderId="8" xfId="21" quotePrefix="1" applyNumberFormat="1" applyFont="1" applyFill="1" applyBorder="1" applyAlignment="1">
      <alignment horizontal="center" vertical="center" wrapText="1"/>
    </xf>
    <xf numFmtId="3" fontId="3" fillId="0" borderId="0" xfId="21" applyNumberFormat="1" applyFont="1" applyFill="1" applyBorder="1" applyAlignment="1">
      <alignment horizontal="right"/>
    </xf>
    <xf numFmtId="165" fontId="19" fillId="8" borderId="8" xfId="21" applyNumberFormat="1" applyFont="1" applyFill="1" applyBorder="1" applyAlignment="1">
      <alignment horizontal="center" vertical="center" wrapText="1"/>
    </xf>
    <xf numFmtId="165" fontId="19" fillId="8" borderId="0" xfId="21" applyNumberFormat="1" applyFont="1" applyFill="1" applyBorder="1" applyAlignment="1">
      <alignment horizontal="right" vertical="top" wrapText="1"/>
    </xf>
    <xf numFmtId="165" fontId="19" fillId="8" borderId="3" xfId="21" applyNumberFormat="1" applyFont="1" applyFill="1" applyBorder="1" applyAlignment="1">
      <alignment horizontal="right" vertical="top" wrapText="1"/>
    </xf>
    <xf numFmtId="165" fontId="19" fillId="8" borderId="0" xfId="21" applyNumberFormat="1" applyFont="1" applyFill="1" applyBorder="1" applyAlignment="1">
      <alignment horizontal="left"/>
    </xf>
    <xf numFmtId="165" fontId="19" fillId="8" borderId="3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right"/>
    </xf>
    <xf numFmtId="165" fontId="9" fillId="0" borderId="0" xfId="21" applyNumberFormat="1" applyFont="1" applyAlignment="1">
      <alignment horizontal="left" vertical="center" wrapText="1"/>
    </xf>
    <xf numFmtId="0" fontId="0" fillId="0" borderId="3" xfId="0" applyBorder="1"/>
    <xf numFmtId="0" fontId="0" fillId="0" borderId="6" xfId="0" applyBorder="1"/>
    <xf numFmtId="165" fontId="19" fillId="8" borderId="6" xfId="21" applyNumberFormat="1" applyFont="1" applyFill="1" applyBorder="1" applyAlignment="1">
      <alignment horizontal="center" vertical="center" wrapText="1"/>
    </xf>
    <xf numFmtId="3" fontId="3" fillId="0" borderId="0" xfId="21" applyNumberFormat="1" applyFont="1" applyFill="1" applyAlignment="1">
      <alignment horizontal="right"/>
    </xf>
    <xf numFmtId="165" fontId="19" fillId="8" borderId="11" xfId="21" applyNumberFormat="1" applyFont="1" applyFill="1" applyBorder="1" applyAlignment="1">
      <alignment horizontal="center" vertical="center" wrapText="1"/>
    </xf>
    <xf numFmtId="165" fontId="19" fillId="8" borderId="0" xfId="21" applyNumberFormat="1" applyFont="1" applyFill="1" applyBorder="1" applyAlignment="1">
      <alignment horizontal="center" vertical="center"/>
    </xf>
    <xf numFmtId="165" fontId="19" fillId="8" borderId="11" xfId="21" quotePrefix="1" applyNumberFormat="1" applyFont="1" applyFill="1" applyBorder="1" applyAlignment="1">
      <alignment horizontal="center" vertical="center" wrapText="1"/>
    </xf>
    <xf numFmtId="165" fontId="19" fillId="8" borderId="12" xfId="21" applyNumberFormat="1" applyFont="1" applyFill="1" applyBorder="1" applyAlignment="1">
      <alignment horizontal="center" vertical="center" wrapText="1"/>
    </xf>
    <xf numFmtId="165" fontId="9" fillId="0" borderId="24" xfId="21" applyNumberFormat="1" applyFont="1" applyBorder="1" applyAlignment="1">
      <alignment horizontal="left" vertical="center" wrapText="1"/>
    </xf>
    <xf numFmtId="165" fontId="19" fillId="8" borderId="11" xfId="21" applyNumberFormat="1" applyFont="1" applyFill="1" applyBorder="1" applyAlignment="1">
      <alignment horizontal="center" vertical="center"/>
    </xf>
    <xf numFmtId="165" fontId="19" fillId="8" borderId="7" xfId="21" applyNumberFormat="1" applyFont="1" applyFill="1" applyBorder="1" applyAlignment="1">
      <alignment horizontal="center" vertical="center" wrapText="1"/>
    </xf>
    <xf numFmtId="165" fontId="19" fillId="8" borderId="10" xfId="21" applyNumberFormat="1" applyFont="1" applyFill="1" applyBorder="1" applyAlignment="1">
      <alignment horizontal="center" vertical="center" wrapText="1"/>
    </xf>
    <xf numFmtId="0" fontId="1" fillId="0" borderId="0" xfId="21" applyFont="1" applyFill="1" applyAlignment="1">
      <alignment horizontal="center" vertical="center" wrapText="1"/>
    </xf>
    <xf numFmtId="165" fontId="19" fillId="8" borderId="12" xfId="21" applyNumberFormat="1" applyFont="1" applyFill="1" applyBorder="1" applyAlignment="1">
      <alignment horizontal="center" vertical="center"/>
    </xf>
    <xf numFmtId="0" fontId="1" fillId="0" borderId="0" xfId="21" applyFont="1" applyAlignment="1">
      <alignment wrapText="1"/>
    </xf>
    <xf numFmtId="0" fontId="1" fillId="8" borderId="11" xfId="21" applyFont="1" applyFill="1" applyBorder="1" applyAlignment="1">
      <alignment wrapText="1"/>
    </xf>
    <xf numFmtId="0" fontId="1" fillId="8" borderId="12" xfId="21" applyFont="1" applyFill="1" applyBorder="1" applyAlignment="1">
      <alignment wrapText="1"/>
    </xf>
    <xf numFmtId="171" fontId="19" fillId="12" borderId="0" xfId="21" applyNumberFormat="1" applyFont="1" applyFill="1" applyBorder="1" applyAlignment="1">
      <alignment horizontal="center" vertical="center"/>
    </xf>
    <xf numFmtId="165" fontId="19" fillId="12" borderId="0" xfId="21" applyNumberFormat="1" applyFont="1" applyFill="1" applyBorder="1" applyAlignment="1">
      <alignment horizontal="center" vertical="top"/>
    </xf>
    <xf numFmtId="165" fontId="19" fillId="8" borderId="8" xfId="22" applyNumberFormat="1" applyFont="1" applyFill="1" applyBorder="1" applyAlignment="1">
      <alignment horizontal="center" vertical="center" wrapText="1"/>
    </xf>
    <xf numFmtId="3" fontId="19" fillId="10" borderId="0" xfId="22" applyNumberFormat="1" applyFont="1" applyFill="1" applyBorder="1" applyAlignment="1">
      <alignment horizontal="center" vertical="center"/>
    </xf>
    <xf numFmtId="0" fontId="16" fillId="6" borderId="0" xfId="55" applyFont="1" applyFill="1" applyAlignment="1">
      <alignment horizontal="center" vertical="center" wrapText="1"/>
    </xf>
    <xf numFmtId="165" fontId="19" fillId="8" borderId="27" xfId="21" applyNumberFormat="1" applyFont="1" applyFill="1" applyBorder="1" applyAlignment="1">
      <alignment horizontal="center" vertical="center" wrapText="1"/>
    </xf>
    <xf numFmtId="165" fontId="19" fillId="8" borderId="39" xfId="21" applyNumberFormat="1" applyFont="1" applyFill="1" applyBorder="1" applyAlignment="1">
      <alignment horizontal="center" vertical="center" wrapText="1"/>
    </xf>
    <xf numFmtId="165" fontId="19" fillId="8" borderId="32" xfId="21" applyNumberFormat="1" applyFont="1" applyFill="1" applyBorder="1" applyAlignment="1">
      <alignment horizontal="center" vertical="center" wrapText="1"/>
    </xf>
    <xf numFmtId="165" fontId="19" fillId="8" borderId="15" xfId="22" applyNumberFormat="1" applyFont="1" applyFill="1" applyBorder="1" applyAlignment="1">
      <alignment horizontal="center" vertical="center" wrapText="1"/>
    </xf>
    <xf numFmtId="165" fontId="19" fillId="8" borderId="10" xfId="22" applyNumberFormat="1" applyFont="1" applyFill="1" applyBorder="1" applyAlignment="1">
      <alignment horizontal="center" vertical="center" wrapText="1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0" fontId="19" fillId="8" borderId="4" xfId="22" applyFont="1" applyFill="1" applyBorder="1" applyAlignment="1">
      <alignment horizontal="center" vertical="center" wrapText="1"/>
    </xf>
    <xf numFmtId="165" fontId="19" fillId="8" borderId="14" xfId="22" applyNumberFormat="1" applyFont="1" applyFill="1" applyBorder="1" applyAlignment="1">
      <alignment horizontal="center" vertical="center" wrapText="1"/>
    </xf>
    <xf numFmtId="165" fontId="19" fillId="8" borderId="7" xfId="22" applyNumberFormat="1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right" vertical="top"/>
    </xf>
    <xf numFmtId="0" fontId="19" fillId="8" borderId="3" xfId="22" applyFont="1" applyFill="1" applyBorder="1" applyAlignment="1">
      <alignment horizontal="right" vertical="top"/>
    </xf>
    <xf numFmtId="0" fontId="19" fillId="8" borderId="16" xfId="22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left"/>
    </xf>
    <xf numFmtId="0" fontId="19" fillId="8" borderId="3" xfId="22" applyFont="1" applyFill="1" applyBorder="1" applyAlignment="1">
      <alignment horizontal="left"/>
    </xf>
    <xf numFmtId="0" fontId="19" fillId="8" borderId="9" xfId="22" applyFont="1" applyFill="1" applyBorder="1" applyAlignment="1">
      <alignment horizontal="center" vertical="center" wrapText="1"/>
    </xf>
    <xf numFmtId="0" fontId="1" fillId="0" borderId="0" xfId="22" applyFont="1" applyFill="1" applyAlignment="1">
      <alignment horizontal="center" vertical="center" wrapText="1"/>
    </xf>
    <xf numFmtId="0" fontId="19" fillId="8" borderId="16" xfId="22" applyFont="1" applyFill="1" applyBorder="1" applyAlignment="1">
      <alignment horizontal="center" vertical="center"/>
    </xf>
    <xf numFmtId="0" fontId="44" fillId="0" borderId="0" xfId="54" applyFont="1" applyFill="1" applyAlignment="1">
      <alignment horizontal="center" vertical="center" wrapText="1"/>
    </xf>
    <xf numFmtId="0" fontId="44" fillId="0" borderId="0" xfId="28" applyFont="1" applyFill="1" applyAlignment="1">
      <alignment horizontal="center" vertical="center" wrapText="1"/>
    </xf>
    <xf numFmtId="0" fontId="19" fillId="8" borderId="28" xfId="28" applyFont="1" applyFill="1" applyBorder="1" applyAlignment="1">
      <alignment horizontal="center" vertical="center"/>
    </xf>
    <xf numFmtId="0" fontId="19" fillId="8" borderId="12" xfId="28" applyFont="1" applyFill="1" applyBorder="1" applyAlignment="1">
      <alignment horizontal="center" vertical="center"/>
    </xf>
    <xf numFmtId="0" fontId="19" fillId="8" borderId="16" xfId="28" applyFont="1" applyFill="1" applyBorder="1" applyAlignment="1">
      <alignment horizontal="center" vertical="center"/>
    </xf>
    <xf numFmtId="0" fontId="19" fillId="8" borderId="0" xfId="28" applyFont="1" applyFill="1" applyBorder="1" applyAlignment="1">
      <alignment horizontal="center" vertical="center" wrapText="1"/>
    </xf>
    <xf numFmtId="0" fontId="1" fillId="8" borderId="0" xfId="28" applyFont="1" applyFill="1" applyAlignment="1">
      <alignment horizontal="center" vertical="center" wrapText="1"/>
    </xf>
    <xf numFmtId="0" fontId="19" fillId="8" borderId="28" xfId="54" applyFont="1" applyFill="1" applyBorder="1" applyAlignment="1">
      <alignment horizontal="center" vertical="center"/>
    </xf>
    <xf numFmtId="0" fontId="19" fillId="8" borderId="29" xfId="54" applyFont="1" applyFill="1" applyBorder="1" applyAlignment="1">
      <alignment horizontal="center" vertical="center"/>
    </xf>
    <xf numFmtId="3" fontId="3" fillId="0" borderId="0" xfId="54" applyNumberFormat="1" applyFont="1" applyFill="1" applyBorder="1" applyAlignment="1" applyProtection="1">
      <alignment horizontal="left" indent="2"/>
    </xf>
    <xf numFmtId="0" fontId="3" fillId="0" borderId="0" xfId="54" applyFont="1" applyFill="1" applyBorder="1" applyAlignment="1" applyProtection="1">
      <alignment horizontal="left" indent="2"/>
    </xf>
    <xf numFmtId="3" fontId="21" fillId="0" borderId="0" xfId="54" applyNumberFormat="1" applyFont="1" applyFill="1" applyBorder="1" applyAlignment="1" applyProtection="1">
      <alignment horizontal="left" indent="1"/>
    </xf>
    <xf numFmtId="0" fontId="21" fillId="0" borderId="0" xfId="54" applyFont="1" applyFill="1" applyBorder="1" applyAlignment="1" applyProtection="1">
      <alignment horizontal="left" indent="1"/>
    </xf>
    <xf numFmtId="3" fontId="19" fillId="0" borderId="0" xfId="54" applyNumberFormat="1" applyFont="1" applyFill="1" applyBorder="1" applyAlignment="1" applyProtection="1">
      <alignment horizontal="left"/>
    </xf>
    <xf numFmtId="0" fontId="22" fillId="0" borderId="0" xfId="54" applyFont="1" applyFill="1" applyBorder="1" applyAlignment="1" applyProtection="1">
      <alignment horizontal="left"/>
    </xf>
    <xf numFmtId="0" fontId="19" fillId="8" borderId="0" xfId="54" applyFont="1" applyFill="1" applyBorder="1" applyAlignment="1" applyProtection="1">
      <alignment horizontal="center" vertical="center" wrapText="1"/>
    </xf>
    <xf numFmtId="0" fontId="19" fillId="8" borderId="3" xfId="54" applyFont="1" applyFill="1" applyBorder="1" applyAlignment="1" applyProtection="1">
      <alignment horizontal="center" vertical="center" wrapText="1"/>
    </xf>
    <xf numFmtId="3" fontId="19" fillId="8" borderId="6" xfId="54" applyNumberFormat="1" applyFont="1" applyFill="1" applyBorder="1" applyAlignment="1" applyProtection="1">
      <alignment horizontal="center" vertical="center"/>
    </xf>
    <xf numFmtId="3" fontId="19" fillId="8" borderId="0" xfId="54" applyNumberFormat="1" applyFont="1" applyFill="1" applyBorder="1" applyAlignment="1" applyProtection="1">
      <alignment horizontal="center" vertical="center"/>
    </xf>
    <xf numFmtId="3" fontId="19" fillId="8" borderId="6" xfId="54" applyNumberFormat="1" applyFont="1" applyFill="1" applyBorder="1" applyAlignment="1" applyProtection="1">
      <alignment horizontal="center" vertical="center" wrapText="1"/>
    </xf>
    <xf numFmtId="3" fontId="19" fillId="8" borderId="3" xfId="54" applyNumberFormat="1" applyFont="1" applyFill="1" applyBorder="1" applyAlignment="1" applyProtection="1">
      <alignment horizontal="center" vertical="center" wrapText="1"/>
    </xf>
    <xf numFmtId="3" fontId="19" fillId="4" borderId="0" xfId="54" applyNumberFormat="1" applyFont="1" applyFill="1" applyBorder="1" applyAlignment="1" applyProtection="1">
      <alignment horizontal="left"/>
    </xf>
    <xf numFmtId="0" fontId="20" fillId="4" borderId="0" xfId="54" applyFont="1" applyFill="1" applyBorder="1" applyAlignment="1" applyProtection="1">
      <alignment horizontal="left"/>
    </xf>
    <xf numFmtId="0" fontId="19" fillId="8" borderId="28" xfId="54" applyFont="1" applyFill="1" applyBorder="1" applyAlignment="1">
      <alignment horizontal="center" vertical="center" wrapText="1"/>
    </xf>
    <xf numFmtId="0" fontId="19" fillId="8" borderId="29" xfId="54" applyFont="1" applyFill="1" applyBorder="1" applyAlignment="1">
      <alignment horizontal="center" vertical="center" wrapText="1"/>
    </xf>
    <xf numFmtId="0" fontId="1" fillId="8" borderId="28" xfId="54" applyFont="1" applyFill="1" applyBorder="1" applyAlignment="1">
      <alignment vertical="center"/>
    </xf>
    <xf numFmtId="0" fontId="1" fillId="8" borderId="29" xfId="54" applyFont="1" applyFill="1" applyBorder="1" applyAlignment="1">
      <alignment vertical="center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27" xfId="28" applyFont="1" applyFill="1" applyBorder="1" applyAlignment="1">
      <alignment horizontal="center" vertical="center" wrapText="1"/>
    </xf>
    <xf numFmtId="0" fontId="19" fillId="8" borderId="12" xfId="28" applyFont="1" applyFill="1" applyBorder="1" applyAlignment="1">
      <alignment horizontal="center" vertical="center" wrapText="1"/>
    </xf>
    <xf numFmtId="0" fontId="19" fillId="8" borderId="32" xfId="28" applyFont="1" applyFill="1" applyBorder="1" applyAlignment="1">
      <alignment horizontal="center" vertical="center" wrapText="1"/>
    </xf>
    <xf numFmtId="0" fontId="19" fillId="8" borderId="16" xfId="28" applyFont="1" applyFill="1" applyBorder="1" applyAlignment="1">
      <alignment horizontal="center" vertical="center" wrapText="1"/>
    </xf>
    <xf numFmtId="0" fontId="19" fillId="8" borderId="35" xfId="28" applyFont="1" applyFill="1" applyBorder="1" applyAlignment="1">
      <alignment horizontal="center" vertical="center" wrapText="1"/>
    </xf>
    <xf numFmtId="0" fontId="19" fillId="8" borderId="30" xfId="28" applyFont="1" applyFill="1" applyBorder="1" applyAlignment="1">
      <alignment horizontal="center" vertical="center" wrapText="1"/>
    </xf>
    <xf numFmtId="0" fontId="19" fillId="8" borderId="7" xfId="28" applyFont="1" applyFill="1" applyBorder="1" applyAlignment="1">
      <alignment horizontal="center" vertical="center" wrapText="1"/>
    </xf>
    <xf numFmtId="0" fontId="1" fillId="8" borderId="8" xfId="28" applyFont="1" applyFill="1" applyBorder="1" applyAlignment="1">
      <alignment horizontal="center" vertical="center" wrapText="1"/>
    </xf>
    <xf numFmtId="0" fontId="19" fillId="8" borderId="15" xfId="28" applyFont="1" applyFill="1" applyBorder="1" applyAlignment="1">
      <alignment horizontal="center" vertical="center" wrapText="1"/>
    </xf>
    <xf numFmtId="0" fontId="19" fillId="8" borderId="18" xfId="28" applyFont="1" applyFill="1" applyBorder="1" applyAlignment="1">
      <alignment horizontal="center" vertical="center" wrapText="1"/>
    </xf>
    <xf numFmtId="0" fontId="46" fillId="0" borderId="0" xfId="28" quotePrefix="1" applyFont="1" applyBorder="1" applyAlignment="1">
      <alignment horizontal="right"/>
    </xf>
    <xf numFmtId="0" fontId="19" fillId="8" borderId="0" xfId="28" applyFont="1" applyFill="1" applyBorder="1" applyAlignment="1">
      <alignment horizontal="right" vertical="top" wrapText="1"/>
    </xf>
    <xf numFmtId="0" fontId="1" fillId="8" borderId="0" xfId="28" applyFont="1" applyFill="1" applyBorder="1" applyAlignment="1">
      <alignment horizontal="right" vertical="top" wrapText="1"/>
    </xf>
    <xf numFmtId="0" fontId="19" fillId="8" borderId="28" xfId="28" applyFont="1" applyFill="1" applyBorder="1" applyAlignment="1">
      <alignment horizontal="center" vertical="center" wrapText="1"/>
    </xf>
    <xf numFmtId="0" fontId="1" fillId="8" borderId="4" xfId="28" applyFont="1" applyFill="1" applyBorder="1" applyAlignment="1">
      <alignment horizontal="center" vertical="center" wrapText="1"/>
    </xf>
    <xf numFmtId="0" fontId="1" fillId="8" borderId="16" xfId="28" applyFont="1" applyFill="1" applyBorder="1" applyAlignment="1">
      <alignment horizontal="center" vertical="center" wrapText="1"/>
    </xf>
    <xf numFmtId="0" fontId="81" fillId="8" borderId="7" xfId="78" applyFont="1" applyFill="1" applyBorder="1" applyAlignment="1">
      <alignment horizontal="center" vertical="center" wrapText="1"/>
    </xf>
    <xf numFmtId="0" fontId="1" fillId="8" borderId="8" xfId="78" applyFont="1" applyFill="1" applyBorder="1" applyAlignment="1">
      <alignment horizontal="center" vertical="center" wrapText="1"/>
    </xf>
    <xf numFmtId="0" fontId="19" fillId="8" borderId="7" xfId="78" applyFont="1" applyFill="1" applyBorder="1" applyAlignment="1">
      <alignment horizontal="center" vertical="center" wrapText="1"/>
    </xf>
    <xf numFmtId="0" fontId="19" fillId="8" borderId="28" xfId="22" applyFont="1" applyFill="1" applyBorder="1" applyAlignment="1">
      <alignment horizontal="center" vertical="center" wrapText="1"/>
    </xf>
    <xf numFmtId="0" fontId="19" fillId="8" borderId="29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center" vertical="center" wrapText="1"/>
    </xf>
    <xf numFmtId="0" fontId="19" fillId="8" borderId="58" xfId="22" applyFont="1" applyFill="1" applyBorder="1" applyAlignment="1">
      <alignment horizontal="center" vertical="center" wrapText="1"/>
    </xf>
    <xf numFmtId="0" fontId="19" fillId="8" borderId="59" xfId="22" applyFont="1" applyFill="1" applyBorder="1" applyAlignment="1">
      <alignment horizontal="center" vertical="center" wrapText="1"/>
    </xf>
    <xf numFmtId="0" fontId="19" fillId="8" borderId="57" xfId="22" applyFont="1" applyFill="1" applyBorder="1" applyAlignment="1">
      <alignment horizontal="center" vertical="center" wrapText="1"/>
    </xf>
    <xf numFmtId="0" fontId="19" fillId="8" borderId="45" xfId="22" applyFont="1" applyFill="1" applyBorder="1" applyAlignment="1">
      <alignment horizontal="center" vertical="center" wrapText="1"/>
    </xf>
    <xf numFmtId="0" fontId="19" fillId="8" borderId="48" xfId="22" applyFont="1" applyFill="1" applyBorder="1" applyAlignment="1">
      <alignment horizontal="center" vertical="center"/>
    </xf>
    <xf numFmtId="0" fontId="19" fillId="8" borderId="49" xfId="22" applyFont="1" applyFill="1" applyBorder="1" applyAlignment="1">
      <alignment horizontal="center" vertical="center"/>
    </xf>
    <xf numFmtId="0" fontId="19" fillId="8" borderId="50" xfId="22" applyFont="1" applyFill="1" applyBorder="1" applyAlignment="1">
      <alignment horizontal="center" vertical="center"/>
    </xf>
    <xf numFmtId="0" fontId="19" fillId="8" borderId="8" xfId="22" applyFont="1" applyFill="1" applyBorder="1" applyAlignment="1">
      <alignment horizontal="center" vertical="center"/>
    </xf>
    <xf numFmtId="0" fontId="19" fillId="8" borderId="31" xfId="22" applyFont="1" applyFill="1" applyBorder="1" applyAlignment="1">
      <alignment horizontal="center" vertical="center" wrapText="1"/>
    </xf>
    <xf numFmtId="0" fontId="19" fillId="8" borderId="35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left"/>
    </xf>
    <xf numFmtId="0" fontId="19" fillId="8" borderId="39" xfId="22" applyFont="1" applyFill="1" applyBorder="1" applyAlignment="1">
      <alignment horizontal="center" vertical="center" wrapText="1"/>
    </xf>
    <xf numFmtId="0" fontId="19" fillId="8" borderId="42" xfId="22" applyFont="1" applyFill="1" applyBorder="1" applyAlignment="1">
      <alignment horizontal="center" vertical="center" wrapText="1"/>
    </xf>
    <xf numFmtId="0" fontId="19" fillId="8" borderId="37" xfId="22" applyFont="1" applyFill="1" applyBorder="1" applyAlignment="1">
      <alignment horizontal="center" vertical="center" wrapText="1"/>
    </xf>
    <xf numFmtId="3" fontId="19" fillId="8" borderId="25" xfId="22" applyNumberFormat="1" applyFont="1" applyFill="1" applyBorder="1" applyAlignment="1">
      <alignment horizontal="center" vertical="center" wrapText="1"/>
    </xf>
    <xf numFmtId="3" fontId="19" fillId="8" borderId="28" xfId="22" applyNumberFormat="1" applyFont="1" applyFill="1" applyBorder="1" applyAlignment="1">
      <alignment horizontal="center" vertical="center" wrapText="1"/>
    </xf>
    <xf numFmtId="3" fontId="19" fillId="8" borderId="48" xfId="22" applyNumberFormat="1" applyFont="1" applyFill="1" applyBorder="1" applyAlignment="1">
      <alignment horizontal="center" vertical="center" wrapText="1"/>
    </xf>
    <xf numFmtId="3" fontId="19" fillId="8" borderId="49" xfId="22" applyNumberFormat="1" applyFont="1" applyFill="1" applyBorder="1" applyAlignment="1">
      <alignment horizontal="center" vertical="center" wrapText="1"/>
    </xf>
    <xf numFmtId="3" fontId="19" fillId="8" borderId="44" xfId="22" applyNumberFormat="1" applyFont="1" applyFill="1" applyBorder="1" applyAlignment="1">
      <alignment horizontal="center" vertical="center" wrapText="1"/>
    </xf>
    <xf numFmtId="3" fontId="19" fillId="8" borderId="45" xfId="22" applyNumberFormat="1" applyFont="1" applyFill="1" applyBorder="1" applyAlignment="1">
      <alignment horizontal="center" vertical="center" wrapText="1"/>
    </xf>
    <xf numFmtId="3" fontId="19" fillId="8" borderId="31" xfId="22" applyNumberFormat="1" applyFont="1" applyFill="1" applyBorder="1" applyAlignment="1">
      <alignment horizontal="center" vertical="center" wrapText="1"/>
    </xf>
    <xf numFmtId="3" fontId="19" fillId="8" borderId="29" xfId="22" applyNumberFormat="1" applyFont="1" applyFill="1" applyBorder="1" applyAlignment="1">
      <alignment horizontal="center" vertical="center" wrapText="1"/>
    </xf>
    <xf numFmtId="3" fontId="19" fillId="8" borderId="42" xfId="22" applyNumberFormat="1" applyFont="1" applyFill="1" applyBorder="1" applyAlignment="1">
      <alignment horizontal="center" vertical="center"/>
    </xf>
    <xf numFmtId="3" fontId="19" fillId="8" borderId="32" xfId="22" applyNumberFormat="1" applyFont="1" applyFill="1" applyBorder="1" applyAlignment="1">
      <alignment horizontal="center" vertical="center"/>
    </xf>
    <xf numFmtId="3" fontId="19" fillId="8" borderId="43" xfId="22" applyNumberFormat="1" applyFont="1" applyFill="1" applyBorder="1" applyAlignment="1">
      <alignment horizontal="center" vertical="center"/>
    </xf>
    <xf numFmtId="3" fontId="19" fillId="8" borderId="60" xfId="22" applyNumberFormat="1" applyFont="1" applyFill="1" applyBorder="1" applyAlignment="1">
      <alignment horizontal="center" vertical="center" wrapText="1"/>
    </xf>
    <xf numFmtId="3" fontId="19" fillId="8" borderId="6" xfId="22" applyNumberFormat="1" applyFont="1" applyFill="1" applyBorder="1" applyAlignment="1">
      <alignment horizontal="center" vertical="center" wrapText="1"/>
    </xf>
    <xf numFmtId="3" fontId="19" fillId="8" borderId="40" xfId="22" applyNumberFormat="1" applyFont="1" applyFill="1" applyBorder="1" applyAlignment="1">
      <alignment horizontal="center" vertical="center" wrapText="1"/>
    </xf>
    <xf numFmtId="3" fontId="19" fillId="8" borderId="41" xfId="22" applyNumberFormat="1" applyFont="1" applyFill="1" applyBorder="1" applyAlignment="1">
      <alignment horizontal="center" vertical="center" wrapText="1"/>
    </xf>
    <xf numFmtId="3" fontId="19" fillId="8" borderId="30" xfId="22" applyNumberFormat="1" applyFont="1" applyFill="1" applyBorder="1" applyAlignment="1">
      <alignment horizontal="center" vertical="center" wrapText="1"/>
    </xf>
    <xf numFmtId="3" fontId="19" fillId="8" borderId="27" xfId="22" applyNumberFormat="1" applyFont="1" applyFill="1" applyBorder="1" applyAlignment="1">
      <alignment horizontal="center" vertical="center" wrapText="1"/>
    </xf>
    <xf numFmtId="0" fontId="1" fillId="8" borderId="8" xfId="22" applyFont="1" applyFill="1" applyBorder="1" applyAlignment="1">
      <alignment horizontal="center" vertical="center" wrapText="1"/>
    </xf>
    <xf numFmtId="0" fontId="1" fillId="8" borderId="6" xfId="22" applyFont="1" applyFill="1" applyBorder="1" applyAlignment="1">
      <alignment horizontal="center" vertical="center" wrapText="1"/>
    </xf>
    <xf numFmtId="0" fontId="19" fillId="8" borderId="8" xfId="22" quotePrefix="1" applyFont="1" applyFill="1" applyBorder="1" applyAlignment="1">
      <alignment horizontal="center" vertical="center" wrapText="1"/>
    </xf>
    <xf numFmtId="0" fontId="19" fillId="10" borderId="0" xfId="22" applyFont="1" applyFill="1" applyBorder="1" applyAlignment="1">
      <alignment horizontal="center" vertical="center"/>
    </xf>
    <xf numFmtId="165" fontId="19" fillId="10" borderId="0" xfId="22" applyNumberFormat="1" applyFont="1" applyFill="1" applyBorder="1" applyAlignment="1">
      <alignment horizontal="center" vertical="center"/>
    </xf>
    <xf numFmtId="0" fontId="19" fillId="8" borderId="28" xfId="22" quotePrefix="1" applyFont="1" applyFill="1" applyBorder="1" applyAlignment="1">
      <alignment horizontal="center" vertical="center" wrapText="1"/>
    </xf>
    <xf numFmtId="0" fontId="19" fillId="8" borderId="32" xfId="22" applyFont="1" applyFill="1" applyBorder="1" applyAlignment="1">
      <alignment horizontal="center" vertical="center" wrapText="1"/>
    </xf>
    <xf numFmtId="165" fontId="48" fillId="10" borderId="0" xfId="22" applyNumberFormat="1" applyFont="1" applyFill="1" applyBorder="1" applyAlignment="1">
      <alignment horizontal="center" vertical="center"/>
    </xf>
    <xf numFmtId="3" fontId="48" fillId="10" borderId="0" xfId="22" applyNumberFormat="1" applyFont="1" applyFill="1" applyBorder="1" applyAlignment="1">
      <alignment horizontal="center" vertical="center"/>
    </xf>
    <xf numFmtId="3" fontId="19" fillId="8" borderId="8" xfId="22" applyNumberFormat="1" applyFont="1" applyFill="1" applyBorder="1" applyAlignment="1">
      <alignment horizontal="center" vertical="center" wrapText="1"/>
    </xf>
    <xf numFmtId="3" fontId="48" fillId="0" borderId="0" xfId="22" quotePrefix="1" applyNumberFormat="1" applyFont="1" applyBorder="1" applyAlignment="1">
      <alignment horizontal="center"/>
    </xf>
    <xf numFmtId="0" fontId="16" fillId="0" borderId="0" xfId="56" applyFont="1" applyFill="1" applyAlignment="1">
      <alignment horizontal="center" vertical="center" wrapText="1"/>
    </xf>
    <xf numFmtId="0" fontId="19" fillId="8" borderId="11" xfId="56" applyFont="1" applyFill="1" applyBorder="1" applyAlignment="1">
      <alignment horizontal="center" vertical="center" wrapText="1"/>
    </xf>
    <xf numFmtId="0" fontId="19" fillId="8" borderId="7" xfId="56" applyFont="1" applyFill="1" applyBorder="1" applyAlignment="1">
      <alignment horizontal="center" vertical="center" wrapText="1"/>
    </xf>
    <xf numFmtId="0" fontId="19" fillId="8" borderId="12" xfId="56" applyFont="1" applyFill="1" applyBorder="1" applyAlignment="1">
      <alignment horizontal="center" vertical="center" wrapText="1"/>
    </xf>
    <xf numFmtId="0" fontId="19" fillId="8" borderId="10" xfId="56" applyFont="1" applyFill="1" applyBorder="1" applyAlignment="1">
      <alignment horizontal="center" vertical="center" wrapText="1"/>
    </xf>
    <xf numFmtId="0" fontId="19" fillId="8" borderId="6" xfId="56" applyFont="1" applyFill="1" applyBorder="1" applyAlignment="1">
      <alignment horizontal="center" vertical="center" wrapText="1"/>
    </xf>
    <xf numFmtId="0" fontId="19" fillId="8" borderId="8" xfId="56" applyFont="1" applyFill="1" applyBorder="1" applyAlignment="1">
      <alignment horizontal="center" vertical="center" wrapText="1"/>
    </xf>
    <xf numFmtId="0" fontId="1" fillId="8" borderId="7" xfId="56" applyFont="1" applyFill="1" applyBorder="1" applyAlignment="1">
      <alignment horizontal="center" vertical="center" wrapText="1"/>
    </xf>
    <xf numFmtId="0" fontId="1" fillId="8" borderId="10" xfId="56" applyFont="1" applyFill="1" applyBorder="1" applyAlignment="1">
      <alignment horizontal="center" vertical="center" wrapText="1"/>
    </xf>
    <xf numFmtId="0" fontId="16" fillId="6" borderId="0" xfId="21" applyFont="1" applyFill="1" applyBorder="1" applyAlignment="1">
      <alignment horizontal="center" vertical="center" wrapText="1"/>
    </xf>
    <xf numFmtId="0" fontId="19" fillId="8" borderId="46" xfId="21" applyFont="1" applyFill="1" applyBorder="1" applyAlignment="1">
      <alignment horizontal="center" vertical="center"/>
    </xf>
    <xf numFmtId="0" fontId="19" fillId="8" borderId="46" xfId="21" applyFont="1" applyFill="1" applyBorder="1" applyAlignment="1">
      <alignment horizontal="center" vertical="center" wrapText="1"/>
    </xf>
    <xf numFmtId="0" fontId="19" fillId="8" borderId="47" xfId="21" applyFont="1" applyFill="1" applyBorder="1" applyAlignment="1">
      <alignment horizontal="center" vertical="center" wrapText="1"/>
    </xf>
    <xf numFmtId="0" fontId="9" fillId="0" borderId="0" xfId="268" applyFont="1" applyFill="1" applyBorder="1" applyAlignment="1">
      <alignment horizontal="left" vertical="center" wrapText="1"/>
    </xf>
    <xf numFmtId="168" fontId="6" fillId="6" borderId="0" xfId="237" applyNumberFormat="1" applyFont="1" applyFill="1" applyBorder="1" applyAlignment="1">
      <alignment horizontal="center" vertical="center"/>
    </xf>
    <xf numFmtId="165" fontId="6" fillId="6" borderId="0" xfId="21" applyNumberFormat="1" applyFont="1" applyFill="1" applyBorder="1" applyAlignment="1">
      <alignment horizontal="center" vertical="center"/>
    </xf>
    <xf numFmtId="0" fontId="19" fillId="5" borderId="47" xfId="21" applyFont="1" applyFill="1" applyBorder="1" applyAlignment="1">
      <alignment horizontal="center" vertical="center"/>
    </xf>
    <xf numFmtId="0" fontId="19" fillId="5" borderId="55" xfId="21" applyFont="1" applyFill="1" applyBorder="1" applyAlignment="1">
      <alignment horizontal="center" vertical="center"/>
    </xf>
    <xf numFmtId="0" fontId="19" fillId="5" borderId="47" xfId="21" applyFont="1" applyFill="1" applyBorder="1" applyAlignment="1">
      <alignment horizontal="center" vertical="center" wrapText="1"/>
    </xf>
    <xf numFmtId="0" fontId="19" fillId="5" borderId="55" xfId="21" applyFont="1" applyFill="1" applyBorder="1" applyAlignment="1">
      <alignment horizontal="center" vertical="center" wrapText="1"/>
    </xf>
    <xf numFmtId="0" fontId="19" fillId="5" borderId="56" xfId="21" applyFont="1" applyFill="1" applyBorder="1" applyAlignment="1">
      <alignment horizontal="center" vertical="center" wrapText="1"/>
    </xf>
    <xf numFmtId="0" fontId="19" fillId="5" borderId="46" xfId="21" applyFont="1" applyFill="1" applyBorder="1" applyAlignment="1">
      <alignment horizontal="center" vertical="center"/>
    </xf>
    <xf numFmtId="0" fontId="19" fillId="5" borderId="46" xfId="21" applyFont="1" applyFill="1" applyBorder="1" applyAlignment="1">
      <alignment horizontal="center" vertical="center" wrapText="1"/>
    </xf>
    <xf numFmtId="3" fontId="6" fillId="6" borderId="0" xfId="237" applyNumberFormat="1" applyFont="1" applyFill="1" applyBorder="1" applyAlignment="1">
      <alignment horizontal="center" vertical="center"/>
    </xf>
    <xf numFmtId="3" fontId="73" fillId="0" borderId="0" xfId="237" applyNumberFormat="1" applyFont="1" applyFill="1" applyBorder="1" applyAlignment="1">
      <alignment horizontal="center" vertical="center"/>
    </xf>
    <xf numFmtId="0" fontId="16" fillId="6" borderId="0" xfId="237" applyFont="1" applyFill="1" applyBorder="1" applyAlignment="1">
      <alignment horizontal="center" vertical="center" wrapText="1"/>
    </xf>
    <xf numFmtId="3" fontId="73" fillId="6" borderId="0" xfId="237" applyNumberFormat="1" applyFont="1" applyFill="1" applyBorder="1" applyAlignment="1">
      <alignment horizontal="center" vertical="center"/>
    </xf>
    <xf numFmtId="168" fontId="19" fillId="5" borderId="46" xfId="21" applyNumberFormat="1" applyFont="1" applyFill="1" applyBorder="1" applyAlignment="1">
      <alignment horizontal="center" vertical="center"/>
    </xf>
    <xf numFmtId="169" fontId="19" fillId="5" borderId="46" xfId="21" applyNumberFormat="1" applyFont="1" applyFill="1" applyBorder="1" applyAlignment="1">
      <alignment horizontal="center" vertical="center"/>
    </xf>
    <xf numFmtId="168" fontId="19" fillId="5" borderId="46" xfId="21" applyNumberFormat="1" applyFont="1" applyFill="1" applyBorder="1" applyAlignment="1">
      <alignment horizontal="center" vertical="center" wrapText="1"/>
    </xf>
    <xf numFmtId="168" fontId="19" fillId="5" borderId="47" xfId="21" applyNumberFormat="1" applyFont="1" applyFill="1" applyBorder="1" applyAlignment="1">
      <alignment horizontal="center" vertical="center" wrapText="1"/>
    </xf>
  </cellXfs>
  <cellStyles count="274">
    <cellStyle name="%" xfId="1" xr:uid="{00000000-0005-0000-0000-000000000000}"/>
    <cellStyle name="% 2" xfId="268" xr:uid="{00000000-0005-0000-0000-000001000000}"/>
    <cellStyle name="% 3" xfId="2" xr:uid="{00000000-0005-0000-0000-000002000000}"/>
    <cellStyle name="% 3 2" xfId="3" xr:uid="{00000000-0005-0000-0000-000003000000}"/>
    <cellStyle name="CABECALHO" xfId="4" xr:uid="{00000000-0005-0000-0000-000004000000}"/>
    <cellStyle name="Comma 2" xfId="5" xr:uid="{00000000-0005-0000-0000-000005000000}"/>
    <cellStyle name="Comma 2 2" xfId="6" xr:uid="{00000000-0005-0000-0000-000006000000}"/>
    <cellStyle name="Comma 3" xfId="7" xr:uid="{00000000-0005-0000-0000-000007000000}"/>
    <cellStyle name="Comma 3 2" xfId="242" xr:uid="{00000000-0005-0000-0000-000008000000}"/>
    <cellStyle name="Currency 2" xfId="8" xr:uid="{00000000-0005-0000-0000-000009000000}"/>
    <cellStyle name="Currency 2 2" xfId="238" xr:uid="{00000000-0005-0000-0000-00000A000000}"/>
    <cellStyle name="Currency 2 3" xfId="271" xr:uid="{00000000-0005-0000-0000-00000B000000}"/>
    <cellStyle name="Currency 3" xfId="270" xr:uid="{00000000-0005-0000-0000-00000C000000}"/>
    <cellStyle name="DADOS" xfId="9" xr:uid="{00000000-0005-0000-0000-00000D000000}"/>
    <cellStyle name="Hyperlink" xfId="240" builtinId="8"/>
    <cellStyle name="Hyperlink 2" xfId="10" xr:uid="{00000000-0005-0000-0000-00000F000000}"/>
    <cellStyle name="Hyperlink 2 2" xfId="11" xr:uid="{00000000-0005-0000-0000-000010000000}"/>
    <cellStyle name="Hyperlink 3" xfId="12" xr:uid="{00000000-0005-0000-0000-000011000000}"/>
    <cellStyle name="Normal" xfId="0" builtinId="0"/>
    <cellStyle name="Normal - Style1" xfId="13" xr:uid="{00000000-0005-0000-0000-000013000000}"/>
    <cellStyle name="Normal - Style2" xfId="14" xr:uid="{00000000-0005-0000-0000-000014000000}"/>
    <cellStyle name="Normal - Style3" xfId="15" xr:uid="{00000000-0005-0000-0000-000015000000}"/>
    <cellStyle name="Normal - Style4" xfId="16" xr:uid="{00000000-0005-0000-0000-000016000000}"/>
    <cellStyle name="Normal - Style5" xfId="17" xr:uid="{00000000-0005-0000-0000-000017000000}"/>
    <cellStyle name="Normal - Style6" xfId="18" xr:uid="{00000000-0005-0000-0000-000018000000}"/>
    <cellStyle name="Normal - Style7" xfId="19" xr:uid="{00000000-0005-0000-0000-000019000000}"/>
    <cellStyle name="Normal - Style8" xfId="20" xr:uid="{00000000-0005-0000-0000-00001A000000}"/>
    <cellStyle name="Normal 10" xfId="21" xr:uid="{00000000-0005-0000-0000-00001B000000}"/>
    <cellStyle name="Normal 10 2" xfId="22" xr:uid="{00000000-0005-0000-0000-00001C000000}"/>
    <cellStyle name="Normal 100" xfId="23" xr:uid="{00000000-0005-0000-0000-00001D000000}"/>
    <cellStyle name="Normal 101" xfId="24" xr:uid="{00000000-0005-0000-0000-00001E000000}"/>
    <cellStyle name="Normal 102" xfId="25" xr:uid="{00000000-0005-0000-0000-00001F000000}"/>
    <cellStyle name="Normal 103" xfId="26" xr:uid="{00000000-0005-0000-0000-000020000000}"/>
    <cellStyle name="Normal 104" xfId="27" xr:uid="{00000000-0005-0000-0000-000021000000}"/>
    <cellStyle name="Normal 104 2" xfId="28" xr:uid="{00000000-0005-0000-0000-000022000000}"/>
    <cellStyle name="Normal 105" xfId="29" xr:uid="{00000000-0005-0000-0000-000023000000}"/>
    <cellStyle name="Normal 106" xfId="30" xr:uid="{00000000-0005-0000-0000-000024000000}"/>
    <cellStyle name="Normal 107" xfId="31" xr:uid="{00000000-0005-0000-0000-000025000000}"/>
    <cellStyle name="Normal 108" xfId="32" xr:uid="{00000000-0005-0000-0000-000026000000}"/>
    <cellStyle name="Normal 109" xfId="33" xr:uid="{00000000-0005-0000-0000-000027000000}"/>
    <cellStyle name="Normal 11" xfId="34" xr:uid="{00000000-0005-0000-0000-000028000000}"/>
    <cellStyle name="Normal 11 2" xfId="35" xr:uid="{00000000-0005-0000-0000-000029000000}"/>
    <cellStyle name="Normal 11 2 2" xfId="243" xr:uid="{00000000-0005-0000-0000-00002A000000}"/>
    <cellStyle name="Normal 110" xfId="36" xr:uid="{00000000-0005-0000-0000-00002B000000}"/>
    <cellStyle name="Normal 110 2" xfId="235" xr:uid="{00000000-0005-0000-0000-00002C000000}"/>
    <cellStyle name="Normal 111" xfId="269" xr:uid="{00000000-0005-0000-0000-00002D000000}"/>
    <cellStyle name="Normal 112" xfId="272" xr:uid="{00000000-0005-0000-0000-00002E000000}"/>
    <cellStyle name="Normal 12" xfId="37" xr:uid="{00000000-0005-0000-0000-00002F000000}"/>
    <cellStyle name="Normal 12 2" xfId="38" xr:uid="{00000000-0005-0000-0000-000030000000}"/>
    <cellStyle name="Normal 13" xfId="39" xr:uid="{00000000-0005-0000-0000-000031000000}"/>
    <cellStyle name="Normal 13 2" xfId="40" xr:uid="{00000000-0005-0000-0000-000032000000}"/>
    <cellStyle name="Normal 14" xfId="41" xr:uid="{00000000-0005-0000-0000-000033000000}"/>
    <cellStyle name="Normal 14 2" xfId="42" xr:uid="{00000000-0005-0000-0000-000034000000}"/>
    <cellStyle name="Normal 14 2 2" xfId="244" xr:uid="{00000000-0005-0000-0000-000035000000}"/>
    <cellStyle name="Normal 15" xfId="43" xr:uid="{00000000-0005-0000-0000-000036000000}"/>
    <cellStyle name="Normal 15 2" xfId="44" xr:uid="{00000000-0005-0000-0000-000037000000}"/>
    <cellStyle name="Normal 16" xfId="45" xr:uid="{00000000-0005-0000-0000-000038000000}"/>
    <cellStyle name="Normal 16 2" xfId="46" xr:uid="{00000000-0005-0000-0000-000039000000}"/>
    <cellStyle name="Normal 17" xfId="47" xr:uid="{00000000-0005-0000-0000-00003A000000}"/>
    <cellStyle name="Normal 17 2" xfId="48" xr:uid="{00000000-0005-0000-0000-00003B000000}"/>
    <cellStyle name="Normal 18" xfId="49" xr:uid="{00000000-0005-0000-0000-00003C000000}"/>
    <cellStyle name="Normal 18 2" xfId="50" xr:uid="{00000000-0005-0000-0000-00003D000000}"/>
    <cellStyle name="Normal 19" xfId="51" xr:uid="{00000000-0005-0000-0000-00003E000000}"/>
    <cellStyle name="Normal 19 2" xfId="52" xr:uid="{00000000-0005-0000-0000-00003F000000}"/>
    <cellStyle name="Normal 2" xfId="53" xr:uid="{00000000-0005-0000-0000-000040000000}"/>
    <cellStyle name="Normal 2 2" xfId="54" xr:uid="{00000000-0005-0000-0000-000041000000}"/>
    <cellStyle name="Normal 2 2 2" xfId="55" xr:uid="{00000000-0005-0000-0000-000042000000}"/>
    <cellStyle name="Normal 2 2 2 2" xfId="56" xr:uid="{00000000-0005-0000-0000-000043000000}"/>
    <cellStyle name="Normal 2 2 3" xfId="236" xr:uid="{00000000-0005-0000-0000-000044000000}"/>
    <cellStyle name="Normal 2 3" xfId="237" xr:uid="{00000000-0005-0000-0000-000045000000}"/>
    <cellStyle name="Normal 20" xfId="57" xr:uid="{00000000-0005-0000-0000-000046000000}"/>
    <cellStyle name="Normal 20 2" xfId="58" xr:uid="{00000000-0005-0000-0000-000047000000}"/>
    <cellStyle name="Normal 21" xfId="59" xr:uid="{00000000-0005-0000-0000-000048000000}"/>
    <cellStyle name="Normal 21 2" xfId="60" xr:uid="{00000000-0005-0000-0000-000049000000}"/>
    <cellStyle name="Normal 22" xfId="61" xr:uid="{00000000-0005-0000-0000-00004A000000}"/>
    <cellStyle name="Normal 22 2" xfId="62" xr:uid="{00000000-0005-0000-0000-00004B000000}"/>
    <cellStyle name="Normal 23" xfId="63" xr:uid="{00000000-0005-0000-0000-00004C000000}"/>
    <cellStyle name="Normal 23 2" xfId="64" xr:uid="{00000000-0005-0000-0000-00004D000000}"/>
    <cellStyle name="Normal 24" xfId="65" xr:uid="{00000000-0005-0000-0000-00004E000000}"/>
    <cellStyle name="Normal 24 2" xfId="66" xr:uid="{00000000-0005-0000-0000-00004F000000}"/>
    <cellStyle name="Normal 25" xfId="67" xr:uid="{00000000-0005-0000-0000-000050000000}"/>
    <cellStyle name="Normal 25 2" xfId="68" xr:uid="{00000000-0005-0000-0000-000051000000}"/>
    <cellStyle name="Normal 26" xfId="69" xr:uid="{00000000-0005-0000-0000-000052000000}"/>
    <cellStyle name="Normal 26 2" xfId="70" xr:uid="{00000000-0005-0000-0000-000053000000}"/>
    <cellStyle name="Normal 27" xfId="71" xr:uid="{00000000-0005-0000-0000-000054000000}"/>
    <cellStyle name="Normal 27 2" xfId="72" xr:uid="{00000000-0005-0000-0000-000055000000}"/>
    <cellStyle name="Normal 28" xfId="73" xr:uid="{00000000-0005-0000-0000-000056000000}"/>
    <cellStyle name="Normal 28 2" xfId="74" xr:uid="{00000000-0005-0000-0000-000057000000}"/>
    <cellStyle name="Normal 29" xfId="75" xr:uid="{00000000-0005-0000-0000-000058000000}"/>
    <cellStyle name="Normal 29 2" xfId="76" xr:uid="{00000000-0005-0000-0000-000059000000}"/>
    <cellStyle name="Normal 3" xfId="77" xr:uid="{00000000-0005-0000-0000-00005A000000}"/>
    <cellStyle name="Normal 3 2" xfId="78" xr:uid="{00000000-0005-0000-0000-00005B000000}"/>
    <cellStyle name="Normal 3 2 2" xfId="79" xr:uid="{00000000-0005-0000-0000-00005C000000}"/>
    <cellStyle name="Normal 3 3" xfId="80" xr:uid="{00000000-0005-0000-0000-00005D000000}"/>
    <cellStyle name="Normal 3 4" xfId="81" xr:uid="{00000000-0005-0000-0000-00005E000000}"/>
    <cellStyle name="Normal 30" xfId="82" xr:uid="{00000000-0005-0000-0000-00005F000000}"/>
    <cellStyle name="Normal 30 2" xfId="83" xr:uid="{00000000-0005-0000-0000-000060000000}"/>
    <cellStyle name="Normal 31" xfId="84" xr:uid="{00000000-0005-0000-0000-000061000000}"/>
    <cellStyle name="Normal 31 2" xfId="85" xr:uid="{00000000-0005-0000-0000-000062000000}"/>
    <cellStyle name="Normal 32" xfId="86" xr:uid="{00000000-0005-0000-0000-000063000000}"/>
    <cellStyle name="Normal 32 2" xfId="87" xr:uid="{00000000-0005-0000-0000-000064000000}"/>
    <cellStyle name="Normal 33" xfId="88" xr:uid="{00000000-0005-0000-0000-000065000000}"/>
    <cellStyle name="Normal 33 2" xfId="89" xr:uid="{00000000-0005-0000-0000-000066000000}"/>
    <cellStyle name="Normal 34" xfId="90" xr:uid="{00000000-0005-0000-0000-000067000000}"/>
    <cellStyle name="Normal 34 2" xfId="91" xr:uid="{00000000-0005-0000-0000-000068000000}"/>
    <cellStyle name="Normal 35" xfId="92" xr:uid="{00000000-0005-0000-0000-000069000000}"/>
    <cellStyle name="Normal 35 2" xfId="93" xr:uid="{00000000-0005-0000-0000-00006A000000}"/>
    <cellStyle name="Normal 36" xfId="94" xr:uid="{00000000-0005-0000-0000-00006B000000}"/>
    <cellStyle name="Normal 36 2" xfId="95" xr:uid="{00000000-0005-0000-0000-00006C000000}"/>
    <cellStyle name="Normal 37" xfId="96" xr:uid="{00000000-0005-0000-0000-00006D000000}"/>
    <cellStyle name="Normal 37 2" xfId="97" xr:uid="{00000000-0005-0000-0000-00006E000000}"/>
    <cellStyle name="Normal 38" xfId="98" xr:uid="{00000000-0005-0000-0000-00006F000000}"/>
    <cellStyle name="Normal 38 2" xfId="99" xr:uid="{00000000-0005-0000-0000-000070000000}"/>
    <cellStyle name="Normal 39" xfId="100" xr:uid="{00000000-0005-0000-0000-000071000000}"/>
    <cellStyle name="Normal 39 2" xfId="101" xr:uid="{00000000-0005-0000-0000-000072000000}"/>
    <cellStyle name="Normal 4" xfId="102" xr:uid="{00000000-0005-0000-0000-000073000000}"/>
    <cellStyle name="Normal 4 2" xfId="245" xr:uid="{00000000-0005-0000-0000-000074000000}"/>
    <cellStyle name="Normal 4 3" xfId="246" xr:uid="{00000000-0005-0000-0000-000075000000}"/>
    <cellStyle name="Normal 40" xfId="103" xr:uid="{00000000-0005-0000-0000-000076000000}"/>
    <cellStyle name="Normal 40 2" xfId="104" xr:uid="{00000000-0005-0000-0000-000077000000}"/>
    <cellStyle name="Normal 41" xfId="105" xr:uid="{00000000-0005-0000-0000-000078000000}"/>
    <cellStyle name="Normal 41 2" xfId="106" xr:uid="{00000000-0005-0000-0000-000079000000}"/>
    <cellStyle name="Normal 42" xfId="107" xr:uid="{00000000-0005-0000-0000-00007A000000}"/>
    <cellStyle name="Normal 42 2" xfId="108" xr:uid="{00000000-0005-0000-0000-00007B000000}"/>
    <cellStyle name="Normal 43" xfId="109" xr:uid="{00000000-0005-0000-0000-00007C000000}"/>
    <cellStyle name="Normal 43 2" xfId="110" xr:uid="{00000000-0005-0000-0000-00007D000000}"/>
    <cellStyle name="Normal 44" xfId="111" xr:uid="{00000000-0005-0000-0000-00007E000000}"/>
    <cellStyle name="Normal 44 2" xfId="112" xr:uid="{00000000-0005-0000-0000-00007F000000}"/>
    <cellStyle name="Normal 45" xfId="113" xr:uid="{00000000-0005-0000-0000-000080000000}"/>
    <cellStyle name="Normal 45 2" xfId="114" xr:uid="{00000000-0005-0000-0000-000081000000}"/>
    <cellStyle name="Normal 46" xfId="115" xr:uid="{00000000-0005-0000-0000-000082000000}"/>
    <cellStyle name="Normal 46 2" xfId="116" xr:uid="{00000000-0005-0000-0000-000083000000}"/>
    <cellStyle name="Normal 47" xfId="117" xr:uid="{00000000-0005-0000-0000-000084000000}"/>
    <cellStyle name="Normal 47 2" xfId="118" xr:uid="{00000000-0005-0000-0000-000085000000}"/>
    <cellStyle name="Normal 48" xfId="119" xr:uid="{00000000-0005-0000-0000-000086000000}"/>
    <cellStyle name="Normal 48 2" xfId="120" xr:uid="{00000000-0005-0000-0000-000087000000}"/>
    <cellStyle name="Normal 49" xfId="121" xr:uid="{00000000-0005-0000-0000-000088000000}"/>
    <cellStyle name="Normal 49 2" xfId="122" xr:uid="{00000000-0005-0000-0000-000089000000}"/>
    <cellStyle name="Normal 5" xfId="123" xr:uid="{00000000-0005-0000-0000-00008A000000}"/>
    <cellStyle name="Normal 5 2" xfId="124" xr:uid="{00000000-0005-0000-0000-00008B000000}"/>
    <cellStyle name="Normal 5 2 2" xfId="247" xr:uid="{00000000-0005-0000-0000-00008C000000}"/>
    <cellStyle name="Normal 5 2 2 2" xfId="248" xr:uid="{00000000-0005-0000-0000-00008D000000}"/>
    <cellStyle name="Normal 5 2 2 2 2" xfId="249" xr:uid="{00000000-0005-0000-0000-00008E000000}"/>
    <cellStyle name="Normal 5 2 2 2 3" xfId="250" xr:uid="{00000000-0005-0000-0000-00008F000000}"/>
    <cellStyle name="Normal 5 2 3" xfId="251" xr:uid="{00000000-0005-0000-0000-000090000000}"/>
    <cellStyle name="Normal 5 2 4" xfId="252" xr:uid="{00000000-0005-0000-0000-000091000000}"/>
    <cellStyle name="Normal 5 3" xfId="253" xr:uid="{00000000-0005-0000-0000-000092000000}"/>
    <cellStyle name="Normal 5 3 2" xfId="254" xr:uid="{00000000-0005-0000-0000-000093000000}"/>
    <cellStyle name="Normal 5 3 3" xfId="255" xr:uid="{00000000-0005-0000-0000-000094000000}"/>
    <cellStyle name="Normal 5 4" xfId="256" xr:uid="{00000000-0005-0000-0000-000095000000}"/>
    <cellStyle name="Normal 5 5" xfId="257" xr:uid="{00000000-0005-0000-0000-000096000000}"/>
    <cellStyle name="Normal 50" xfId="125" xr:uid="{00000000-0005-0000-0000-000097000000}"/>
    <cellStyle name="Normal 50 2" xfId="126" xr:uid="{00000000-0005-0000-0000-000098000000}"/>
    <cellStyle name="Normal 51" xfId="127" xr:uid="{00000000-0005-0000-0000-000099000000}"/>
    <cellStyle name="Normal 51 2" xfId="128" xr:uid="{00000000-0005-0000-0000-00009A000000}"/>
    <cellStyle name="Normal 52" xfId="129" xr:uid="{00000000-0005-0000-0000-00009B000000}"/>
    <cellStyle name="Normal 52 2" xfId="130" xr:uid="{00000000-0005-0000-0000-00009C000000}"/>
    <cellStyle name="Normal 53" xfId="131" xr:uid="{00000000-0005-0000-0000-00009D000000}"/>
    <cellStyle name="Normal 53 2" xfId="132" xr:uid="{00000000-0005-0000-0000-00009E000000}"/>
    <cellStyle name="Normal 54" xfId="133" xr:uid="{00000000-0005-0000-0000-00009F000000}"/>
    <cellStyle name="Normal 54 2" xfId="134" xr:uid="{00000000-0005-0000-0000-0000A0000000}"/>
    <cellStyle name="Normal 55" xfId="135" xr:uid="{00000000-0005-0000-0000-0000A1000000}"/>
    <cellStyle name="Normal 55 2" xfId="136" xr:uid="{00000000-0005-0000-0000-0000A2000000}"/>
    <cellStyle name="Normal 56" xfId="137" xr:uid="{00000000-0005-0000-0000-0000A3000000}"/>
    <cellStyle name="Normal 56 2" xfId="138" xr:uid="{00000000-0005-0000-0000-0000A4000000}"/>
    <cellStyle name="Normal 57" xfId="139" xr:uid="{00000000-0005-0000-0000-0000A5000000}"/>
    <cellStyle name="Normal 57 2" xfId="140" xr:uid="{00000000-0005-0000-0000-0000A6000000}"/>
    <cellStyle name="Normal 58" xfId="141" xr:uid="{00000000-0005-0000-0000-0000A7000000}"/>
    <cellStyle name="Normal 58 2" xfId="142" xr:uid="{00000000-0005-0000-0000-0000A8000000}"/>
    <cellStyle name="Normal 59" xfId="143" xr:uid="{00000000-0005-0000-0000-0000A9000000}"/>
    <cellStyle name="Normal 59 2" xfId="144" xr:uid="{00000000-0005-0000-0000-0000AA000000}"/>
    <cellStyle name="Normal 6" xfId="145" xr:uid="{00000000-0005-0000-0000-0000AB000000}"/>
    <cellStyle name="Normal 6 2" xfId="146" xr:uid="{00000000-0005-0000-0000-0000AC000000}"/>
    <cellStyle name="Normal 6 3" xfId="147" xr:uid="{00000000-0005-0000-0000-0000AD000000}"/>
    <cellStyle name="Normal 60" xfId="148" xr:uid="{00000000-0005-0000-0000-0000AE000000}"/>
    <cellStyle name="Normal 60 2" xfId="149" xr:uid="{00000000-0005-0000-0000-0000AF000000}"/>
    <cellStyle name="Normal 61" xfId="150" xr:uid="{00000000-0005-0000-0000-0000B0000000}"/>
    <cellStyle name="Normal 61 2" xfId="151" xr:uid="{00000000-0005-0000-0000-0000B1000000}"/>
    <cellStyle name="Normal 62" xfId="152" xr:uid="{00000000-0005-0000-0000-0000B2000000}"/>
    <cellStyle name="Normal 62 2" xfId="153" xr:uid="{00000000-0005-0000-0000-0000B3000000}"/>
    <cellStyle name="Normal 63" xfId="154" xr:uid="{00000000-0005-0000-0000-0000B4000000}"/>
    <cellStyle name="Normal 63 2" xfId="155" xr:uid="{00000000-0005-0000-0000-0000B5000000}"/>
    <cellStyle name="Normal 64" xfId="156" xr:uid="{00000000-0005-0000-0000-0000B6000000}"/>
    <cellStyle name="Normal 64 2" xfId="157" xr:uid="{00000000-0005-0000-0000-0000B7000000}"/>
    <cellStyle name="Normal 65" xfId="158" xr:uid="{00000000-0005-0000-0000-0000B8000000}"/>
    <cellStyle name="Normal 65 2" xfId="159" xr:uid="{00000000-0005-0000-0000-0000B9000000}"/>
    <cellStyle name="Normal 66" xfId="160" xr:uid="{00000000-0005-0000-0000-0000BA000000}"/>
    <cellStyle name="Normal 66 2" xfId="161" xr:uid="{00000000-0005-0000-0000-0000BB000000}"/>
    <cellStyle name="Normal 67" xfId="162" xr:uid="{00000000-0005-0000-0000-0000BC000000}"/>
    <cellStyle name="Normal 67 2" xfId="163" xr:uid="{00000000-0005-0000-0000-0000BD000000}"/>
    <cellStyle name="Normal 68" xfId="164" xr:uid="{00000000-0005-0000-0000-0000BE000000}"/>
    <cellStyle name="Normal 68 2" xfId="165" xr:uid="{00000000-0005-0000-0000-0000BF000000}"/>
    <cellStyle name="Normal 69" xfId="166" xr:uid="{00000000-0005-0000-0000-0000C0000000}"/>
    <cellStyle name="Normal 69 2" xfId="167" xr:uid="{00000000-0005-0000-0000-0000C1000000}"/>
    <cellStyle name="Normal 7" xfId="168" xr:uid="{00000000-0005-0000-0000-0000C2000000}"/>
    <cellStyle name="Normal 7 2" xfId="169" xr:uid="{00000000-0005-0000-0000-0000C3000000}"/>
    <cellStyle name="Normal 70" xfId="170" xr:uid="{00000000-0005-0000-0000-0000C4000000}"/>
    <cellStyle name="Normal 70 2" xfId="171" xr:uid="{00000000-0005-0000-0000-0000C5000000}"/>
    <cellStyle name="Normal 71" xfId="172" xr:uid="{00000000-0005-0000-0000-0000C6000000}"/>
    <cellStyle name="Normal 71 2" xfId="173" xr:uid="{00000000-0005-0000-0000-0000C7000000}"/>
    <cellStyle name="Normal 72" xfId="174" xr:uid="{00000000-0005-0000-0000-0000C8000000}"/>
    <cellStyle name="Normal 72 2" xfId="175" xr:uid="{00000000-0005-0000-0000-0000C9000000}"/>
    <cellStyle name="Normal 73" xfId="176" xr:uid="{00000000-0005-0000-0000-0000CA000000}"/>
    <cellStyle name="Normal 73 2" xfId="177" xr:uid="{00000000-0005-0000-0000-0000CB000000}"/>
    <cellStyle name="Normal 74" xfId="178" xr:uid="{00000000-0005-0000-0000-0000CC000000}"/>
    <cellStyle name="Normal 74 2" xfId="179" xr:uid="{00000000-0005-0000-0000-0000CD000000}"/>
    <cellStyle name="Normal 75" xfId="180" xr:uid="{00000000-0005-0000-0000-0000CE000000}"/>
    <cellStyle name="Normal 75 2" xfId="181" xr:uid="{00000000-0005-0000-0000-0000CF000000}"/>
    <cellStyle name="Normal 76" xfId="182" xr:uid="{00000000-0005-0000-0000-0000D0000000}"/>
    <cellStyle name="Normal 76 2" xfId="183" xr:uid="{00000000-0005-0000-0000-0000D1000000}"/>
    <cellStyle name="Normal 77" xfId="184" xr:uid="{00000000-0005-0000-0000-0000D2000000}"/>
    <cellStyle name="Normal 77 2" xfId="185" xr:uid="{00000000-0005-0000-0000-0000D3000000}"/>
    <cellStyle name="Normal 78" xfId="186" xr:uid="{00000000-0005-0000-0000-0000D4000000}"/>
    <cellStyle name="Normal 78 2" xfId="187" xr:uid="{00000000-0005-0000-0000-0000D5000000}"/>
    <cellStyle name="Normal 79" xfId="188" xr:uid="{00000000-0005-0000-0000-0000D6000000}"/>
    <cellStyle name="Normal 79 2" xfId="189" xr:uid="{00000000-0005-0000-0000-0000D7000000}"/>
    <cellStyle name="Normal 8" xfId="190" xr:uid="{00000000-0005-0000-0000-0000D8000000}"/>
    <cellStyle name="Normal 8 2" xfId="191" xr:uid="{00000000-0005-0000-0000-0000D9000000}"/>
    <cellStyle name="Normal 80" xfId="192" xr:uid="{00000000-0005-0000-0000-0000DA000000}"/>
    <cellStyle name="Normal 80 2" xfId="193" xr:uid="{00000000-0005-0000-0000-0000DB000000}"/>
    <cellStyle name="Normal 81" xfId="194" xr:uid="{00000000-0005-0000-0000-0000DC000000}"/>
    <cellStyle name="Normal 81 2" xfId="195" xr:uid="{00000000-0005-0000-0000-0000DD000000}"/>
    <cellStyle name="Normal 82" xfId="196" xr:uid="{00000000-0005-0000-0000-0000DE000000}"/>
    <cellStyle name="Normal 82 2" xfId="197" xr:uid="{00000000-0005-0000-0000-0000DF000000}"/>
    <cellStyle name="Normal 83" xfId="198" xr:uid="{00000000-0005-0000-0000-0000E0000000}"/>
    <cellStyle name="Normal 83 2" xfId="199" xr:uid="{00000000-0005-0000-0000-0000E1000000}"/>
    <cellStyle name="Normal 84" xfId="200" xr:uid="{00000000-0005-0000-0000-0000E2000000}"/>
    <cellStyle name="Normal 84 2" xfId="201" xr:uid="{00000000-0005-0000-0000-0000E3000000}"/>
    <cellStyle name="Normal 85" xfId="202" xr:uid="{00000000-0005-0000-0000-0000E4000000}"/>
    <cellStyle name="Normal 85 2" xfId="203" xr:uid="{00000000-0005-0000-0000-0000E5000000}"/>
    <cellStyle name="Normal 86" xfId="204" xr:uid="{00000000-0005-0000-0000-0000E6000000}"/>
    <cellStyle name="Normal 86 2" xfId="205" xr:uid="{00000000-0005-0000-0000-0000E7000000}"/>
    <cellStyle name="Normal 87" xfId="206" xr:uid="{00000000-0005-0000-0000-0000E8000000}"/>
    <cellStyle name="Normal 87 2" xfId="207" xr:uid="{00000000-0005-0000-0000-0000E9000000}"/>
    <cellStyle name="Normal 88" xfId="208" xr:uid="{00000000-0005-0000-0000-0000EA000000}"/>
    <cellStyle name="Normal 88 2" xfId="209" xr:uid="{00000000-0005-0000-0000-0000EB000000}"/>
    <cellStyle name="Normal 89" xfId="210" xr:uid="{00000000-0005-0000-0000-0000EC000000}"/>
    <cellStyle name="Normal 89 2" xfId="211" xr:uid="{00000000-0005-0000-0000-0000ED000000}"/>
    <cellStyle name="Normal 89 3" xfId="258" xr:uid="{00000000-0005-0000-0000-0000EE000000}"/>
    <cellStyle name="Normal 89 4" xfId="259" xr:uid="{00000000-0005-0000-0000-0000EF000000}"/>
    <cellStyle name="Normal 9" xfId="212" xr:uid="{00000000-0005-0000-0000-0000F0000000}"/>
    <cellStyle name="Normal 9 2" xfId="213" xr:uid="{00000000-0005-0000-0000-0000F1000000}"/>
    <cellStyle name="Normal 90" xfId="214" xr:uid="{00000000-0005-0000-0000-0000F2000000}"/>
    <cellStyle name="Normal 90 2" xfId="215" xr:uid="{00000000-0005-0000-0000-0000F3000000}"/>
    <cellStyle name="Normal 90 3" xfId="273" xr:uid="{00000000-0005-0000-0000-0000F4000000}"/>
    <cellStyle name="Normal 91" xfId="216" xr:uid="{00000000-0005-0000-0000-0000F5000000}"/>
    <cellStyle name="Normal 92" xfId="217" xr:uid="{00000000-0005-0000-0000-0000F6000000}"/>
    <cellStyle name="Normal 93" xfId="218" xr:uid="{00000000-0005-0000-0000-0000F7000000}"/>
    <cellStyle name="Normal 94" xfId="219" xr:uid="{00000000-0005-0000-0000-0000F8000000}"/>
    <cellStyle name="Normal 95" xfId="220" xr:uid="{00000000-0005-0000-0000-0000F9000000}"/>
    <cellStyle name="Normal 96" xfId="221" xr:uid="{00000000-0005-0000-0000-0000FA000000}"/>
    <cellStyle name="Normal 97" xfId="222" xr:uid="{00000000-0005-0000-0000-0000FB000000}"/>
    <cellStyle name="Normal 98" xfId="223" xr:uid="{00000000-0005-0000-0000-0000FC000000}"/>
    <cellStyle name="Normal 99" xfId="224" xr:uid="{00000000-0005-0000-0000-0000FD000000}"/>
    <cellStyle name="Normal_Sheet1 2" xfId="225" xr:uid="{00000000-0005-0000-0000-0000FE000000}"/>
    <cellStyle name="Normal_Sheet3 2" xfId="226" xr:uid="{00000000-0005-0000-0000-0000FF000000}"/>
    <cellStyle name="NUMLINHA" xfId="227" xr:uid="{00000000-0005-0000-0000-000000010000}"/>
    <cellStyle name="NUMLINHA 2" xfId="260" xr:uid="{00000000-0005-0000-0000-000001010000}"/>
    <cellStyle name="Percent" xfId="228" builtinId="5"/>
    <cellStyle name="Percent 2" xfId="229" xr:uid="{00000000-0005-0000-0000-000003010000}"/>
    <cellStyle name="Percent 2 2" xfId="230" xr:uid="{00000000-0005-0000-0000-000004010000}"/>
    <cellStyle name="Percent 2 2 2" xfId="261" xr:uid="{00000000-0005-0000-0000-000005010000}"/>
    <cellStyle name="Percent 2 2 2 2" xfId="241" xr:uid="{00000000-0005-0000-0000-000006010000}"/>
    <cellStyle name="Percent 3" xfId="231" xr:uid="{00000000-0005-0000-0000-000007010000}"/>
    <cellStyle name="Percent 3 2" xfId="239" xr:uid="{00000000-0005-0000-0000-000008010000}"/>
    <cellStyle name="Percent 3 2 2" xfId="262" xr:uid="{00000000-0005-0000-0000-000009010000}"/>
    <cellStyle name="Percent 4" xfId="232" xr:uid="{00000000-0005-0000-0000-00000A010000}"/>
    <cellStyle name="Percent 4 2" xfId="263" xr:uid="{00000000-0005-0000-0000-00000B010000}"/>
    <cellStyle name="Percent 5" xfId="264" xr:uid="{00000000-0005-0000-0000-00000C010000}"/>
    <cellStyle name="Percent 6" xfId="265" xr:uid="{00000000-0005-0000-0000-00000D010000}"/>
    <cellStyle name="Percentagem 2" xfId="266" xr:uid="{00000000-0005-0000-0000-00000E010000}"/>
    <cellStyle name="QDTITULO" xfId="233" xr:uid="{00000000-0005-0000-0000-00000F010000}"/>
    <cellStyle name="TITCOLUNA" xfId="234" xr:uid="{00000000-0005-0000-0000-000010010000}"/>
    <cellStyle name="TITCOLUNA 2" xfId="267" xr:uid="{00000000-0005-0000-0000-000011010000}"/>
  </cellStyles>
  <dxfs count="1"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7D117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2247900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16192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16192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5892" name="Line 2">
          <a:extLst>
            <a:ext uri="{FF2B5EF4-FFF2-40B4-BE49-F238E27FC236}">
              <a16:creationId xmlns:a16="http://schemas.microsoft.com/office/drawing/2014/main" id="{00000000-0008-0000-8D00-00000417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581" name="Line 2">
          <a:extLst>
            <a:ext uri="{FF2B5EF4-FFF2-40B4-BE49-F238E27FC236}">
              <a16:creationId xmlns:a16="http://schemas.microsoft.com/office/drawing/2014/main" id="{00000000-0008-0000-8E00-00009D1D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796" name="Line 2">
          <a:extLst>
            <a:ext uri="{FF2B5EF4-FFF2-40B4-BE49-F238E27FC236}">
              <a16:creationId xmlns:a16="http://schemas.microsoft.com/office/drawing/2014/main" id="{00000000-0008-0000-8F00-0000741E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4817" name="Line 1">
          <a:extLst>
            <a:ext uri="{FF2B5EF4-FFF2-40B4-BE49-F238E27FC236}">
              <a16:creationId xmlns:a16="http://schemas.microsoft.com/office/drawing/2014/main" id="{00000000-0008-0000-1900-000001880000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895350" cy="981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0</xdr:rowOff>
    </xdr:from>
    <xdr:to>
      <xdr:col>0</xdr:col>
      <xdr:colOff>28575</xdr:colOff>
      <xdr:row>30</xdr:row>
      <xdr:rowOff>0</xdr:rowOff>
    </xdr:to>
    <xdr:sp macro="" textlink="">
      <xdr:nvSpPr>
        <xdr:cNvPr id="34818" name="Line 2">
          <a:extLst>
            <a:ext uri="{FF2B5EF4-FFF2-40B4-BE49-F238E27FC236}">
              <a16:creationId xmlns:a16="http://schemas.microsoft.com/office/drawing/2014/main" id="{00000000-0008-0000-1900-000002880000}"/>
            </a:ext>
          </a:extLst>
        </xdr:cNvPr>
        <xdr:cNvSpPr>
          <a:spLocks noChangeShapeType="1"/>
        </xdr:cNvSpPr>
      </xdr:nvSpPr>
      <xdr:spPr bwMode="auto">
        <a:xfrm flipV="1">
          <a:off x="28575" y="447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0</xdr:rowOff>
    </xdr:from>
    <xdr:to>
      <xdr:col>0</xdr:col>
      <xdr:colOff>28575</xdr:colOff>
      <xdr:row>30</xdr:row>
      <xdr:rowOff>0</xdr:rowOff>
    </xdr:to>
    <xdr:sp macro="" textlink="">
      <xdr:nvSpPr>
        <xdr:cNvPr id="34819" name="Line 2">
          <a:extLst>
            <a:ext uri="{FF2B5EF4-FFF2-40B4-BE49-F238E27FC236}">
              <a16:creationId xmlns:a16="http://schemas.microsoft.com/office/drawing/2014/main" id="{00000000-0008-0000-1900-000003880000}"/>
            </a:ext>
          </a:extLst>
        </xdr:cNvPr>
        <xdr:cNvSpPr>
          <a:spLocks noChangeShapeType="1"/>
        </xdr:cNvSpPr>
      </xdr:nvSpPr>
      <xdr:spPr bwMode="auto">
        <a:xfrm flipV="1">
          <a:off x="28575" y="447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4820" name="Line 1">
          <a:extLst>
            <a:ext uri="{FF2B5EF4-FFF2-40B4-BE49-F238E27FC236}">
              <a16:creationId xmlns:a16="http://schemas.microsoft.com/office/drawing/2014/main" id="{00000000-0008-0000-1900-000004880000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895350" cy="981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5841" name="Line 1">
          <a:extLst>
            <a:ext uri="{FF2B5EF4-FFF2-40B4-BE49-F238E27FC236}">
              <a16:creationId xmlns:a16="http://schemas.microsoft.com/office/drawing/2014/main" id="{00000000-0008-0000-1A00-0000018C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752475" cy="1057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2" name="Line 2">
          <a:extLst>
            <a:ext uri="{FF2B5EF4-FFF2-40B4-BE49-F238E27FC236}">
              <a16:creationId xmlns:a16="http://schemas.microsoft.com/office/drawing/2014/main" id="{00000000-0008-0000-1A00-000002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17</xdr:row>
      <xdr:rowOff>0</xdr:rowOff>
    </xdr:from>
    <xdr:to>
      <xdr:col>0</xdr:col>
      <xdr:colOff>28575</xdr:colOff>
      <xdr:row>17</xdr:row>
      <xdr:rowOff>0</xdr:rowOff>
    </xdr:to>
    <xdr:sp macro="" textlink="">
      <xdr:nvSpPr>
        <xdr:cNvPr id="35843" name="Line 2">
          <a:extLst>
            <a:ext uri="{FF2B5EF4-FFF2-40B4-BE49-F238E27FC236}">
              <a16:creationId xmlns:a16="http://schemas.microsoft.com/office/drawing/2014/main" id="{00000000-0008-0000-1A00-0000038C0000}"/>
            </a:ext>
          </a:extLst>
        </xdr:cNvPr>
        <xdr:cNvSpPr>
          <a:spLocks noChangeShapeType="1"/>
        </xdr:cNvSpPr>
      </xdr:nvSpPr>
      <xdr:spPr bwMode="auto">
        <a:xfrm flipV="1">
          <a:off x="28575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4" name="Line 2">
          <a:extLst>
            <a:ext uri="{FF2B5EF4-FFF2-40B4-BE49-F238E27FC236}">
              <a16:creationId xmlns:a16="http://schemas.microsoft.com/office/drawing/2014/main" id="{00000000-0008-0000-1A00-000004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17</xdr:row>
      <xdr:rowOff>0</xdr:rowOff>
    </xdr:from>
    <xdr:to>
      <xdr:col>0</xdr:col>
      <xdr:colOff>28575</xdr:colOff>
      <xdr:row>17</xdr:row>
      <xdr:rowOff>0</xdr:rowOff>
    </xdr:to>
    <xdr:sp macro="" textlink="">
      <xdr:nvSpPr>
        <xdr:cNvPr id="35845" name="Line 2">
          <a:extLst>
            <a:ext uri="{FF2B5EF4-FFF2-40B4-BE49-F238E27FC236}">
              <a16:creationId xmlns:a16="http://schemas.microsoft.com/office/drawing/2014/main" id="{00000000-0008-0000-1A00-0000058C0000}"/>
            </a:ext>
          </a:extLst>
        </xdr:cNvPr>
        <xdr:cNvSpPr>
          <a:spLocks noChangeShapeType="1"/>
        </xdr:cNvSpPr>
      </xdr:nvSpPr>
      <xdr:spPr bwMode="auto">
        <a:xfrm flipV="1">
          <a:off x="28575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5846" name="Line 1">
          <a:extLst>
            <a:ext uri="{FF2B5EF4-FFF2-40B4-BE49-F238E27FC236}">
              <a16:creationId xmlns:a16="http://schemas.microsoft.com/office/drawing/2014/main" id="{00000000-0008-0000-1A00-0000068C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752475" cy="1057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7" name="Line 2">
          <a:extLst>
            <a:ext uri="{FF2B5EF4-FFF2-40B4-BE49-F238E27FC236}">
              <a16:creationId xmlns:a16="http://schemas.microsoft.com/office/drawing/2014/main" id="{00000000-0008-0000-1A00-000007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8" name="Line 2">
          <a:extLst>
            <a:ext uri="{FF2B5EF4-FFF2-40B4-BE49-F238E27FC236}">
              <a16:creationId xmlns:a16="http://schemas.microsoft.com/office/drawing/2014/main" id="{00000000-0008-0000-1A00-000008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6865" name="Line 1">
          <a:extLst>
            <a:ext uri="{FF2B5EF4-FFF2-40B4-BE49-F238E27FC236}">
              <a16:creationId xmlns:a16="http://schemas.microsoft.com/office/drawing/2014/main" id="{00000000-0008-0000-1B00-000001900000}"/>
            </a:ext>
          </a:extLst>
        </xdr:cNvPr>
        <xdr:cNvSpPr>
          <a:spLocks noChangeShapeType="1"/>
        </xdr:cNvSpPr>
      </xdr:nvSpPr>
      <xdr:spPr bwMode="auto">
        <a:xfrm>
          <a:off x="28575" y="438150"/>
          <a:ext cx="2762250" cy="5619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9526</xdr:rowOff>
    </xdr:from>
    <xdr:to>
      <xdr:col>0</xdr:col>
      <xdr:colOff>1628775</xdr:colOff>
      <xdr:row>3</xdr:row>
      <xdr:rowOff>142876</xdr:rowOff>
    </xdr:to>
    <xdr:sp macro="" textlink="">
      <xdr:nvSpPr>
        <xdr:cNvPr id="37889" name="Line 1">
          <a:extLst>
            <a:ext uri="{FF2B5EF4-FFF2-40B4-BE49-F238E27FC236}">
              <a16:creationId xmlns:a16="http://schemas.microsoft.com/office/drawing/2014/main" id="{00000000-0008-0000-1C00-000001940000}"/>
            </a:ext>
          </a:extLst>
        </xdr:cNvPr>
        <xdr:cNvSpPr>
          <a:spLocks noChangeShapeType="1"/>
        </xdr:cNvSpPr>
      </xdr:nvSpPr>
      <xdr:spPr bwMode="auto">
        <a:xfrm>
          <a:off x="9525" y="514351"/>
          <a:ext cx="1619250" cy="419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C6723D11-3CBC-4180-A969-CA6C81CA71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8762816A-0377-4DD3-BB8D-6D27FB3989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945F226F-AD10-4DAC-AFED-EA6ABCA7D5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0</xdr:rowOff>
        </xdr:from>
        <xdr:to>
          <xdr:col>0</xdr:col>
          <xdr:colOff>114300</xdr:colOff>
          <xdr:row>20</xdr:row>
          <xdr:rowOff>104775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B702BE9A-49A0-4FDE-B5A9-08E4B1694E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5DB05396-E84D-4988-990E-C2030B5331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4" name="Control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15B7DE49-3FB1-4494-A0F5-AECCBF5494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5" name="Control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A1D6B67B-004C-4D8D-B9BA-18ED9EDB59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23</xdr:row>
          <xdr:rowOff>0</xdr:rowOff>
        </xdr:from>
        <xdr:to>
          <xdr:col>0</xdr:col>
          <xdr:colOff>114300</xdr:colOff>
          <xdr:row>23</xdr:row>
          <xdr:rowOff>104775</xdr:rowOff>
        </xdr:to>
        <xdr:sp macro="" textlink="">
          <xdr:nvSpPr>
            <xdr:cNvPr id="3076" name="Control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11C29ABE-83DC-44DD-8748-7500101EC9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097" name="Control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4A8A0DAD-CB1F-412F-9730-48ED8EFFFD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098" name="Control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B7F6C3F4-2703-4E16-955A-B9EA51D64A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099" name="Control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D2A4C8AE-3AF1-4D71-9534-CE0CA190D2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16</xdr:row>
          <xdr:rowOff>0</xdr:rowOff>
        </xdr:from>
        <xdr:to>
          <xdr:col>0</xdr:col>
          <xdr:colOff>114300</xdr:colOff>
          <xdr:row>16</xdr:row>
          <xdr:rowOff>104775</xdr:rowOff>
        </xdr:to>
        <xdr:sp macro="" textlink="">
          <xdr:nvSpPr>
            <xdr:cNvPr id="4100" name="Control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53C5EE2F-0DD3-43EC-ACFC-142E7860B5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1" name="Control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999D692C-9182-4D39-9834-30F726795A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2" name="Control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B5270945-FBA9-4BF3-8DD8-686B66A434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3" name="Control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517E4B8E-EF7F-431E-9E4A-0910BECD3B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22</xdr:row>
          <xdr:rowOff>0</xdr:rowOff>
        </xdr:from>
        <xdr:to>
          <xdr:col>0</xdr:col>
          <xdr:colOff>114300</xdr:colOff>
          <xdr:row>22</xdr:row>
          <xdr:rowOff>104775</xdr:rowOff>
        </xdr:to>
        <xdr:sp macro="" textlink="">
          <xdr:nvSpPr>
            <xdr:cNvPr id="5124" name="Control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68807660-FA13-4A3E-888D-3F3CF2AC47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73729" name="Line 1">
          <a:extLst>
            <a:ext uri="{FF2B5EF4-FFF2-40B4-BE49-F238E27FC236}">
              <a16:creationId xmlns:a16="http://schemas.microsoft.com/office/drawing/2014/main" id="{00000000-0008-0000-2200-0000012001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1257300" cy="4572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14573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19050</xdr:rowOff>
    </xdr:from>
    <xdr:to>
      <xdr:col>1</xdr:col>
      <xdr:colOff>19050</xdr:colOff>
      <xdr:row>4</xdr:row>
      <xdr:rowOff>9525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28575" y="571500"/>
          <a:ext cx="2409825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5" name="Line 1">
          <a:extLst>
            <a:ext uri="{FF2B5EF4-FFF2-40B4-BE49-F238E27FC236}">
              <a16:creationId xmlns:a16="http://schemas.microsoft.com/office/drawing/2014/main" id="{00000000-0008-0000-2D00-00000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6" name="Line 2">
          <a:extLst>
            <a:ext uri="{FF2B5EF4-FFF2-40B4-BE49-F238E27FC236}">
              <a16:creationId xmlns:a16="http://schemas.microsoft.com/office/drawing/2014/main" id="{00000000-0008-0000-2D00-00000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7" name="Line 3">
          <a:extLst>
            <a:ext uri="{FF2B5EF4-FFF2-40B4-BE49-F238E27FC236}">
              <a16:creationId xmlns:a16="http://schemas.microsoft.com/office/drawing/2014/main" id="{00000000-0008-0000-2D00-00000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8" name="Line 4">
          <a:extLst>
            <a:ext uri="{FF2B5EF4-FFF2-40B4-BE49-F238E27FC236}">
              <a16:creationId xmlns:a16="http://schemas.microsoft.com/office/drawing/2014/main" id="{00000000-0008-0000-2D00-00000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9" name="Line 5">
          <a:extLst>
            <a:ext uri="{FF2B5EF4-FFF2-40B4-BE49-F238E27FC236}">
              <a16:creationId xmlns:a16="http://schemas.microsoft.com/office/drawing/2014/main" id="{00000000-0008-0000-2D00-00000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0" name="Line 6">
          <a:extLst>
            <a:ext uri="{FF2B5EF4-FFF2-40B4-BE49-F238E27FC236}">
              <a16:creationId xmlns:a16="http://schemas.microsoft.com/office/drawing/2014/main" id="{00000000-0008-0000-2D00-00000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1" name="Line 7">
          <a:extLst>
            <a:ext uri="{FF2B5EF4-FFF2-40B4-BE49-F238E27FC236}">
              <a16:creationId xmlns:a16="http://schemas.microsoft.com/office/drawing/2014/main" id="{00000000-0008-0000-2D00-00000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2" name="Line 8">
          <a:extLst>
            <a:ext uri="{FF2B5EF4-FFF2-40B4-BE49-F238E27FC236}">
              <a16:creationId xmlns:a16="http://schemas.microsoft.com/office/drawing/2014/main" id="{00000000-0008-0000-2D00-00000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3" name="Line 9">
          <a:extLst>
            <a:ext uri="{FF2B5EF4-FFF2-40B4-BE49-F238E27FC236}">
              <a16:creationId xmlns:a16="http://schemas.microsoft.com/office/drawing/2014/main" id="{00000000-0008-0000-2D00-00000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4" name="Line 10">
          <a:extLst>
            <a:ext uri="{FF2B5EF4-FFF2-40B4-BE49-F238E27FC236}">
              <a16:creationId xmlns:a16="http://schemas.microsoft.com/office/drawing/2014/main" id="{00000000-0008-0000-2D00-00000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5" name="Line 11">
          <a:extLst>
            <a:ext uri="{FF2B5EF4-FFF2-40B4-BE49-F238E27FC236}">
              <a16:creationId xmlns:a16="http://schemas.microsoft.com/office/drawing/2014/main" id="{00000000-0008-0000-2D00-00000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6" name="Line 12">
          <a:extLst>
            <a:ext uri="{FF2B5EF4-FFF2-40B4-BE49-F238E27FC236}">
              <a16:creationId xmlns:a16="http://schemas.microsoft.com/office/drawing/2014/main" id="{00000000-0008-0000-2D00-00000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7" name="Line 13">
          <a:extLst>
            <a:ext uri="{FF2B5EF4-FFF2-40B4-BE49-F238E27FC236}">
              <a16:creationId xmlns:a16="http://schemas.microsoft.com/office/drawing/2014/main" id="{00000000-0008-0000-2D00-00000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8" name="Line 14">
          <a:extLst>
            <a:ext uri="{FF2B5EF4-FFF2-40B4-BE49-F238E27FC236}">
              <a16:creationId xmlns:a16="http://schemas.microsoft.com/office/drawing/2014/main" id="{00000000-0008-0000-2D00-00000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9" name="Line 15">
          <a:extLst>
            <a:ext uri="{FF2B5EF4-FFF2-40B4-BE49-F238E27FC236}">
              <a16:creationId xmlns:a16="http://schemas.microsoft.com/office/drawing/2014/main" id="{00000000-0008-0000-2D00-00000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0" name="Line 16">
          <a:extLst>
            <a:ext uri="{FF2B5EF4-FFF2-40B4-BE49-F238E27FC236}">
              <a16:creationId xmlns:a16="http://schemas.microsoft.com/office/drawing/2014/main" id="{00000000-0008-0000-2D00-00001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1" name="Line 17">
          <a:extLst>
            <a:ext uri="{FF2B5EF4-FFF2-40B4-BE49-F238E27FC236}">
              <a16:creationId xmlns:a16="http://schemas.microsoft.com/office/drawing/2014/main" id="{00000000-0008-0000-2D00-00001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2" name="Line 18">
          <a:extLst>
            <a:ext uri="{FF2B5EF4-FFF2-40B4-BE49-F238E27FC236}">
              <a16:creationId xmlns:a16="http://schemas.microsoft.com/office/drawing/2014/main" id="{00000000-0008-0000-2D00-00001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3" name="Line 19">
          <a:extLst>
            <a:ext uri="{FF2B5EF4-FFF2-40B4-BE49-F238E27FC236}">
              <a16:creationId xmlns:a16="http://schemas.microsoft.com/office/drawing/2014/main" id="{00000000-0008-0000-2D00-00001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4" name="Line 20">
          <a:extLst>
            <a:ext uri="{FF2B5EF4-FFF2-40B4-BE49-F238E27FC236}">
              <a16:creationId xmlns:a16="http://schemas.microsoft.com/office/drawing/2014/main" id="{00000000-0008-0000-2D00-00001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5" name="Line 21">
          <a:extLst>
            <a:ext uri="{FF2B5EF4-FFF2-40B4-BE49-F238E27FC236}">
              <a16:creationId xmlns:a16="http://schemas.microsoft.com/office/drawing/2014/main" id="{00000000-0008-0000-2D00-00001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6" name="Line 22">
          <a:extLst>
            <a:ext uri="{FF2B5EF4-FFF2-40B4-BE49-F238E27FC236}">
              <a16:creationId xmlns:a16="http://schemas.microsoft.com/office/drawing/2014/main" id="{00000000-0008-0000-2D00-00001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7" name="Line 23">
          <a:extLst>
            <a:ext uri="{FF2B5EF4-FFF2-40B4-BE49-F238E27FC236}">
              <a16:creationId xmlns:a16="http://schemas.microsoft.com/office/drawing/2014/main" id="{00000000-0008-0000-2D00-00001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8" name="Line 24">
          <a:extLst>
            <a:ext uri="{FF2B5EF4-FFF2-40B4-BE49-F238E27FC236}">
              <a16:creationId xmlns:a16="http://schemas.microsoft.com/office/drawing/2014/main" id="{00000000-0008-0000-2D00-00001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9" name="Line 25">
          <a:extLst>
            <a:ext uri="{FF2B5EF4-FFF2-40B4-BE49-F238E27FC236}">
              <a16:creationId xmlns:a16="http://schemas.microsoft.com/office/drawing/2014/main" id="{00000000-0008-0000-2D00-00001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0" name="Line 26">
          <a:extLst>
            <a:ext uri="{FF2B5EF4-FFF2-40B4-BE49-F238E27FC236}">
              <a16:creationId xmlns:a16="http://schemas.microsoft.com/office/drawing/2014/main" id="{00000000-0008-0000-2D00-00001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1" name="Line 27">
          <a:extLst>
            <a:ext uri="{FF2B5EF4-FFF2-40B4-BE49-F238E27FC236}">
              <a16:creationId xmlns:a16="http://schemas.microsoft.com/office/drawing/2014/main" id="{00000000-0008-0000-2D00-00001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2" name="Line 28">
          <a:extLst>
            <a:ext uri="{FF2B5EF4-FFF2-40B4-BE49-F238E27FC236}">
              <a16:creationId xmlns:a16="http://schemas.microsoft.com/office/drawing/2014/main" id="{00000000-0008-0000-2D00-00001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3" name="Line 29">
          <a:extLst>
            <a:ext uri="{FF2B5EF4-FFF2-40B4-BE49-F238E27FC236}">
              <a16:creationId xmlns:a16="http://schemas.microsoft.com/office/drawing/2014/main" id="{00000000-0008-0000-2D00-00001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4" name="Line 30">
          <a:extLst>
            <a:ext uri="{FF2B5EF4-FFF2-40B4-BE49-F238E27FC236}">
              <a16:creationId xmlns:a16="http://schemas.microsoft.com/office/drawing/2014/main" id="{00000000-0008-0000-2D00-00001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5" name="Line 31">
          <a:extLst>
            <a:ext uri="{FF2B5EF4-FFF2-40B4-BE49-F238E27FC236}">
              <a16:creationId xmlns:a16="http://schemas.microsoft.com/office/drawing/2014/main" id="{00000000-0008-0000-2D00-00001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6" name="Line 32">
          <a:extLst>
            <a:ext uri="{FF2B5EF4-FFF2-40B4-BE49-F238E27FC236}">
              <a16:creationId xmlns:a16="http://schemas.microsoft.com/office/drawing/2014/main" id="{00000000-0008-0000-2D00-00002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7" name="Line 33">
          <a:extLst>
            <a:ext uri="{FF2B5EF4-FFF2-40B4-BE49-F238E27FC236}">
              <a16:creationId xmlns:a16="http://schemas.microsoft.com/office/drawing/2014/main" id="{00000000-0008-0000-2D00-00002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8" name="Line 34">
          <a:extLst>
            <a:ext uri="{FF2B5EF4-FFF2-40B4-BE49-F238E27FC236}">
              <a16:creationId xmlns:a16="http://schemas.microsoft.com/office/drawing/2014/main" id="{00000000-0008-0000-2D00-00002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9" name="Line 35">
          <a:extLst>
            <a:ext uri="{FF2B5EF4-FFF2-40B4-BE49-F238E27FC236}">
              <a16:creationId xmlns:a16="http://schemas.microsoft.com/office/drawing/2014/main" id="{00000000-0008-0000-2D00-00002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0" name="Line 36">
          <a:extLst>
            <a:ext uri="{FF2B5EF4-FFF2-40B4-BE49-F238E27FC236}">
              <a16:creationId xmlns:a16="http://schemas.microsoft.com/office/drawing/2014/main" id="{00000000-0008-0000-2D00-00002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1" name="Line 37">
          <a:extLst>
            <a:ext uri="{FF2B5EF4-FFF2-40B4-BE49-F238E27FC236}">
              <a16:creationId xmlns:a16="http://schemas.microsoft.com/office/drawing/2014/main" id="{00000000-0008-0000-2D00-00002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2" name="Line 38">
          <a:extLst>
            <a:ext uri="{FF2B5EF4-FFF2-40B4-BE49-F238E27FC236}">
              <a16:creationId xmlns:a16="http://schemas.microsoft.com/office/drawing/2014/main" id="{00000000-0008-0000-2D00-00002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3" name="Line 39">
          <a:extLst>
            <a:ext uri="{FF2B5EF4-FFF2-40B4-BE49-F238E27FC236}">
              <a16:creationId xmlns:a16="http://schemas.microsoft.com/office/drawing/2014/main" id="{00000000-0008-0000-2D00-00002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4" name="Line 40">
          <a:extLst>
            <a:ext uri="{FF2B5EF4-FFF2-40B4-BE49-F238E27FC236}">
              <a16:creationId xmlns:a16="http://schemas.microsoft.com/office/drawing/2014/main" id="{00000000-0008-0000-2D00-00002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5" name="Line 41">
          <a:extLst>
            <a:ext uri="{FF2B5EF4-FFF2-40B4-BE49-F238E27FC236}">
              <a16:creationId xmlns:a16="http://schemas.microsoft.com/office/drawing/2014/main" id="{00000000-0008-0000-2D00-00002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6" name="Line 42">
          <a:extLst>
            <a:ext uri="{FF2B5EF4-FFF2-40B4-BE49-F238E27FC236}">
              <a16:creationId xmlns:a16="http://schemas.microsoft.com/office/drawing/2014/main" id="{00000000-0008-0000-2D00-00002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7" name="Line 43">
          <a:extLst>
            <a:ext uri="{FF2B5EF4-FFF2-40B4-BE49-F238E27FC236}">
              <a16:creationId xmlns:a16="http://schemas.microsoft.com/office/drawing/2014/main" id="{00000000-0008-0000-2D00-00002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8" name="Line 44">
          <a:extLst>
            <a:ext uri="{FF2B5EF4-FFF2-40B4-BE49-F238E27FC236}">
              <a16:creationId xmlns:a16="http://schemas.microsoft.com/office/drawing/2014/main" id="{00000000-0008-0000-2D00-00002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9" name="Line 45">
          <a:extLst>
            <a:ext uri="{FF2B5EF4-FFF2-40B4-BE49-F238E27FC236}">
              <a16:creationId xmlns:a16="http://schemas.microsoft.com/office/drawing/2014/main" id="{00000000-0008-0000-2D00-00002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0" name="Line 46">
          <a:extLst>
            <a:ext uri="{FF2B5EF4-FFF2-40B4-BE49-F238E27FC236}">
              <a16:creationId xmlns:a16="http://schemas.microsoft.com/office/drawing/2014/main" id="{00000000-0008-0000-2D00-00002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1" name="Line 47">
          <a:extLst>
            <a:ext uri="{FF2B5EF4-FFF2-40B4-BE49-F238E27FC236}">
              <a16:creationId xmlns:a16="http://schemas.microsoft.com/office/drawing/2014/main" id="{00000000-0008-0000-2D00-00002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2" name="Line 48">
          <a:extLst>
            <a:ext uri="{FF2B5EF4-FFF2-40B4-BE49-F238E27FC236}">
              <a16:creationId xmlns:a16="http://schemas.microsoft.com/office/drawing/2014/main" id="{00000000-0008-0000-2D00-00003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3" name="Line 49">
          <a:extLst>
            <a:ext uri="{FF2B5EF4-FFF2-40B4-BE49-F238E27FC236}">
              <a16:creationId xmlns:a16="http://schemas.microsoft.com/office/drawing/2014/main" id="{00000000-0008-0000-2D00-00003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4" name="Line 50">
          <a:extLst>
            <a:ext uri="{FF2B5EF4-FFF2-40B4-BE49-F238E27FC236}">
              <a16:creationId xmlns:a16="http://schemas.microsoft.com/office/drawing/2014/main" id="{00000000-0008-0000-2D00-00003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5" name="Line 51">
          <a:extLst>
            <a:ext uri="{FF2B5EF4-FFF2-40B4-BE49-F238E27FC236}">
              <a16:creationId xmlns:a16="http://schemas.microsoft.com/office/drawing/2014/main" id="{00000000-0008-0000-2D00-00003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6" name="Line 52">
          <a:extLst>
            <a:ext uri="{FF2B5EF4-FFF2-40B4-BE49-F238E27FC236}">
              <a16:creationId xmlns:a16="http://schemas.microsoft.com/office/drawing/2014/main" id="{00000000-0008-0000-2D00-00003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7" name="Line 53">
          <a:extLst>
            <a:ext uri="{FF2B5EF4-FFF2-40B4-BE49-F238E27FC236}">
              <a16:creationId xmlns:a16="http://schemas.microsoft.com/office/drawing/2014/main" id="{00000000-0008-0000-2D00-00003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8" name="Line 54">
          <a:extLst>
            <a:ext uri="{FF2B5EF4-FFF2-40B4-BE49-F238E27FC236}">
              <a16:creationId xmlns:a16="http://schemas.microsoft.com/office/drawing/2014/main" id="{00000000-0008-0000-2D00-00003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9" name="Line 55">
          <a:extLst>
            <a:ext uri="{FF2B5EF4-FFF2-40B4-BE49-F238E27FC236}">
              <a16:creationId xmlns:a16="http://schemas.microsoft.com/office/drawing/2014/main" id="{00000000-0008-0000-2D00-00003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0" name="Line 56">
          <a:extLst>
            <a:ext uri="{FF2B5EF4-FFF2-40B4-BE49-F238E27FC236}">
              <a16:creationId xmlns:a16="http://schemas.microsoft.com/office/drawing/2014/main" id="{00000000-0008-0000-2D00-00003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1" name="Line 57">
          <a:extLst>
            <a:ext uri="{FF2B5EF4-FFF2-40B4-BE49-F238E27FC236}">
              <a16:creationId xmlns:a16="http://schemas.microsoft.com/office/drawing/2014/main" id="{00000000-0008-0000-2D00-00003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2" name="Line 58">
          <a:extLst>
            <a:ext uri="{FF2B5EF4-FFF2-40B4-BE49-F238E27FC236}">
              <a16:creationId xmlns:a16="http://schemas.microsoft.com/office/drawing/2014/main" id="{00000000-0008-0000-2D00-00003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3" name="Line 59">
          <a:extLst>
            <a:ext uri="{FF2B5EF4-FFF2-40B4-BE49-F238E27FC236}">
              <a16:creationId xmlns:a16="http://schemas.microsoft.com/office/drawing/2014/main" id="{00000000-0008-0000-2D00-00003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4" name="Line 60">
          <a:extLst>
            <a:ext uri="{FF2B5EF4-FFF2-40B4-BE49-F238E27FC236}">
              <a16:creationId xmlns:a16="http://schemas.microsoft.com/office/drawing/2014/main" id="{00000000-0008-0000-2D00-00003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5" name="Line 61">
          <a:extLst>
            <a:ext uri="{FF2B5EF4-FFF2-40B4-BE49-F238E27FC236}">
              <a16:creationId xmlns:a16="http://schemas.microsoft.com/office/drawing/2014/main" id="{00000000-0008-0000-2D00-00003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6" name="Line 62">
          <a:extLst>
            <a:ext uri="{FF2B5EF4-FFF2-40B4-BE49-F238E27FC236}">
              <a16:creationId xmlns:a16="http://schemas.microsoft.com/office/drawing/2014/main" id="{00000000-0008-0000-2D00-00003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7" name="Line 63">
          <a:extLst>
            <a:ext uri="{FF2B5EF4-FFF2-40B4-BE49-F238E27FC236}">
              <a16:creationId xmlns:a16="http://schemas.microsoft.com/office/drawing/2014/main" id="{00000000-0008-0000-2D00-00003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8" name="Line 64">
          <a:extLst>
            <a:ext uri="{FF2B5EF4-FFF2-40B4-BE49-F238E27FC236}">
              <a16:creationId xmlns:a16="http://schemas.microsoft.com/office/drawing/2014/main" id="{00000000-0008-0000-2D00-00004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9" name="Line 65">
          <a:extLst>
            <a:ext uri="{FF2B5EF4-FFF2-40B4-BE49-F238E27FC236}">
              <a16:creationId xmlns:a16="http://schemas.microsoft.com/office/drawing/2014/main" id="{00000000-0008-0000-2D00-00004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0" name="Line 66">
          <a:extLst>
            <a:ext uri="{FF2B5EF4-FFF2-40B4-BE49-F238E27FC236}">
              <a16:creationId xmlns:a16="http://schemas.microsoft.com/office/drawing/2014/main" id="{00000000-0008-0000-2D00-00004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1" name="Line 67">
          <a:extLst>
            <a:ext uri="{FF2B5EF4-FFF2-40B4-BE49-F238E27FC236}">
              <a16:creationId xmlns:a16="http://schemas.microsoft.com/office/drawing/2014/main" id="{00000000-0008-0000-2D00-00004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2" name="Line 68">
          <a:extLst>
            <a:ext uri="{FF2B5EF4-FFF2-40B4-BE49-F238E27FC236}">
              <a16:creationId xmlns:a16="http://schemas.microsoft.com/office/drawing/2014/main" id="{00000000-0008-0000-2D00-00004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3" name="Line 69">
          <a:extLst>
            <a:ext uri="{FF2B5EF4-FFF2-40B4-BE49-F238E27FC236}">
              <a16:creationId xmlns:a16="http://schemas.microsoft.com/office/drawing/2014/main" id="{00000000-0008-0000-2D00-00004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4" name="Line 70">
          <a:extLst>
            <a:ext uri="{FF2B5EF4-FFF2-40B4-BE49-F238E27FC236}">
              <a16:creationId xmlns:a16="http://schemas.microsoft.com/office/drawing/2014/main" id="{00000000-0008-0000-2D00-00004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5" name="Line 71">
          <a:extLst>
            <a:ext uri="{FF2B5EF4-FFF2-40B4-BE49-F238E27FC236}">
              <a16:creationId xmlns:a16="http://schemas.microsoft.com/office/drawing/2014/main" id="{00000000-0008-0000-2D00-00004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6" name="Line 72">
          <a:extLst>
            <a:ext uri="{FF2B5EF4-FFF2-40B4-BE49-F238E27FC236}">
              <a16:creationId xmlns:a16="http://schemas.microsoft.com/office/drawing/2014/main" id="{00000000-0008-0000-2D00-00004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7" name="Line 73">
          <a:extLst>
            <a:ext uri="{FF2B5EF4-FFF2-40B4-BE49-F238E27FC236}">
              <a16:creationId xmlns:a16="http://schemas.microsoft.com/office/drawing/2014/main" id="{00000000-0008-0000-2D00-00004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8" name="Line 74">
          <a:extLst>
            <a:ext uri="{FF2B5EF4-FFF2-40B4-BE49-F238E27FC236}">
              <a16:creationId xmlns:a16="http://schemas.microsoft.com/office/drawing/2014/main" id="{00000000-0008-0000-2D00-00004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9" name="Line 75">
          <a:extLst>
            <a:ext uri="{FF2B5EF4-FFF2-40B4-BE49-F238E27FC236}">
              <a16:creationId xmlns:a16="http://schemas.microsoft.com/office/drawing/2014/main" id="{00000000-0008-0000-2D00-00004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0" name="Line 76">
          <a:extLst>
            <a:ext uri="{FF2B5EF4-FFF2-40B4-BE49-F238E27FC236}">
              <a16:creationId xmlns:a16="http://schemas.microsoft.com/office/drawing/2014/main" id="{00000000-0008-0000-2D00-00004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1" name="Line 77">
          <a:extLst>
            <a:ext uri="{FF2B5EF4-FFF2-40B4-BE49-F238E27FC236}">
              <a16:creationId xmlns:a16="http://schemas.microsoft.com/office/drawing/2014/main" id="{00000000-0008-0000-2D00-00004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2" name="Line 78">
          <a:extLst>
            <a:ext uri="{FF2B5EF4-FFF2-40B4-BE49-F238E27FC236}">
              <a16:creationId xmlns:a16="http://schemas.microsoft.com/office/drawing/2014/main" id="{00000000-0008-0000-2D00-00004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3" name="Line 79">
          <a:extLst>
            <a:ext uri="{FF2B5EF4-FFF2-40B4-BE49-F238E27FC236}">
              <a16:creationId xmlns:a16="http://schemas.microsoft.com/office/drawing/2014/main" id="{00000000-0008-0000-2D00-00004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4" name="Line 80">
          <a:extLst>
            <a:ext uri="{FF2B5EF4-FFF2-40B4-BE49-F238E27FC236}">
              <a16:creationId xmlns:a16="http://schemas.microsoft.com/office/drawing/2014/main" id="{00000000-0008-0000-2D00-00005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5" name="Line 81">
          <a:extLst>
            <a:ext uri="{FF2B5EF4-FFF2-40B4-BE49-F238E27FC236}">
              <a16:creationId xmlns:a16="http://schemas.microsoft.com/office/drawing/2014/main" id="{00000000-0008-0000-2D00-00005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6" name="Line 82">
          <a:extLst>
            <a:ext uri="{FF2B5EF4-FFF2-40B4-BE49-F238E27FC236}">
              <a16:creationId xmlns:a16="http://schemas.microsoft.com/office/drawing/2014/main" id="{00000000-0008-0000-2D00-00005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7" name="Line 83">
          <a:extLst>
            <a:ext uri="{FF2B5EF4-FFF2-40B4-BE49-F238E27FC236}">
              <a16:creationId xmlns:a16="http://schemas.microsoft.com/office/drawing/2014/main" id="{00000000-0008-0000-2D00-00005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8" name="Line 84">
          <a:extLst>
            <a:ext uri="{FF2B5EF4-FFF2-40B4-BE49-F238E27FC236}">
              <a16:creationId xmlns:a16="http://schemas.microsoft.com/office/drawing/2014/main" id="{00000000-0008-0000-2D00-00005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9" name="Line 85">
          <a:extLst>
            <a:ext uri="{FF2B5EF4-FFF2-40B4-BE49-F238E27FC236}">
              <a16:creationId xmlns:a16="http://schemas.microsoft.com/office/drawing/2014/main" id="{00000000-0008-0000-2D00-00005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0" name="Line 86">
          <a:extLst>
            <a:ext uri="{FF2B5EF4-FFF2-40B4-BE49-F238E27FC236}">
              <a16:creationId xmlns:a16="http://schemas.microsoft.com/office/drawing/2014/main" id="{00000000-0008-0000-2D00-00005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1" name="Line 87">
          <a:extLst>
            <a:ext uri="{FF2B5EF4-FFF2-40B4-BE49-F238E27FC236}">
              <a16:creationId xmlns:a16="http://schemas.microsoft.com/office/drawing/2014/main" id="{00000000-0008-0000-2D00-00005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2" name="Line 88">
          <a:extLst>
            <a:ext uri="{FF2B5EF4-FFF2-40B4-BE49-F238E27FC236}">
              <a16:creationId xmlns:a16="http://schemas.microsoft.com/office/drawing/2014/main" id="{00000000-0008-0000-2D00-00005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3" name="Line 89">
          <a:extLst>
            <a:ext uri="{FF2B5EF4-FFF2-40B4-BE49-F238E27FC236}">
              <a16:creationId xmlns:a16="http://schemas.microsoft.com/office/drawing/2014/main" id="{00000000-0008-0000-2D00-00005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4" name="Line 90">
          <a:extLst>
            <a:ext uri="{FF2B5EF4-FFF2-40B4-BE49-F238E27FC236}">
              <a16:creationId xmlns:a16="http://schemas.microsoft.com/office/drawing/2014/main" id="{00000000-0008-0000-2D00-00005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5" name="Line 91">
          <a:extLst>
            <a:ext uri="{FF2B5EF4-FFF2-40B4-BE49-F238E27FC236}">
              <a16:creationId xmlns:a16="http://schemas.microsoft.com/office/drawing/2014/main" id="{00000000-0008-0000-2D00-00005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6" name="Line 92">
          <a:extLst>
            <a:ext uri="{FF2B5EF4-FFF2-40B4-BE49-F238E27FC236}">
              <a16:creationId xmlns:a16="http://schemas.microsoft.com/office/drawing/2014/main" id="{00000000-0008-0000-2D00-00005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7" name="Line 93">
          <a:extLst>
            <a:ext uri="{FF2B5EF4-FFF2-40B4-BE49-F238E27FC236}">
              <a16:creationId xmlns:a16="http://schemas.microsoft.com/office/drawing/2014/main" id="{00000000-0008-0000-2D00-00005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8" name="Line 94">
          <a:extLst>
            <a:ext uri="{FF2B5EF4-FFF2-40B4-BE49-F238E27FC236}">
              <a16:creationId xmlns:a16="http://schemas.microsoft.com/office/drawing/2014/main" id="{00000000-0008-0000-2D00-00005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9" name="Line 95">
          <a:extLst>
            <a:ext uri="{FF2B5EF4-FFF2-40B4-BE49-F238E27FC236}">
              <a16:creationId xmlns:a16="http://schemas.microsoft.com/office/drawing/2014/main" id="{00000000-0008-0000-2D00-00005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0" name="Line 96">
          <a:extLst>
            <a:ext uri="{FF2B5EF4-FFF2-40B4-BE49-F238E27FC236}">
              <a16:creationId xmlns:a16="http://schemas.microsoft.com/office/drawing/2014/main" id="{00000000-0008-0000-2D00-00006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1" name="Line 97">
          <a:extLst>
            <a:ext uri="{FF2B5EF4-FFF2-40B4-BE49-F238E27FC236}">
              <a16:creationId xmlns:a16="http://schemas.microsoft.com/office/drawing/2014/main" id="{00000000-0008-0000-2D00-00006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2" name="Line 98">
          <a:extLst>
            <a:ext uri="{FF2B5EF4-FFF2-40B4-BE49-F238E27FC236}">
              <a16:creationId xmlns:a16="http://schemas.microsoft.com/office/drawing/2014/main" id="{00000000-0008-0000-2D00-00006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3" name="Line 99">
          <a:extLst>
            <a:ext uri="{FF2B5EF4-FFF2-40B4-BE49-F238E27FC236}">
              <a16:creationId xmlns:a16="http://schemas.microsoft.com/office/drawing/2014/main" id="{00000000-0008-0000-2D00-00006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4" name="Line 100">
          <a:extLst>
            <a:ext uri="{FF2B5EF4-FFF2-40B4-BE49-F238E27FC236}">
              <a16:creationId xmlns:a16="http://schemas.microsoft.com/office/drawing/2014/main" id="{00000000-0008-0000-2D00-00006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5" name="Line 101">
          <a:extLst>
            <a:ext uri="{FF2B5EF4-FFF2-40B4-BE49-F238E27FC236}">
              <a16:creationId xmlns:a16="http://schemas.microsoft.com/office/drawing/2014/main" id="{00000000-0008-0000-2D00-00006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6" name="Line 102">
          <a:extLst>
            <a:ext uri="{FF2B5EF4-FFF2-40B4-BE49-F238E27FC236}">
              <a16:creationId xmlns:a16="http://schemas.microsoft.com/office/drawing/2014/main" id="{00000000-0008-0000-2D00-00006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7" name="Line 103">
          <a:extLst>
            <a:ext uri="{FF2B5EF4-FFF2-40B4-BE49-F238E27FC236}">
              <a16:creationId xmlns:a16="http://schemas.microsoft.com/office/drawing/2014/main" id="{00000000-0008-0000-2D00-00006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8" name="Line 104">
          <a:extLst>
            <a:ext uri="{FF2B5EF4-FFF2-40B4-BE49-F238E27FC236}">
              <a16:creationId xmlns:a16="http://schemas.microsoft.com/office/drawing/2014/main" id="{00000000-0008-0000-2D00-00006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9" name="Line 105">
          <a:extLst>
            <a:ext uri="{FF2B5EF4-FFF2-40B4-BE49-F238E27FC236}">
              <a16:creationId xmlns:a16="http://schemas.microsoft.com/office/drawing/2014/main" id="{00000000-0008-0000-2D00-00006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0" name="Line 106">
          <a:extLst>
            <a:ext uri="{FF2B5EF4-FFF2-40B4-BE49-F238E27FC236}">
              <a16:creationId xmlns:a16="http://schemas.microsoft.com/office/drawing/2014/main" id="{00000000-0008-0000-2D00-00006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1" name="Line 107">
          <a:extLst>
            <a:ext uri="{FF2B5EF4-FFF2-40B4-BE49-F238E27FC236}">
              <a16:creationId xmlns:a16="http://schemas.microsoft.com/office/drawing/2014/main" id="{00000000-0008-0000-2D00-00006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2" name="Line 108">
          <a:extLst>
            <a:ext uri="{FF2B5EF4-FFF2-40B4-BE49-F238E27FC236}">
              <a16:creationId xmlns:a16="http://schemas.microsoft.com/office/drawing/2014/main" id="{00000000-0008-0000-2D00-00006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3" name="Line 109">
          <a:extLst>
            <a:ext uri="{FF2B5EF4-FFF2-40B4-BE49-F238E27FC236}">
              <a16:creationId xmlns:a16="http://schemas.microsoft.com/office/drawing/2014/main" id="{00000000-0008-0000-2D00-00006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4" name="Line 110">
          <a:extLst>
            <a:ext uri="{FF2B5EF4-FFF2-40B4-BE49-F238E27FC236}">
              <a16:creationId xmlns:a16="http://schemas.microsoft.com/office/drawing/2014/main" id="{00000000-0008-0000-2D00-00006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5" name="Line 111">
          <a:extLst>
            <a:ext uri="{FF2B5EF4-FFF2-40B4-BE49-F238E27FC236}">
              <a16:creationId xmlns:a16="http://schemas.microsoft.com/office/drawing/2014/main" id="{00000000-0008-0000-2D00-00006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6" name="Line 112">
          <a:extLst>
            <a:ext uri="{FF2B5EF4-FFF2-40B4-BE49-F238E27FC236}">
              <a16:creationId xmlns:a16="http://schemas.microsoft.com/office/drawing/2014/main" id="{00000000-0008-0000-2D00-00007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7" name="Line 113">
          <a:extLst>
            <a:ext uri="{FF2B5EF4-FFF2-40B4-BE49-F238E27FC236}">
              <a16:creationId xmlns:a16="http://schemas.microsoft.com/office/drawing/2014/main" id="{00000000-0008-0000-2D00-00007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8" name="Line 114">
          <a:extLst>
            <a:ext uri="{FF2B5EF4-FFF2-40B4-BE49-F238E27FC236}">
              <a16:creationId xmlns:a16="http://schemas.microsoft.com/office/drawing/2014/main" id="{00000000-0008-0000-2D00-00007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9" name="Line 115">
          <a:extLst>
            <a:ext uri="{FF2B5EF4-FFF2-40B4-BE49-F238E27FC236}">
              <a16:creationId xmlns:a16="http://schemas.microsoft.com/office/drawing/2014/main" id="{00000000-0008-0000-2D00-00007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0" name="Line 116">
          <a:extLst>
            <a:ext uri="{FF2B5EF4-FFF2-40B4-BE49-F238E27FC236}">
              <a16:creationId xmlns:a16="http://schemas.microsoft.com/office/drawing/2014/main" id="{00000000-0008-0000-2D00-00007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1" name="Line 117">
          <a:extLst>
            <a:ext uri="{FF2B5EF4-FFF2-40B4-BE49-F238E27FC236}">
              <a16:creationId xmlns:a16="http://schemas.microsoft.com/office/drawing/2014/main" id="{00000000-0008-0000-2D00-00007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2" name="Line 118">
          <a:extLst>
            <a:ext uri="{FF2B5EF4-FFF2-40B4-BE49-F238E27FC236}">
              <a16:creationId xmlns:a16="http://schemas.microsoft.com/office/drawing/2014/main" id="{00000000-0008-0000-2D00-00007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3" name="Line 119">
          <a:extLst>
            <a:ext uri="{FF2B5EF4-FFF2-40B4-BE49-F238E27FC236}">
              <a16:creationId xmlns:a16="http://schemas.microsoft.com/office/drawing/2014/main" id="{00000000-0008-0000-2D00-00007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4" name="Line 120">
          <a:extLst>
            <a:ext uri="{FF2B5EF4-FFF2-40B4-BE49-F238E27FC236}">
              <a16:creationId xmlns:a16="http://schemas.microsoft.com/office/drawing/2014/main" id="{00000000-0008-0000-2D00-00007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5" name="Line 121">
          <a:extLst>
            <a:ext uri="{FF2B5EF4-FFF2-40B4-BE49-F238E27FC236}">
              <a16:creationId xmlns:a16="http://schemas.microsoft.com/office/drawing/2014/main" id="{00000000-0008-0000-2D00-00007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6" name="Line 122">
          <a:extLst>
            <a:ext uri="{FF2B5EF4-FFF2-40B4-BE49-F238E27FC236}">
              <a16:creationId xmlns:a16="http://schemas.microsoft.com/office/drawing/2014/main" id="{00000000-0008-0000-2D00-00007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7" name="Line 123">
          <a:extLst>
            <a:ext uri="{FF2B5EF4-FFF2-40B4-BE49-F238E27FC236}">
              <a16:creationId xmlns:a16="http://schemas.microsoft.com/office/drawing/2014/main" id="{00000000-0008-0000-2D00-00007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8" name="Line 124">
          <a:extLst>
            <a:ext uri="{FF2B5EF4-FFF2-40B4-BE49-F238E27FC236}">
              <a16:creationId xmlns:a16="http://schemas.microsoft.com/office/drawing/2014/main" id="{00000000-0008-0000-2D00-00007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9" name="Line 125">
          <a:extLst>
            <a:ext uri="{FF2B5EF4-FFF2-40B4-BE49-F238E27FC236}">
              <a16:creationId xmlns:a16="http://schemas.microsoft.com/office/drawing/2014/main" id="{00000000-0008-0000-2D00-00007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0" name="Line 126">
          <a:extLst>
            <a:ext uri="{FF2B5EF4-FFF2-40B4-BE49-F238E27FC236}">
              <a16:creationId xmlns:a16="http://schemas.microsoft.com/office/drawing/2014/main" id="{00000000-0008-0000-2D00-00007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1" name="Line 127">
          <a:extLst>
            <a:ext uri="{FF2B5EF4-FFF2-40B4-BE49-F238E27FC236}">
              <a16:creationId xmlns:a16="http://schemas.microsoft.com/office/drawing/2014/main" id="{00000000-0008-0000-2D00-00007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2" name="Line 128">
          <a:extLst>
            <a:ext uri="{FF2B5EF4-FFF2-40B4-BE49-F238E27FC236}">
              <a16:creationId xmlns:a16="http://schemas.microsoft.com/office/drawing/2014/main" id="{00000000-0008-0000-2D00-00008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3" name="Line 129">
          <a:extLst>
            <a:ext uri="{FF2B5EF4-FFF2-40B4-BE49-F238E27FC236}">
              <a16:creationId xmlns:a16="http://schemas.microsoft.com/office/drawing/2014/main" id="{00000000-0008-0000-2D00-00008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4" name="Line 130">
          <a:extLst>
            <a:ext uri="{FF2B5EF4-FFF2-40B4-BE49-F238E27FC236}">
              <a16:creationId xmlns:a16="http://schemas.microsoft.com/office/drawing/2014/main" id="{00000000-0008-0000-2D00-00008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5" name="Line 131">
          <a:extLst>
            <a:ext uri="{FF2B5EF4-FFF2-40B4-BE49-F238E27FC236}">
              <a16:creationId xmlns:a16="http://schemas.microsoft.com/office/drawing/2014/main" id="{00000000-0008-0000-2D00-00008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6" name="Line 132">
          <a:extLst>
            <a:ext uri="{FF2B5EF4-FFF2-40B4-BE49-F238E27FC236}">
              <a16:creationId xmlns:a16="http://schemas.microsoft.com/office/drawing/2014/main" id="{00000000-0008-0000-2D00-00008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7" name="Line 133">
          <a:extLst>
            <a:ext uri="{FF2B5EF4-FFF2-40B4-BE49-F238E27FC236}">
              <a16:creationId xmlns:a16="http://schemas.microsoft.com/office/drawing/2014/main" id="{00000000-0008-0000-2D00-00008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8" name="Line 134">
          <a:extLst>
            <a:ext uri="{FF2B5EF4-FFF2-40B4-BE49-F238E27FC236}">
              <a16:creationId xmlns:a16="http://schemas.microsoft.com/office/drawing/2014/main" id="{00000000-0008-0000-2D00-00008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9" name="Line 135">
          <a:extLst>
            <a:ext uri="{FF2B5EF4-FFF2-40B4-BE49-F238E27FC236}">
              <a16:creationId xmlns:a16="http://schemas.microsoft.com/office/drawing/2014/main" id="{00000000-0008-0000-2D00-00008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0" name="Line 136">
          <a:extLst>
            <a:ext uri="{FF2B5EF4-FFF2-40B4-BE49-F238E27FC236}">
              <a16:creationId xmlns:a16="http://schemas.microsoft.com/office/drawing/2014/main" id="{00000000-0008-0000-2D00-00008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1" name="Line 137">
          <a:extLst>
            <a:ext uri="{FF2B5EF4-FFF2-40B4-BE49-F238E27FC236}">
              <a16:creationId xmlns:a16="http://schemas.microsoft.com/office/drawing/2014/main" id="{00000000-0008-0000-2D00-00008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2" name="Line 138">
          <a:extLst>
            <a:ext uri="{FF2B5EF4-FFF2-40B4-BE49-F238E27FC236}">
              <a16:creationId xmlns:a16="http://schemas.microsoft.com/office/drawing/2014/main" id="{00000000-0008-0000-2D00-00008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3" name="Line 139">
          <a:extLst>
            <a:ext uri="{FF2B5EF4-FFF2-40B4-BE49-F238E27FC236}">
              <a16:creationId xmlns:a16="http://schemas.microsoft.com/office/drawing/2014/main" id="{00000000-0008-0000-2D00-00008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4" name="Line 140">
          <a:extLst>
            <a:ext uri="{FF2B5EF4-FFF2-40B4-BE49-F238E27FC236}">
              <a16:creationId xmlns:a16="http://schemas.microsoft.com/office/drawing/2014/main" id="{00000000-0008-0000-2D00-00008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5" name="Line 141">
          <a:extLst>
            <a:ext uri="{FF2B5EF4-FFF2-40B4-BE49-F238E27FC236}">
              <a16:creationId xmlns:a16="http://schemas.microsoft.com/office/drawing/2014/main" id="{00000000-0008-0000-2D00-00008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6" name="Line 142">
          <a:extLst>
            <a:ext uri="{FF2B5EF4-FFF2-40B4-BE49-F238E27FC236}">
              <a16:creationId xmlns:a16="http://schemas.microsoft.com/office/drawing/2014/main" id="{00000000-0008-0000-2D00-00008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7" name="Line 143">
          <a:extLst>
            <a:ext uri="{FF2B5EF4-FFF2-40B4-BE49-F238E27FC236}">
              <a16:creationId xmlns:a16="http://schemas.microsoft.com/office/drawing/2014/main" id="{00000000-0008-0000-2D00-00008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8" name="Line 144">
          <a:extLst>
            <a:ext uri="{FF2B5EF4-FFF2-40B4-BE49-F238E27FC236}">
              <a16:creationId xmlns:a16="http://schemas.microsoft.com/office/drawing/2014/main" id="{00000000-0008-0000-2D00-00009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9" name="Line 145">
          <a:extLst>
            <a:ext uri="{FF2B5EF4-FFF2-40B4-BE49-F238E27FC236}">
              <a16:creationId xmlns:a16="http://schemas.microsoft.com/office/drawing/2014/main" id="{00000000-0008-0000-2D00-00009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0" name="Line 146">
          <a:extLst>
            <a:ext uri="{FF2B5EF4-FFF2-40B4-BE49-F238E27FC236}">
              <a16:creationId xmlns:a16="http://schemas.microsoft.com/office/drawing/2014/main" id="{00000000-0008-0000-2D00-00009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1" name="Line 147">
          <a:extLst>
            <a:ext uri="{FF2B5EF4-FFF2-40B4-BE49-F238E27FC236}">
              <a16:creationId xmlns:a16="http://schemas.microsoft.com/office/drawing/2014/main" id="{00000000-0008-0000-2D00-00009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2" name="Line 148">
          <a:extLst>
            <a:ext uri="{FF2B5EF4-FFF2-40B4-BE49-F238E27FC236}">
              <a16:creationId xmlns:a16="http://schemas.microsoft.com/office/drawing/2014/main" id="{00000000-0008-0000-2D00-00009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3" name="Line 149">
          <a:extLst>
            <a:ext uri="{FF2B5EF4-FFF2-40B4-BE49-F238E27FC236}">
              <a16:creationId xmlns:a16="http://schemas.microsoft.com/office/drawing/2014/main" id="{00000000-0008-0000-2D00-00009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4" name="Line 150">
          <a:extLst>
            <a:ext uri="{FF2B5EF4-FFF2-40B4-BE49-F238E27FC236}">
              <a16:creationId xmlns:a16="http://schemas.microsoft.com/office/drawing/2014/main" id="{00000000-0008-0000-2D00-00009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5" name="Line 151">
          <a:extLst>
            <a:ext uri="{FF2B5EF4-FFF2-40B4-BE49-F238E27FC236}">
              <a16:creationId xmlns:a16="http://schemas.microsoft.com/office/drawing/2014/main" id="{00000000-0008-0000-2D00-00009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6" name="Line 152">
          <a:extLst>
            <a:ext uri="{FF2B5EF4-FFF2-40B4-BE49-F238E27FC236}">
              <a16:creationId xmlns:a16="http://schemas.microsoft.com/office/drawing/2014/main" id="{00000000-0008-0000-2D00-00009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7" name="Line 153">
          <a:extLst>
            <a:ext uri="{FF2B5EF4-FFF2-40B4-BE49-F238E27FC236}">
              <a16:creationId xmlns:a16="http://schemas.microsoft.com/office/drawing/2014/main" id="{00000000-0008-0000-2D00-00009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8" name="Line 154">
          <a:extLst>
            <a:ext uri="{FF2B5EF4-FFF2-40B4-BE49-F238E27FC236}">
              <a16:creationId xmlns:a16="http://schemas.microsoft.com/office/drawing/2014/main" id="{00000000-0008-0000-2D00-00009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9" name="Line 155">
          <a:extLst>
            <a:ext uri="{FF2B5EF4-FFF2-40B4-BE49-F238E27FC236}">
              <a16:creationId xmlns:a16="http://schemas.microsoft.com/office/drawing/2014/main" id="{00000000-0008-0000-2D00-00009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0" name="Line 156">
          <a:extLst>
            <a:ext uri="{FF2B5EF4-FFF2-40B4-BE49-F238E27FC236}">
              <a16:creationId xmlns:a16="http://schemas.microsoft.com/office/drawing/2014/main" id="{00000000-0008-0000-2D00-00009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1" name="Line 157">
          <a:extLst>
            <a:ext uri="{FF2B5EF4-FFF2-40B4-BE49-F238E27FC236}">
              <a16:creationId xmlns:a16="http://schemas.microsoft.com/office/drawing/2014/main" id="{00000000-0008-0000-2D00-00009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2" name="Line 158">
          <a:extLst>
            <a:ext uri="{FF2B5EF4-FFF2-40B4-BE49-F238E27FC236}">
              <a16:creationId xmlns:a16="http://schemas.microsoft.com/office/drawing/2014/main" id="{00000000-0008-0000-2D00-00009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3" name="Line 159">
          <a:extLst>
            <a:ext uri="{FF2B5EF4-FFF2-40B4-BE49-F238E27FC236}">
              <a16:creationId xmlns:a16="http://schemas.microsoft.com/office/drawing/2014/main" id="{00000000-0008-0000-2D00-00009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4" name="Line 160">
          <a:extLst>
            <a:ext uri="{FF2B5EF4-FFF2-40B4-BE49-F238E27FC236}">
              <a16:creationId xmlns:a16="http://schemas.microsoft.com/office/drawing/2014/main" id="{00000000-0008-0000-2D00-0000A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5" name="Line 161">
          <a:extLst>
            <a:ext uri="{FF2B5EF4-FFF2-40B4-BE49-F238E27FC236}">
              <a16:creationId xmlns:a16="http://schemas.microsoft.com/office/drawing/2014/main" id="{00000000-0008-0000-2D00-0000A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6" name="Line 162">
          <a:extLst>
            <a:ext uri="{FF2B5EF4-FFF2-40B4-BE49-F238E27FC236}">
              <a16:creationId xmlns:a16="http://schemas.microsoft.com/office/drawing/2014/main" id="{00000000-0008-0000-2D00-0000A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7" name="Line 163">
          <a:extLst>
            <a:ext uri="{FF2B5EF4-FFF2-40B4-BE49-F238E27FC236}">
              <a16:creationId xmlns:a16="http://schemas.microsoft.com/office/drawing/2014/main" id="{00000000-0008-0000-2D00-0000A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8" name="Line 164">
          <a:extLst>
            <a:ext uri="{FF2B5EF4-FFF2-40B4-BE49-F238E27FC236}">
              <a16:creationId xmlns:a16="http://schemas.microsoft.com/office/drawing/2014/main" id="{00000000-0008-0000-2D00-0000A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9" name="Line 165">
          <a:extLst>
            <a:ext uri="{FF2B5EF4-FFF2-40B4-BE49-F238E27FC236}">
              <a16:creationId xmlns:a16="http://schemas.microsoft.com/office/drawing/2014/main" id="{00000000-0008-0000-2D00-0000A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0" name="Line 166">
          <a:extLst>
            <a:ext uri="{FF2B5EF4-FFF2-40B4-BE49-F238E27FC236}">
              <a16:creationId xmlns:a16="http://schemas.microsoft.com/office/drawing/2014/main" id="{00000000-0008-0000-2D00-0000A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1" name="Line 167">
          <a:extLst>
            <a:ext uri="{FF2B5EF4-FFF2-40B4-BE49-F238E27FC236}">
              <a16:creationId xmlns:a16="http://schemas.microsoft.com/office/drawing/2014/main" id="{00000000-0008-0000-2D00-0000A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2" name="Line 168">
          <a:extLst>
            <a:ext uri="{FF2B5EF4-FFF2-40B4-BE49-F238E27FC236}">
              <a16:creationId xmlns:a16="http://schemas.microsoft.com/office/drawing/2014/main" id="{00000000-0008-0000-2D00-0000A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3" name="Line 169">
          <a:extLst>
            <a:ext uri="{FF2B5EF4-FFF2-40B4-BE49-F238E27FC236}">
              <a16:creationId xmlns:a16="http://schemas.microsoft.com/office/drawing/2014/main" id="{00000000-0008-0000-2D00-0000A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4" name="Line 170">
          <a:extLst>
            <a:ext uri="{FF2B5EF4-FFF2-40B4-BE49-F238E27FC236}">
              <a16:creationId xmlns:a16="http://schemas.microsoft.com/office/drawing/2014/main" id="{00000000-0008-0000-2D00-0000A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5" name="Line 171">
          <a:extLst>
            <a:ext uri="{FF2B5EF4-FFF2-40B4-BE49-F238E27FC236}">
              <a16:creationId xmlns:a16="http://schemas.microsoft.com/office/drawing/2014/main" id="{00000000-0008-0000-2D00-0000A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6" name="Line 172">
          <a:extLst>
            <a:ext uri="{FF2B5EF4-FFF2-40B4-BE49-F238E27FC236}">
              <a16:creationId xmlns:a16="http://schemas.microsoft.com/office/drawing/2014/main" id="{00000000-0008-0000-2D00-0000A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7" name="Line 173">
          <a:extLst>
            <a:ext uri="{FF2B5EF4-FFF2-40B4-BE49-F238E27FC236}">
              <a16:creationId xmlns:a16="http://schemas.microsoft.com/office/drawing/2014/main" id="{00000000-0008-0000-2D00-0000A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8" name="Line 174">
          <a:extLst>
            <a:ext uri="{FF2B5EF4-FFF2-40B4-BE49-F238E27FC236}">
              <a16:creationId xmlns:a16="http://schemas.microsoft.com/office/drawing/2014/main" id="{00000000-0008-0000-2D00-0000A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9" name="Line 175">
          <a:extLst>
            <a:ext uri="{FF2B5EF4-FFF2-40B4-BE49-F238E27FC236}">
              <a16:creationId xmlns:a16="http://schemas.microsoft.com/office/drawing/2014/main" id="{00000000-0008-0000-2D00-0000A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0" name="Line 176">
          <a:extLst>
            <a:ext uri="{FF2B5EF4-FFF2-40B4-BE49-F238E27FC236}">
              <a16:creationId xmlns:a16="http://schemas.microsoft.com/office/drawing/2014/main" id="{00000000-0008-0000-2D00-0000B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1" name="Line 177">
          <a:extLst>
            <a:ext uri="{FF2B5EF4-FFF2-40B4-BE49-F238E27FC236}">
              <a16:creationId xmlns:a16="http://schemas.microsoft.com/office/drawing/2014/main" id="{00000000-0008-0000-2D00-0000B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2" name="Line 178">
          <a:extLst>
            <a:ext uri="{FF2B5EF4-FFF2-40B4-BE49-F238E27FC236}">
              <a16:creationId xmlns:a16="http://schemas.microsoft.com/office/drawing/2014/main" id="{00000000-0008-0000-2D00-0000B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3" name="Line 179">
          <a:extLst>
            <a:ext uri="{FF2B5EF4-FFF2-40B4-BE49-F238E27FC236}">
              <a16:creationId xmlns:a16="http://schemas.microsoft.com/office/drawing/2014/main" id="{00000000-0008-0000-2D00-0000B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4" name="Line 180">
          <a:extLst>
            <a:ext uri="{FF2B5EF4-FFF2-40B4-BE49-F238E27FC236}">
              <a16:creationId xmlns:a16="http://schemas.microsoft.com/office/drawing/2014/main" id="{00000000-0008-0000-2D00-0000B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5" name="Line 181">
          <a:extLst>
            <a:ext uri="{FF2B5EF4-FFF2-40B4-BE49-F238E27FC236}">
              <a16:creationId xmlns:a16="http://schemas.microsoft.com/office/drawing/2014/main" id="{00000000-0008-0000-2D00-0000B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6" name="Line 182">
          <a:extLst>
            <a:ext uri="{FF2B5EF4-FFF2-40B4-BE49-F238E27FC236}">
              <a16:creationId xmlns:a16="http://schemas.microsoft.com/office/drawing/2014/main" id="{00000000-0008-0000-2D00-0000B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7" name="Line 183">
          <a:extLst>
            <a:ext uri="{FF2B5EF4-FFF2-40B4-BE49-F238E27FC236}">
              <a16:creationId xmlns:a16="http://schemas.microsoft.com/office/drawing/2014/main" id="{00000000-0008-0000-2D00-0000B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8" name="Line 184">
          <a:extLst>
            <a:ext uri="{FF2B5EF4-FFF2-40B4-BE49-F238E27FC236}">
              <a16:creationId xmlns:a16="http://schemas.microsoft.com/office/drawing/2014/main" id="{00000000-0008-0000-2D00-0000B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9" name="Line 185">
          <a:extLst>
            <a:ext uri="{FF2B5EF4-FFF2-40B4-BE49-F238E27FC236}">
              <a16:creationId xmlns:a16="http://schemas.microsoft.com/office/drawing/2014/main" id="{00000000-0008-0000-2D00-0000B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0" name="Line 186">
          <a:extLst>
            <a:ext uri="{FF2B5EF4-FFF2-40B4-BE49-F238E27FC236}">
              <a16:creationId xmlns:a16="http://schemas.microsoft.com/office/drawing/2014/main" id="{00000000-0008-0000-2D00-0000B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1" name="Line 187">
          <a:extLst>
            <a:ext uri="{FF2B5EF4-FFF2-40B4-BE49-F238E27FC236}">
              <a16:creationId xmlns:a16="http://schemas.microsoft.com/office/drawing/2014/main" id="{00000000-0008-0000-2D00-0000B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2" name="Line 188">
          <a:extLst>
            <a:ext uri="{FF2B5EF4-FFF2-40B4-BE49-F238E27FC236}">
              <a16:creationId xmlns:a16="http://schemas.microsoft.com/office/drawing/2014/main" id="{00000000-0008-0000-2D00-0000B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3" name="Line 189">
          <a:extLst>
            <a:ext uri="{FF2B5EF4-FFF2-40B4-BE49-F238E27FC236}">
              <a16:creationId xmlns:a16="http://schemas.microsoft.com/office/drawing/2014/main" id="{00000000-0008-0000-2D00-0000B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4" name="Line 190">
          <a:extLst>
            <a:ext uri="{FF2B5EF4-FFF2-40B4-BE49-F238E27FC236}">
              <a16:creationId xmlns:a16="http://schemas.microsoft.com/office/drawing/2014/main" id="{00000000-0008-0000-2D00-0000B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5" name="Line 191">
          <a:extLst>
            <a:ext uri="{FF2B5EF4-FFF2-40B4-BE49-F238E27FC236}">
              <a16:creationId xmlns:a16="http://schemas.microsoft.com/office/drawing/2014/main" id="{00000000-0008-0000-2D00-0000B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6" name="Line 192">
          <a:extLst>
            <a:ext uri="{FF2B5EF4-FFF2-40B4-BE49-F238E27FC236}">
              <a16:creationId xmlns:a16="http://schemas.microsoft.com/office/drawing/2014/main" id="{00000000-0008-0000-2D00-0000C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7" name="Line 193">
          <a:extLst>
            <a:ext uri="{FF2B5EF4-FFF2-40B4-BE49-F238E27FC236}">
              <a16:creationId xmlns:a16="http://schemas.microsoft.com/office/drawing/2014/main" id="{00000000-0008-0000-2D00-0000C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8" name="Line 194">
          <a:extLst>
            <a:ext uri="{FF2B5EF4-FFF2-40B4-BE49-F238E27FC236}">
              <a16:creationId xmlns:a16="http://schemas.microsoft.com/office/drawing/2014/main" id="{00000000-0008-0000-2D00-0000C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9" name="Line 195">
          <a:extLst>
            <a:ext uri="{FF2B5EF4-FFF2-40B4-BE49-F238E27FC236}">
              <a16:creationId xmlns:a16="http://schemas.microsoft.com/office/drawing/2014/main" id="{00000000-0008-0000-2D00-0000C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0" name="Line 196">
          <a:extLst>
            <a:ext uri="{FF2B5EF4-FFF2-40B4-BE49-F238E27FC236}">
              <a16:creationId xmlns:a16="http://schemas.microsoft.com/office/drawing/2014/main" id="{00000000-0008-0000-2D00-0000C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1" name="Line 197">
          <a:extLst>
            <a:ext uri="{FF2B5EF4-FFF2-40B4-BE49-F238E27FC236}">
              <a16:creationId xmlns:a16="http://schemas.microsoft.com/office/drawing/2014/main" id="{00000000-0008-0000-2D00-0000C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2" name="Line 198">
          <a:extLst>
            <a:ext uri="{FF2B5EF4-FFF2-40B4-BE49-F238E27FC236}">
              <a16:creationId xmlns:a16="http://schemas.microsoft.com/office/drawing/2014/main" id="{00000000-0008-0000-2D00-0000C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3" name="Line 199">
          <a:extLst>
            <a:ext uri="{FF2B5EF4-FFF2-40B4-BE49-F238E27FC236}">
              <a16:creationId xmlns:a16="http://schemas.microsoft.com/office/drawing/2014/main" id="{00000000-0008-0000-2D00-0000C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4" name="Line 200">
          <a:extLst>
            <a:ext uri="{FF2B5EF4-FFF2-40B4-BE49-F238E27FC236}">
              <a16:creationId xmlns:a16="http://schemas.microsoft.com/office/drawing/2014/main" id="{00000000-0008-0000-2D00-0000C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5" name="Line 201">
          <a:extLst>
            <a:ext uri="{FF2B5EF4-FFF2-40B4-BE49-F238E27FC236}">
              <a16:creationId xmlns:a16="http://schemas.microsoft.com/office/drawing/2014/main" id="{00000000-0008-0000-2D00-0000C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6" name="Line 202">
          <a:extLst>
            <a:ext uri="{FF2B5EF4-FFF2-40B4-BE49-F238E27FC236}">
              <a16:creationId xmlns:a16="http://schemas.microsoft.com/office/drawing/2014/main" id="{00000000-0008-0000-2D00-0000C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7" name="Line 203">
          <a:extLst>
            <a:ext uri="{FF2B5EF4-FFF2-40B4-BE49-F238E27FC236}">
              <a16:creationId xmlns:a16="http://schemas.microsoft.com/office/drawing/2014/main" id="{00000000-0008-0000-2D00-0000C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8" name="Line 204">
          <a:extLst>
            <a:ext uri="{FF2B5EF4-FFF2-40B4-BE49-F238E27FC236}">
              <a16:creationId xmlns:a16="http://schemas.microsoft.com/office/drawing/2014/main" id="{00000000-0008-0000-2D00-0000C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9" name="Line 205">
          <a:extLst>
            <a:ext uri="{FF2B5EF4-FFF2-40B4-BE49-F238E27FC236}">
              <a16:creationId xmlns:a16="http://schemas.microsoft.com/office/drawing/2014/main" id="{00000000-0008-0000-2D00-0000C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0" name="Line 206">
          <a:extLst>
            <a:ext uri="{FF2B5EF4-FFF2-40B4-BE49-F238E27FC236}">
              <a16:creationId xmlns:a16="http://schemas.microsoft.com/office/drawing/2014/main" id="{00000000-0008-0000-2D00-0000C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1" name="Line 207">
          <a:extLst>
            <a:ext uri="{FF2B5EF4-FFF2-40B4-BE49-F238E27FC236}">
              <a16:creationId xmlns:a16="http://schemas.microsoft.com/office/drawing/2014/main" id="{00000000-0008-0000-2D00-0000C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2" name="Line 208">
          <a:extLst>
            <a:ext uri="{FF2B5EF4-FFF2-40B4-BE49-F238E27FC236}">
              <a16:creationId xmlns:a16="http://schemas.microsoft.com/office/drawing/2014/main" id="{00000000-0008-0000-2D00-0000D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3" name="Line 209">
          <a:extLst>
            <a:ext uri="{FF2B5EF4-FFF2-40B4-BE49-F238E27FC236}">
              <a16:creationId xmlns:a16="http://schemas.microsoft.com/office/drawing/2014/main" id="{00000000-0008-0000-2D00-0000D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4" name="Line 210">
          <a:extLst>
            <a:ext uri="{FF2B5EF4-FFF2-40B4-BE49-F238E27FC236}">
              <a16:creationId xmlns:a16="http://schemas.microsoft.com/office/drawing/2014/main" id="{00000000-0008-0000-2D00-0000D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5" name="Line 211">
          <a:extLst>
            <a:ext uri="{FF2B5EF4-FFF2-40B4-BE49-F238E27FC236}">
              <a16:creationId xmlns:a16="http://schemas.microsoft.com/office/drawing/2014/main" id="{00000000-0008-0000-2D00-0000D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6" name="Line 212">
          <a:extLst>
            <a:ext uri="{FF2B5EF4-FFF2-40B4-BE49-F238E27FC236}">
              <a16:creationId xmlns:a16="http://schemas.microsoft.com/office/drawing/2014/main" id="{00000000-0008-0000-2D00-0000D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7" name="Line 213">
          <a:extLst>
            <a:ext uri="{FF2B5EF4-FFF2-40B4-BE49-F238E27FC236}">
              <a16:creationId xmlns:a16="http://schemas.microsoft.com/office/drawing/2014/main" id="{00000000-0008-0000-2D00-0000D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8" name="Line 214">
          <a:extLst>
            <a:ext uri="{FF2B5EF4-FFF2-40B4-BE49-F238E27FC236}">
              <a16:creationId xmlns:a16="http://schemas.microsoft.com/office/drawing/2014/main" id="{00000000-0008-0000-2D00-0000D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9" name="Line 215">
          <a:extLst>
            <a:ext uri="{FF2B5EF4-FFF2-40B4-BE49-F238E27FC236}">
              <a16:creationId xmlns:a16="http://schemas.microsoft.com/office/drawing/2014/main" id="{00000000-0008-0000-2D00-0000D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0" name="Line 216">
          <a:extLst>
            <a:ext uri="{FF2B5EF4-FFF2-40B4-BE49-F238E27FC236}">
              <a16:creationId xmlns:a16="http://schemas.microsoft.com/office/drawing/2014/main" id="{00000000-0008-0000-2D00-0000D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1" name="Line 217">
          <a:extLst>
            <a:ext uri="{FF2B5EF4-FFF2-40B4-BE49-F238E27FC236}">
              <a16:creationId xmlns:a16="http://schemas.microsoft.com/office/drawing/2014/main" id="{00000000-0008-0000-2D00-0000D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2" name="Line 218">
          <a:extLst>
            <a:ext uri="{FF2B5EF4-FFF2-40B4-BE49-F238E27FC236}">
              <a16:creationId xmlns:a16="http://schemas.microsoft.com/office/drawing/2014/main" id="{00000000-0008-0000-2D00-0000D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3" name="Line 219">
          <a:extLst>
            <a:ext uri="{FF2B5EF4-FFF2-40B4-BE49-F238E27FC236}">
              <a16:creationId xmlns:a16="http://schemas.microsoft.com/office/drawing/2014/main" id="{00000000-0008-0000-2D00-0000D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4" name="Line 220">
          <a:extLst>
            <a:ext uri="{FF2B5EF4-FFF2-40B4-BE49-F238E27FC236}">
              <a16:creationId xmlns:a16="http://schemas.microsoft.com/office/drawing/2014/main" id="{00000000-0008-0000-2D00-0000D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5" name="Line 221">
          <a:extLst>
            <a:ext uri="{FF2B5EF4-FFF2-40B4-BE49-F238E27FC236}">
              <a16:creationId xmlns:a16="http://schemas.microsoft.com/office/drawing/2014/main" id="{00000000-0008-0000-2D00-0000D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6" name="Line 222">
          <a:extLst>
            <a:ext uri="{FF2B5EF4-FFF2-40B4-BE49-F238E27FC236}">
              <a16:creationId xmlns:a16="http://schemas.microsoft.com/office/drawing/2014/main" id="{00000000-0008-0000-2D00-0000D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7" name="Line 223">
          <a:extLst>
            <a:ext uri="{FF2B5EF4-FFF2-40B4-BE49-F238E27FC236}">
              <a16:creationId xmlns:a16="http://schemas.microsoft.com/office/drawing/2014/main" id="{00000000-0008-0000-2D00-0000D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8" name="Line 224">
          <a:extLst>
            <a:ext uri="{FF2B5EF4-FFF2-40B4-BE49-F238E27FC236}">
              <a16:creationId xmlns:a16="http://schemas.microsoft.com/office/drawing/2014/main" id="{00000000-0008-0000-2D00-0000E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9" name="Line 225">
          <a:extLst>
            <a:ext uri="{FF2B5EF4-FFF2-40B4-BE49-F238E27FC236}">
              <a16:creationId xmlns:a16="http://schemas.microsoft.com/office/drawing/2014/main" id="{00000000-0008-0000-2D00-0000E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0" name="Line 226">
          <a:extLst>
            <a:ext uri="{FF2B5EF4-FFF2-40B4-BE49-F238E27FC236}">
              <a16:creationId xmlns:a16="http://schemas.microsoft.com/office/drawing/2014/main" id="{00000000-0008-0000-2D00-0000E2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1" name="Line 227">
          <a:extLst>
            <a:ext uri="{FF2B5EF4-FFF2-40B4-BE49-F238E27FC236}">
              <a16:creationId xmlns:a16="http://schemas.microsoft.com/office/drawing/2014/main" id="{00000000-0008-0000-2D00-0000E3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2" name="Line 228">
          <a:extLst>
            <a:ext uri="{FF2B5EF4-FFF2-40B4-BE49-F238E27FC236}">
              <a16:creationId xmlns:a16="http://schemas.microsoft.com/office/drawing/2014/main" id="{00000000-0008-0000-2D00-0000E4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3" name="Line 229">
          <a:extLst>
            <a:ext uri="{FF2B5EF4-FFF2-40B4-BE49-F238E27FC236}">
              <a16:creationId xmlns:a16="http://schemas.microsoft.com/office/drawing/2014/main" id="{00000000-0008-0000-2D00-0000E5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4" name="Line 230">
          <a:extLst>
            <a:ext uri="{FF2B5EF4-FFF2-40B4-BE49-F238E27FC236}">
              <a16:creationId xmlns:a16="http://schemas.microsoft.com/office/drawing/2014/main" id="{00000000-0008-0000-2D00-0000E6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5" name="Line 231">
          <a:extLst>
            <a:ext uri="{FF2B5EF4-FFF2-40B4-BE49-F238E27FC236}">
              <a16:creationId xmlns:a16="http://schemas.microsoft.com/office/drawing/2014/main" id="{00000000-0008-0000-2D00-0000E7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6" name="Line 232">
          <a:extLst>
            <a:ext uri="{FF2B5EF4-FFF2-40B4-BE49-F238E27FC236}">
              <a16:creationId xmlns:a16="http://schemas.microsoft.com/office/drawing/2014/main" id="{00000000-0008-0000-2D00-0000E8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7" name="Line 233">
          <a:extLst>
            <a:ext uri="{FF2B5EF4-FFF2-40B4-BE49-F238E27FC236}">
              <a16:creationId xmlns:a16="http://schemas.microsoft.com/office/drawing/2014/main" id="{00000000-0008-0000-2D00-0000E9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8" name="Line 234">
          <a:extLst>
            <a:ext uri="{FF2B5EF4-FFF2-40B4-BE49-F238E27FC236}">
              <a16:creationId xmlns:a16="http://schemas.microsoft.com/office/drawing/2014/main" id="{00000000-0008-0000-2D00-0000EA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9" name="Line 235">
          <a:extLst>
            <a:ext uri="{FF2B5EF4-FFF2-40B4-BE49-F238E27FC236}">
              <a16:creationId xmlns:a16="http://schemas.microsoft.com/office/drawing/2014/main" id="{00000000-0008-0000-2D00-0000EB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0" name="Line 236">
          <a:extLst>
            <a:ext uri="{FF2B5EF4-FFF2-40B4-BE49-F238E27FC236}">
              <a16:creationId xmlns:a16="http://schemas.microsoft.com/office/drawing/2014/main" id="{00000000-0008-0000-2D00-0000EC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1" name="Line 237">
          <a:extLst>
            <a:ext uri="{FF2B5EF4-FFF2-40B4-BE49-F238E27FC236}">
              <a16:creationId xmlns:a16="http://schemas.microsoft.com/office/drawing/2014/main" id="{00000000-0008-0000-2D00-0000ED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2" name="Line 238">
          <a:extLst>
            <a:ext uri="{FF2B5EF4-FFF2-40B4-BE49-F238E27FC236}">
              <a16:creationId xmlns:a16="http://schemas.microsoft.com/office/drawing/2014/main" id="{00000000-0008-0000-2D00-0000EE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3" name="Line 239">
          <a:extLst>
            <a:ext uri="{FF2B5EF4-FFF2-40B4-BE49-F238E27FC236}">
              <a16:creationId xmlns:a16="http://schemas.microsoft.com/office/drawing/2014/main" id="{00000000-0008-0000-2D00-0000EF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4" name="Line 240">
          <a:extLst>
            <a:ext uri="{FF2B5EF4-FFF2-40B4-BE49-F238E27FC236}">
              <a16:creationId xmlns:a16="http://schemas.microsoft.com/office/drawing/2014/main" id="{00000000-0008-0000-2D00-0000F0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5" name="Line 241">
          <a:extLst>
            <a:ext uri="{FF2B5EF4-FFF2-40B4-BE49-F238E27FC236}">
              <a16:creationId xmlns:a16="http://schemas.microsoft.com/office/drawing/2014/main" id="{00000000-0008-0000-2D00-0000F1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6" name="Line 242">
          <a:extLst>
            <a:ext uri="{FF2B5EF4-FFF2-40B4-BE49-F238E27FC236}">
              <a16:creationId xmlns:a16="http://schemas.microsoft.com/office/drawing/2014/main" id="{00000000-0008-0000-2D00-0000F2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7" name="Line 243">
          <a:extLst>
            <a:ext uri="{FF2B5EF4-FFF2-40B4-BE49-F238E27FC236}">
              <a16:creationId xmlns:a16="http://schemas.microsoft.com/office/drawing/2014/main" id="{00000000-0008-0000-2D00-0000F3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8" name="Line 244">
          <a:extLst>
            <a:ext uri="{FF2B5EF4-FFF2-40B4-BE49-F238E27FC236}">
              <a16:creationId xmlns:a16="http://schemas.microsoft.com/office/drawing/2014/main" id="{00000000-0008-0000-2D00-0000F4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9" name="Line 245">
          <a:extLst>
            <a:ext uri="{FF2B5EF4-FFF2-40B4-BE49-F238E27FC236}">
              <a16:creationId xmlns:a16="http://schemas.microsoft.com/office/drawing/2014/main" id="{00000000-0008-0000-2D00-0000F5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0" name="Line 246">
          <a:extLst>
            <a:ext uri="{FF2B5EF4-FFF2-40B4-BE49-F238E27FC236}">
              <a16:creationId xmlns:a16="http://schemas.microsoft.com/office/drawing/2014/main" id="{00000000-0008-0000-2D00-0000F6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1" name="Line 247">
          <a:extLst>
            <a:ext uri="{FF2B5EF4-FFF2-40B4-BE49-F238E27FC236}">
              <a16:creationId xmlns:a16="http://schemas.microsoft.com/office/drawing/2014/main" id="{00000000-0008-0000-2D00-0000F7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2" name="Line 248">
          <a:extLst>
            <a:ext uri="{FF2B5EF4-FFF2-40B4-BE49-F238E27FC236}">
              <a16:creationId xmlns:a16="http://schemas.microsoft.com/office/drawing/2014/main" id="{00000000-0008-0000-2D00-0000F8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3" name="Line 249">
          <a:extLst>
            <a:ext uri="{FF2B5EF4-FFF2-40B4-BE49-F238E27FC236}">
              <a16:creationId xmlns:a16="http://schemas.microsoft.com/office/drawing/2014/main" id="{00000000-0008-0000-2D00-0000F9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4" name="Line 250">
          <a:extLst>
            <a:ext uri="{FF2B5EF4-FFF2-40B4-BE49-F238E27FC236}">
              <a16:creationId xmlns:a16="http://schemas.microsoft.com/office/drawing/2014/main" id="{00000000-0008-0000-2D00-0000FA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5" name="Line 251">
          <a:extLst>
            <a:ext uri="{FF2B5EF4-FFF2-40B4-BE49-F238E27FC236}">
              <a16:creationId xmlns:a16="http://schemas.microsoft.com/office/drawing/2014/main" id="{00000000-0008-0000-2D00-0000FB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6" name="Line 252">
          <a:extLst>
            <a:ext uri="{FF2B5EF4-FFF2-40B4-BE49-F238E27FC236}">
              <a16:creationId xmlns:a16="http://schemas.microsoft.com/office/drawing/2014/main" id="{00000000-0008-0000-2D00-0000FC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7" name="Line 253">
          <a:extLst>
            <a:ext uri="{FF2B5EF4-FFF2-40B4-BE49-F238E27FC236}">
              <a16:creationId xmlns:a16="http://schemas.microsoft.com/office/drawing/2014/main" id="{00000000-0008-0000-2D00-0000FD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8" name="Line 254">
          <a:extLst>
            <a:ext uri="{FF2B5EF4-FFF2-40B4-BE49-F238E27FC236}">
              <a16:creationId xmlns:a16="http://schemas.microsoft.com/office/drawing/2014/main" id="{00000000-0008-0000-2D00-0000FE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9" name="Line 255">
          <a:extLst>
            <a:ext uri="{FF2B5EF4-FFF2-40B4-BE49-F238E27FC236}">
              <a16:creationId xmlns:a16="http://schemas.microsoft.com/office/drawing/2014/main" id="{00000000-0008-0000-2D00-0000FF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0" name="Line 256">
          <a:extLst>
            <a:ext uri="{FF2B5EF4-FFF2-40B4-BE49-F238E27FC236}">
              <a16:creationId xmlns:a16="http://schemas.microsoft.com/office/drawing/2014/main" id="{00000000-0008-0000-2D00-00000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1" name="Line 257">
          <a:extLst>
            <a:ext uri="{FF2B5EF4-FFF2-40B4-BE49-F238E27FC236}">
              <a16:creationId xmlns:a16="http://schemas.microsoft.com/office/drawing/2014/main" id="{00000000-0008-0000-2D00-00000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2" name="Line 258">
          <a:extLst>
            <a:ext uri="{FF2B5EF4-FFF2-40B4-BE49-F238E27FC236}">
              <a16:creationId xmlns:a16="http://schemas.microsoft.com/office/drawing/2014/main" id="{00000000-0008-0000-2D00-00000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3" name="Line 259">
          <a:extLst>
            <a:ext uri="{FF2B5EF4-FFF2-40B4-BE49-F238E27FC236}">
              <a16:creationId xmlns:a16="http://schemas.microsoft.com/office/drawing/2014/main" id="{00000000-0008-0000-2D00-00000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4" name="Line 260">
          <a:extLst>
            <a:ext uri="{FF2B5EF4-FFF2-40B4-BE49-F238E27FC236}">
              <a16:creationId xmlns:a16="http://schemas.microsoft.com/office/drawing/2014/main" id="{00000000-0008-0000-2D00-00000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5" name="Line 226">
          <a:extLst>
            <a:ext uri="{FF2B5EF4-FFF2-40B4-BE49-F238E27FC236}">
              <a16:creationId xmlns:a16="http://schemas.microsoft.com/office/drawing/2014/main" id="{00000000-0008-0000-2D00-00000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6" name="Line 227">
          <a:extLst>
            <a:ext uri="{FF2B5EF4-FFF2-40B4-BE49-F238E27FC236}">
              <a16:creationId xmlns:a16="http://schemas.microsoft.com/office/drawing/2014/main" id="{00000000-0008-0000-2D00-00000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7" name="Line 228">
          <a:extLst>
            <a:ext uri="{FF2B5EF4-FFF2-40B4-BE49-F238E27FC236}">
              <a16:creationId xmlns:a16="http://schemas.microsoft.com/office/drawing/2014/main" id="{00000000-0008-0000-2D00-00000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8" name="Line 229">
          <a:extLst>
            <a:ext uri="{FF2B5EF4-FFF2-40B4-BE49-F238E27FC236}">
              <a16:creationId xmlns:a16="http://schemas.microsoft.com/office/drawing/2014/main" id="{00000000-0008-0000-2D00-00000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9" name="Line 230">
          <a:extLst>
            <a:ext uri="{FF2B5EF4-FFF2-40B4-BE49-F238E27FC236}">
              <a16:creationId xmlns:a16="http://schemas.microsoft.com/office/drawing/2014/main" id="{00000000-0008-0000-2D00-00000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0" name="Line 231">
          <a:extLst>
            <a:ext uri="{FF2B5EF4-FFF2-40B4-BE49-F238E27FC236}">
              <a16:creationId xmlns:a16="http://schemas.microsoft.com/office/drawing/2014/main" id="{00000000-0008-0000-2D00-00000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1" name="Line 232">
          <a:extLst>
            <a:ext uri="{FF2B5EF4-FFF2-40B4-BE49-F238E27FC236}">
              <a16:creationId xmlns:a16="http://schemas.microsoft.com/office/drawing/2014/main" id="{00000000-0008-0000-2D00-00000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2" name="Line 233">
          <a:extLst>
            <a:ext uri="{FF2B5EF4-FFF2-40B4-BE49-F238E27FC236}">
              <a16:creationId xmlns:a16="http://schemas.microsoft.com/office/drawing/2014/main" id="{00000000-0008-0000-2D00-00000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3" name="Line 234">
          <a:extLst>
            <a:ext uri="{FF2B5EF4-FFF2-40B4-BE49-F238E27FC236}">
              <a16:creationId xmlns:a16="http://schemas.microsoft.com/office/drawing/2014/main" id="{00000000-0008-0000-2D00-00000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4" name="Line 235">
          <a:extLst>
            <a:ext uri="{FF2B5EF4-FFF2-40B4-BE49-F238E27FC236}">
              <a16:creationId xmlns:a16="http://schemas.microsoft.com/office/drawing/2014/main" id="{00000000-0008-0000-2D00-00000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5" name="Line 236">
          <a:extLst>
            <a:ext uri="{FF2B5EF4-FFF2-40B4-BE49-F238E27FC236}">
              <a16:creationId xmlns:a16="http://schemas.microsoft.com/office/drawing/2014/main" id="{00000000-0008-0000-2D00-00000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6" name="Line 237">
          <a:extLst>
            <a:ext uri="{FF2B5EF4-FFF2-40B4-BE49-F238E27FC236}">
              <a16:creationId xmlns:a16="http://schemas.microsoft.com/office/drawing/2014/main" id="{00000000-0008-0000-2D00-00001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7" name="Line 238">
          <a:extLst>
            <a:ext uri="{FF2B5EF4-FFF2-40B4-BE49-F238E27FC236}">
              <a16:creationId xmlns:a16="http://schemas.microsoft.com/office/drawing/2014/main" id="{00000000-0008-0000-2D00-00001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8" name="Line 239">
          <a:extLst>
            <a:ext uri="{FF2B5EF4-FFF2-40B4-BE49-F238E27FC236}">
              <a16:creationId xmlns:a16="http://schemas.microsoft.com/office/drawing/2014/main" id="{00000000-0008-0000-2D00-00001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9" name="Line 240">
          <a:extLst>
            <a:ext uri="{FF2B5EF4-FFF2-40B4-BE49-F238E27FC236}">
              <a16:creationId xmlns:a16="http://schemas.microsoft.com/office/drawing/2014/main" id="{00000000-0008-0000-2D00-00001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0" name="Line 241">
          <a:extLst>
            <a:ext uri="{FF2B5EF4-FFF2-40B4-BE49-F238E27FC236}">
              <a16:creationId xmlns:a16="http://schemas.microsoft.com/office/drawing/2014/main" id="{00000000-0008-0000-2D00-00001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1" name="Line 242">
          <a:extLst>
            <a:ext uri="{FF2B5EF4-FFF2-40B4-BE49-F238E27FC236}">
              <a16:creationId xmlns:a16="http://schemas.microsoft.com/office/drawing/2014/main" id="{00000000-0008-0000-2D00-00001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2" name="Line 243">
          <a:extLst>
            <a:ext uri="{FF2B5EF4-FFF2-40B4-BE49-F238E27FC236}">
              <a16:creationId xmlns:a16="http://schemas.microsoft.com/office/drawing/2014/main" id="{00000000-0008-0000-2D00-00001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3" name="Line 244">
          <a:extLst>
            <a:ext uri="{FF2B5EF4-FFF2-40B4-BE49-F238E27FC236}">
              <a16:creationId xmlns:a16="http://schemas.microsoft.com/office/drawing/2014/main" id="{00000000-0008-0000-2D00-00001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4" name="Line 245">
          <a:extLst>
            <a:ext uri="{FF2B5EF4-FFF2-40B4-BE49-F238E27FC236}">
              <a16:creationId xmlns:a16="http://schemas.microsoft.com/office/drawing/2014/main" id="{00000000-0008-0000-2D00-00001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5" name="Line 246">
          <a:extLst>
            <a:ext uri="{FF2B5EF4-FFF2-40B4-BE49-F238E27FC236}">
              <a16:creationId xmlns:a16="http://schemas.microsoft.com/office/drawing/2014/main" id="{00000000-0008-0000-2D00-00001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6" name="Line 247">
          <a:extLst>
            <a:ext uri="{FF2B5EF4-FFF2-40B4-BE49-F238E27FC236}">
              <a16:creationId xmlns:a16="http://schemas.microsoft.com/office/drawing/2014/main" id="{00000000-0008-0000-2D00-00001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7" name="Line 248">
          <a:extLst>
            <a:ext uri="{FF2B5EF4-FFF2-40B4-BE49-F238E27FC236}">
              <a16:creationId xmlns:a16="http://schemas.microsoft.com/office/drawing/2014/main" id="{00000000-0008-0000-2D00-00001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8" name="Line 249">
          <a:extLst>
            <a:ext uri="{FF2B5EF4-FFF2-40B4-BE49-F238E27FC236}">
              <a16:creationId xmlns:a16="http://schemas.microsoft.com/office/drawing/2014/main" id="{00000000-0008-0000-2D00-00001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9" name="Line 250">
          <a:extLst>
            <a:ext uri="{FF2B5EF4-FFF2-40B4-BE49-F238E27FC236}">
              <a16:creationId xmlns:a16="http://schemas.microsoft.com/office/drawing/2014/main" id="{00000000-0008-0000-2D00-00001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0" name="Line 251">
          <a:extLst>
            <a:ext uri="{FF2B5EF4-FFF2-40B4-BE49-F238E27FC236}">
              <a16:creationId xmlns:a16="http://schemas.microsoft.com/office/drawing/2014/main" id="{00000000-0008-0000-2D00-00001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1" name="Line 252">
          <a:extLst>
            <a:ext uri="{FF2B5EF4-FFF2-40B4-BE49-F238E27FC236}">
              <a16:creationId xmlns:a16="http://schemas.microsoft.com/office/drawing/2014/main" id="{00000000-0008-0000-2D00-00001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2" name="Line 253">
          <a:extLst>
            <a:ext uri="{FF2B5EF4-FFF2-40B4-BE49-F238E27FC236}">
              <a16:creationId xmlns:a16="http://schemas.microsoft.com/office/drawing/2014/main" id="{00000000-0008-0000-2D00-00002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3" name="Line 254">
          <a:extLst>
            <a:ext uri="{FF2B5EF4-FFF2-40B4-BE49-F238E27FC236}">
              <a16:creationId xmlns:a16="http://schemas.microsoft.com/office/drawing/2014/main" id="{00000000-0008-0000-2D00-00002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4" name="Line 255">
          <a:extLst>
            <a:ext uri="{FF2B5EF4-FFF2-40B4-BE49-F238E27FC236}">
              <a16:creationId xmlns:a16="http://schemas.microsoft.com/office/drawing/2014/main" id="{00000000-0008-0000-2D00-00002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5" name="Line 256">
          <a:extLst>
            <a:ext uri="{FF2B5EF4-FFF2-40B4-BE49-F238E27FC236}">
              <a16:creationId xmlns:a16="http://schemas.microsoft.com/office/drawing/2014/main" id="{00000000-0008-0000-2D00-00002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6" name="Line 257">
          <a:extLst>
            <a:ext uri="{FF2B5EF4-FFF2-40B4-BE49-F238E27FC236}">
              <a16:creationId xmlns:a16="http://schemas.microsoft.com/office/drawing/2014/main" id="{00000000-0008-0000-2D00-00002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7" name="Line 258">
          <a:extLst>
            <a:ext uri="{FF2B5EF4-FFF2-40B4-BE49-F238E27FC236}">
              <a16:creationId xmlns:a16="http://schemas.microsoft.com/office/drawing/2014/main" id="{00000000-0008-0000-2D00-00002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8" name="Line 259">
          <a:extLst>
            <a:ext uri="{FF2B5EF4-FFF2-40B4-BE49-F238E27FC236}">
              <a16:creationId xmlns:a16="http://schemas.microsoft.com/office/drawing/2014/main" id="{00000000-0008-0000-2D00-00002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9" name="Line 260">
          <a:extLst>
            <a:ext uri="{FF2B5EF4-FFF2-40B4-BE49-F238E27FC236}">
              <a16:creationId xmlns:a16="http://schemas.microsoft.com/office/drawing/2014/main" id="{00000000-0008-0000-2D00-00002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0" name="Line 226">
          <a:extLst>
            <a:ext uri="{FF2B5EF4-FFF2-40B4-BE49-F238E27FC236}">
              <a16:creationId xmlns:a16="http://schemas.microsoft.com/office/drawing/2014/main" id="{00000000-0008-0000-2D00-00002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1" name="Line 227">
          <a:extLst>
            <a:ext uri="{FF2B5EF4-FFF2-40B4-BE49-F238E27FC236}">
              <a16:creationId xmlns:a16="http://schemas.microsoft.com/office/drawing/2014/main" id="{00000000-0008-0000-2D00-00002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2" name="Line 228">
          <a:extLst>
            <a:ext uri="{FF2B5EF4-FFF2-40B4-BE49-F238E27FC236}">
              <a16:creationId xmlns:a16="http://schemas.microsoft.com/office/drawing/2014/main" id="{00000000-0008-0000-2D00-00002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3" name="Line 229">
          <a:extLst>
            <a:ext uri="{FF2B5EF4-FFF2-40B4-BE49-F238E27FC236}">
              <a16:creationId xmlns:a16="http://schemas.microsoft.com/office/drawing/2014/main" id="{00000000-0008-0000-2D00-00002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4" name="Line 230">
          <a:extLst>
            <a:ext uri="{FF2B5EF4-FFF2-40B4-BE49-F238E27FC236}">
              <a16:creationId xmlns:a16="http://schemas.microsoft.com/office/drawing/2014/main" id="{00000000-0008-0000-2D00-00002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5" name="Line 231">
          <a:extLst>
            <a:ext uri="{FF2B5EF4-FFF2-40B4-BE49-F238E27FC236}">
              <a16:creationId xmlns:a16="http://schemas.microsoft.com/office/drawing/2014/main" id="{00000000-0008-0000-2D00-00002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6" name="Line 232">
          <a:extLst>
            <a:ext uri="{FF2B5EF4-FFF2-40B4-BE49-F238E27FC236}">
              <a16:creationId xmlns:a16="http://schemas.microsoft.com/office/drawing/2014/main" id="{00000000-0008-0000-2D00-00002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7" name="Line 233">
          <a:extLst>
            <a:ext uri="{FF2B5EF4-FFF2-40B4-BE49-F238E27FC236}">
              <a16:creationId xmlns:a16="http://schemas.microsoft.com/office/drawing/2014/main" id="{00000000-0008-0000-2D00-00002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8" name="Line 234">
          <a:extLst>
            <a:ext uri="{FF2B5EF4-FFF2-40B4-BE49-F238E27FC236}">
              <a16:creationId xmlns:a16="http://schemas.microsoft.com/office/drawing/2014/main" id="{00000000-0008-0000-2D00-00003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9" name="Line 235">
          <a:extLst>
            <a:ext uri="{FF2B5EF4-FFF2-40B4-BE49-F238E27FC236}">
              <a16:creationId xmlns:a16="http://schemas.microsoft.com/office/drawing/2014/main" id="{00000000-0008-0000-2D00-00003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0" name="Line 236">
          <a:extLst>
            <a:ext uri="{FF2B5EF4-FFF2-40B4-BE49-F238E27FC236}">
              <a16:creationId xmlns:a16="http://schemas.microsoft.com/office/drawing/2014/main" id="{00000000-0008-0000-2D00-00003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1" name="Line 237">
          <a:extLst>
            <a:ext uri="{FF2B5EF4-FFF2-40B4-BE49-F238E27FC236}">
              <a16:creationId xmlns:a16="http://schemas.microsoft.com/office/drawing/2014/main" id="{00000000-0008-0000-2D00-00003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2" name="Line 238">
          <a:extLst>
            <a:ext uri="{FF2B5EF4-FFF2-40B4-BE49-F238E27FC236}">
              <a16:creationId xmlns:a16="http://schemas.microsoft.com/office/drawing/2014/main" id="{00000000-0008-0000-2D00-00003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3" name="Line 239">
          <a:extLst>
            <a:ext uri="{FF2B5EF4-FFF2-40B4-BE49-F238E27FC236}">
              <a16:creationId xmlns:a16="http://schemas.microsoft.com/office/drawing/2014/main" id="{00000000-0008-0000-2D00-00003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4" name="Line 240">
          <a:extLst>
            <a:ext uri="{FF2B5EF4-FFF2-40B4-BE49-F238E27FC236}">
              <a16:creationId xmlns:a16="http://schemas.microsoft.com/office/drawing/2014/main" id="{00000000-0008-0000-2D00-00003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5" name="Line 241">
          <a:extLst>
            <a:ext uri="{FF2B5EF4-FFF2-40B4-BE49-F238E27FC236}">
              <a16:creationId xmlns:a16="http://schemas.microsoft.com/office/drawing/2014/main" id="{00000000-0008-0000-2D00-00003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6" name="Line 242">
          <a:extLst>
            <a:ext uri="{FF2B5EF4-FFF2-40B4-BE49-F238E27FC236}">
              <a16:creationId xmlns:a16="http://schemas.microsoft.com/office/drawing/2014/main" id="{00000000-0008-0000-2D00-00003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7" name="Line 243">
          <a:extLst>
            <a:ext uri="{FF2B5EF4-FFF2-40B4-BE49-F238E27FC236}">
              <a16:creationId xmlns:a16="http://schemas.microsoft.com/office/drawing/2014/main" id="{00000000-0008-0000-2D00-00003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8" name="Line 244">
          <a:extLst>
            <a:ext uri="{FF2B5EF4-FFF2-40B4-BE49-F238E27FC236}">
              <a16:creationId xmlns:a16="http://schemas.microsoft.com/office/drawing/2014/main" id="{00000000-0008-0000-2D00-00003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9" name="Line 245">
          <a:extLst>
            <a:ext uri="{FF2B5EF4-FFF2-40B4-BE49-F238E27FC236}">
              <a16:creationId xmlns:a16="http://schemas.microsoft.com/office/drawing/2014/main" id="{00000000-0008-0000-2D00-00003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0" name="Line 246">
          <a:extLst>
            <a:ext uri="{FF2B5EF4-FFF2-40B4-BE49-F238E27FC236}">
              <a16:creationId xmlns:a16="http://schemas.microsoft.com/office/drawing/2014/main" id="{00000000-0008-0000-2D00-00003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1" name="Line 247">
          <a:extLst>
            <a:ext uri="{FF2B5EF4-FFF2-40B4-BE49-F238E27FC236}">
              <a16:creationId xmlns:a16="http://schemas.microsoft.com/office/drawing/2014/main" id="{00000000-0008-0000-2D00-00003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2" name="Line 248">
          <a:extLst>
            <a:ext uri="{FF2B5EF4-FFF2-40B4-BE49-F238E27FC236}">
              <a16:creationId xmlns:a16="http://schemas.microsoft.com/office/drawing/2014/main" id="{00000000-0008-0000-2D00-00003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3" name="Line 249">
          <a:extLst>
            <a:ext uri="{FF2B5EF4-FFF2-40B4-BE49-F238E27FC236}">
              <a16:creationId xmlns:a16="http://schemas.microsoft.com/office/drawing/2014/main" id="{00000000-0008-0000-2D00-00003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4" name="Line 250">
          <a:extLst>
            <a:ext uri="{FF2B5EF4-FFF2-40B4-BE49-F238E27FC236}">
              <a16:creationId xmlns:a16="http://schemas.microsoft.com/office/drawing/2014/main" id="{00000000-0008-0000-2D00-00004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5" name="Line 251">
          <a:extLst>
            <a:ext uri="{FF2B5EF4-FFF2-40B4-BE49-F238E27FC236}">
              <a16:creationId xmlns:a16="http://schemas.microsoft.com/office/drawing/2014/main" id="{00000000-0008-0000-2D00-00004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6" name="Line 252">
          <a:extLst>
            <a:ext uri="{FF2B5EF4-FFF2-40B4-BE49-F238E27FC236}">
              <a16:creationId xmlns:a16="http://schemas.microsoft.com/office/drawing/2014/main" id="{00000000-0008-0000-2D00-00004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7" name="Line 253">
          <a:extLst>
            <a:ext uri="{FF2B5EF4-FFF2-40B4-BE49-F238E27FC236}">
              <a16:creationId xmlns:a16="http://schemas.microsoft.com/office/drawing/2014/main" id="{00000000-0008-0000-2D00-00004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8" name="Line 254">
          <a:extLst>
            <a:ext uri="{FF2B5EF4-FFF2-40B4-BE49-F238E27FC236}">
              <a16:creationId xmlns:a16="http://schemas.microsoft.com/office/drawing/2014/main" id="{00000000-0008-0000-2D00-00004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9" name="Line 255">
          <a:extLst>
            <a:ext uri="{FF2B5EF4-FFF2-40B4-BE49-F238E27FC236}">
              <a16:creationId xmlns:a16="http://schemas.microsoft.com/office/drawing/2014/main" id="{00000000-0008-0000-2D00-00004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0" name="Line 256">
          <a:extLst>
            <a:ext uri="{FF2B5EF4-FFF2-40B4-BE49-F238E27FC236}">
              <a16:creationId xmlns:a16="http://schemas.microsoft.com/office/drawing/2014/main" id="{00000000-0008-0000-2D00-00004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1" name="Line 257">
          <a:extLst>
            <a:ext uri="{FF2B5EF4-FFF2-40B4-BE49-F238E27FC236}">
              <a16:creationId xmlns:a16="http://schemas.microsoft.com/office/drawing/2014/main" id="{00000000-0008-0000-2D00-00004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2" name="Line 258">
          <a:extLst>
            <a:ext uri="{FF2B5EF4-FFF2-40B4-BE49-F238E27FC236}">
              <a16:creationId xmlns:a16="http://schemas.microsoft.com/office/drawing/2014/main" id="{00000000-0008-0000-2D00-00004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3" name="Line 259">
          <a:extLst>
            <a:ext uri="{FF2B5EF4-FFF2-40B4-BE49-F238E27FC236}">
              <a16:creationId xmlns:a16="http://schemas.microsoft.com/office/drawing/2014/main" id="{00000000-0008-0000-2D00-00004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4" name="Line 260">
          <a:extLst>
            <a:ext uri="{FF2B5EF4-FFF2-40B4-BE49-F238E27FC236}">
              <a16:creationId xmlns:a16="http://schemas.microsoft.com/office/drawing/2014/main" id="{00000000-0008-0000-2D00-00004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5" name="Line 226">
          <a:extLst>
            <a:ext uri="{FF2B5EF4-FFF2-40B4-BE49-F238E27FC236}">
              <a16:creationId xmlns:a16="http://schemas.microsoft.com/office/drawing/2014/main" id="{00000000-0008-0000-2D00-00004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6" name="Line 227">
          <a:extLst>
            <a:ext uri="{FF2B5EF4-FFF2-40B4-BE49-F238E27FC236}">
              <a16:creationId xmlns:a16="http://schemas.microsoft.com/office/drawing/2014/main" id="{00000000-0008-0000-2D00-00004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7" name="Line 228">
          <a:extLst>
            <a:ext uri="{FF2B5EF4-FFF2-40B4-BE49-F238E27FC236}">
              <a16:creationId xmlns:a16="http://schemas.microsoft.com/office/drawing/2014/main" id="{00000000-0008-0000-2D00-00004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8" name="Line 229">
          <a:extLst>
            <a:ext uri="{FF2B5EF4-FFF2-40B4-BE49-F238E27FC236}">
              <a16:creationId xmlns:a16="http://schemas.microsoft.com/office/drawing/2014/main" id="{00000000-0008-0000-2D00-00004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9" name="Line 230">
          <a:extLst>
            <a:ext uri="{FF2B5EF4-FFF2-40B4-BE49-F238E27FC236}">
              <a16:creationId xmlns:a16="http://schemas.microsoft.com/office/drawing/2014/main" id="{00000000-0008-0000-2D00-00004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0" name="Line 231">
          <a:extLst>
            <a:ext uri="{FF2B5EF4-FFF2-40B4-BE49-F238E27FC236}">
              <a16:creationId xmlns:a16="http://schemas.microsoft.com/office/drawing/2014/main" id="{00000000-0008-0000-2D00-00005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1" name="Line 232">
          <a:extLst>
            <a:ext uri="{FF2B5EF4-FFF2-40B4-BE49-F238E27FC236}">
              <a16:creationId xmlns:a16="http://schemas.microsoft.com/office/drawing/2014/main" id="{00000000-0008-0000-2D00-00005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2" name="Line 233">
          <a:extLst>
            <a:ext uri="{FF2B5EF4-FFF2-40B4-BE49-F238E27FC236}">
              <a16:creationId xmlns:a16="http://schemas.microsoft.com/office/drawing/2014/main" id="{00000000-0008-0000-2D00-00005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3" name="Line 234">
          <a:extLst>
            <a:ext uri="{FF2B5EF4-FFF2-40B4-BE49-F238E27FC236}">
              <a16:creationId xmlns:a16="http://schemas.microsoft.com/office/drawing/2014/main" id="{00000000-0008-0000-2D00-00005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4" name="Line 235">
          <a:extLst>
            <a:ext uri="{FF2B5EF4-FFF2-40B4-BE49-F238E27FC236}">
              <a16:creationId xmlns:a16="http://schemas.microsoft.com/office/drawing/2014/main" id="{00000000-0008-0000-2D00-00005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5" name="Line 236">
          <a:extLst>
            <a:ext uri="{FF2B5EF4-FFF2-40B4-BE49-F238E27FC236}">
              <a16:creationId xmlns:a16="http://schemas.microsoft.com/office/drawing/2014/main" id="{00000000-0008-0000-2D00-00005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6" name="Line 237">
          <a:extLst>
            <a:ext uri="{FF2B5EF4-FFF2-40B4-BE49-F238E27FC236}">
              <a16:creationId xmlns:a16="http://schemas.microsoft.com/office/drawing/2014/main" id="{00000000-0008-0000-2D00-00005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7" name="Line 238">
          <a:extLst>
            <a:ext uri="{FF2B5EF4-FFF2-40B4-BE49-F238E27FC236}">
              <a16:creationId xmlns:a16="http://schemas.microsoft.com/office/drawing/2014/main" id="{00000000-0008-0000-2D00-00005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8" name="Line 239">
          <a:extLst>
            <a:ext uri="{FF2B5EF4-FFF2-40B4-BE49-F238E27FC236}">
              <a16:creationId xmlns:a16="http://schemas.microsoft.com/office/drawing/2014/main" id="{00000000-0008-0000-2D00-00005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9" name="Line 240">
          <a:extLst>
            <a:ext uri="{FF2B5EF4-FFF2-40B4-BE49-F238E27FC236}">
              <a16:creationId xmlns:a16="http://schemas.microsoft.com/office/drawing/2014/main" id="{00000000-0008-0000-2D00-00005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0" name="Line 241">
          <a:extLst>
            <a:ext uri="{FF2B5EF4-FFF2-40B4-BE49-F238E27FC236}">
              <a16:creationId xmlns:a16="http://schemas.microsoft.com/office/drawing/2014/main" id="{00000000-0008-0000-2D00-00005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1" name="Line 242">
          <a:extLst>
            <a:ext uri="{FF2B5EF4-FFF2-40B4-BE49-F238E27FC236}">
              <a16:creationId xmlns:a16="http://schemas.microsoft.com/office/drawing/2014/main" id="{00000000-0008-0000-2D00-00005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2" name="Line 243">
          <a:extLst>
            <a:ext uri="{FF2B5EF4-FFF2-40B4-BE49-F238E27FC236}">
              <a16:creationId xmlns:a16="http://schemas.microsoft.com/office/drawing/2014/main" id="{00000000-0008-0000-2D00-00005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3" name="Line 244">
          <a:extLst>
            <a:ext uri="{FF2B5EF4-FFF2-40B4-BE49-F238E27FC236}">
              <a16:creationId xmlns:a16="http://schemas.microsoft.com/office/drawing/2014/main" id="{00000000-0008-0000-2D00-00005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4" name="Line 245">
          <a:extLst>
            <a:ext uri="{FF2B5EF4-FFF2-40B4-BE49-F238E27FC236}">
              <a16:creationId xmlns:a16="http://schemas.microsoft.com/office/drawing/2014/main" id="{00000000-0008-0000-2D00-00005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5" name="Line 246">
          <a:extLst>
            <a:ext uri="{FF2B5EF4-FFF2-40B4-BE49-F238E27FC236}">
              <a16:creationId xmlns:a16="http://schemas.microsoft.com/office/drawing/2014/main" id="{00000000-0008-0000-2D00-00005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6" name="Line 247">
          <a:extLst>
            <a:ext uri="{FF2B5EF4-FFF2-40B4-BE49-F238E27FC236}">
              <a16:creationId xmlns:a16="http://schemas.microsoft.com/office/drawing/2014/main" id="{00000000-0008-0000-2D00-00006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7" name="Line 248">
          <a:extLst>
            <a:ext uri="{FF2B5EF4-FFF2-40B4-BE49-F238E27FC236}">
              <a16:creationId xmlns:a16="http://schemas.microsoft.com/office/drawing/2014/main" id="{00000000-0008-0000-2D00-00006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8" name="Line 249">
          <a:extLst>
            <a:ext uri="{FF2B5EF4-FFF2-40B4-BE49-F238E27FC236}">
              <a16:creationId xmlns:a16="http://schemas.microsoft.com/office/drawing/2014/main" id="{00000000-0008-0000-2D00-00006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9" name="Line 250">
          <a:extLst>
            <a:ext uri="{FF2B5EF4-FFF2-40B4-BE49-F238E27FC236}">
              <a16:creationId xmlns:a16="http://schemas.microsoft.com/office/drawing/2014/main" id="{00000000-0008-0000-2D00-00006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0" name="Line 251">
          <a:extLst>
            <a:ext uri="{FF2B5EF4-FFF2-40B4-BE49-F238E27FC236}">
              <a16:creationId xmlns:a16="http://schemas.microsoft.com/office/drawing/2014/main" id="{00000000-0008-0000-2D00-00006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1" name="Line 252">
          <a:extLst>
            <a:ext uri="{FF2B5EF4-FFF2-40B4-BE49-F238E27FC236}">
              <a16:creationId xmlns:a16="http://schemas.microsoft.com/office/drawing/2014/main" id="{00000000-0008-0000-2D00-00006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2" name="Line 253">
          <a:extLst>
            <a:ext uri="{FF2B5EF4-FFF2-40B4-BE49-F238E27FC236}">
              <a16:creationId xmlns:a16="http://schemas.microsoft.com/office/drawing/2014/main" id="{00000000-0008-0000-2D00-00006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3" name="Line 254">
          <a:extLst>
            <a:ext uri="{FF2B5EF4-FFF2-40B4-BE49-F238E27FC236}">
              <a16:creationId xmlns:a16="http://schemas.microsoft.com/office/drawing/2014/main" id="{00000000-0008-0000-2D00-00006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4" name="Line 255">
          <a:extLst>
            <a:ext uri="{FF2B5EF4-FFF2-40B4-BE49-F238E27FC236}">
              <a16:creationId xmlns:a16="http://schemas.microsoft.com/office/drawing/2014/main" id="{00000000-0008-0000-2D00-00006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5" name="Line 256">
          <a:extLst>
            <a:ext uri="{FF2B5EF4-FFF2-40B4-BE49-F238E27FC236}">
              <a16:creationId xmlns:a16="http://schemas.microsoft.com/office/drawing/2014/main" id="{00000000-0008-0000-2D00-00006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6" name="Line 257">
          <a:extLst>
            <a:ext uri="{FF2B5EF4-FFF2-40B4-BE49-F238E27FC236}">
              <a16:creationId xmlns:a16="http://schemas.microsoft.com/office/drawing/2014/main" id="{00000000-0008-0000-2D00-00006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7" name="Line 258">
          <a:extLst>
            <a:ext uri="{FF2B5EF4-FFF2-40B4-BE49-F238E27FC236}">
              <a16:creationId xmlns:a16="http://schemas.microsoft.com/office/drawing/2014/main" id="{00000000-0008-0000-2D00-00006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8" name="Line 259">
          <a:extLst>
            <a:ext uri="{FF2B5EF4-FFF2-40B4-BE49-F238E27FC236}">
              <a16:creationId xmlns:a16="http://schemas.microsoft.com/office/drawing/2014/main" id="{00000000-0008-0000-2D00-00006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9" name="Line 260">
          <a:extLst>
            <a:ext uri="{FF2B5EF4-FFF2-40B4-BE49-F238E27FC236}">
              <a16:creationId xmlns:a16="http://schemas.microsoft.com/office/drawing/2014/main" id="{00000000-0008-0000-2D00-00006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49" name="Line 1">
          <a:extLst>
            <a:ext uri="{FF2B5EF4-FFF2-40B4-BE49-F238E27FC236}">
              <a16:creationId xmlns:a16="http://schemas.microsoft.com/office/drawing/2014/main" id="{00000000-0008-0000-2E00-00000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0" name="Line 2">
          <a:extLst>
            <a:ext uri="{FF2B5EF4-FFF2-40B4-BE49-F238E27FC236}">
              <a16:creationId xmlns:a16="http://schemas.microsoft.com/office/drawing/2014/main" id="{00000000-0008-0000-2E00-00000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1" name="Line 3">
          <a:extLst>
            <a:ext uri="{FF2B5EF4-FFF2-40B4-BE49-F238E27FC236}">
              <a16:creationId xmlns:a16="http://schemas.microsoft.com/office/drawing/2014/main" id="{00000000-0008-0000-2E00-00000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2" name="Line 4">
          <a:extLst>
            <a:ext uri="{FF2B5EF4-FFF2-40B4-BE49-F238E27FC236}">
              <a16:creationId xmlns:a16="http://schemas.microsoft.com/office/drawing/2014/main" id="{00000000-0008-0000-2E00-00000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3" name="Line 5">
          <a:extLst>
            <a:ext uri="{FF2B5EF4-FFF2-40B4-BE49-F238E27FC236}">
              <a16:creationId xmlns:a16="http://schemas.microsoft.com/office/drawing/2014/main" id="{00000000-0008-0000-2E00-00000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4" name="Line 6">
          <a:extLst>
            <a:ext uri="{FF2B5EF4-FFF2-40B4-BE49-F238E27FC236}">
              <a16:creationId xmlns:a16="http://schemas.microsoft.com/office/drawing/2014/main" id="{00000000-0008-0000-2E00-00000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5" name="Line 7">
          <a:extLst>
            <a:ext uri="{FF2B5EF4-FFF2-40B4-BE49-F238E27FC236}">
              <a16:creationId xmlns:a16="http://schemas.microsoft.com/office/drawing/2014/main" id="{00000000-0008-0000-2E00-00000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6" name="Line 8">
          <a:extLst>
            <a:ext uri="{FF2B5EF4-FFF2-40B4-BE49-F238E27FC236}">
              <a16:creationId xmlns:a16="http://schemas.microsoft.com/office/drawing/2014/main" id="{00000000-0008-0000-2E00-00000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7" name="Line 9">
          <a:extLst>
            <a:ext uri="{FF2B5EF4-FFF2-40B4-BE49-F238E27FC236}">
              <a16:creationId xmlns:a16="http://schemas.microsoft.com/office/drawing/2014/main" id="{00000000-0008-0000-2E00-00000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8" name="Line 10">
          <a:extLst>
            <a:ext uri="{FF2B5EF4-FFF2-40B4-BE49-F238E27FC236}">
              <a16:creationId xmlns:a16="http://schemas.microsoft.com/office/drawing/2014/main" id="{00000000-0008-0000-2E00-00000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9" name="Line 11">
          <a:extLst>
            <a:ext uri="{FF2B5EF4-FFF2-40B4-BE49-F238E27FC236}">
              <a16:creationId xmlns:a16="http://schemas.microsoft.com/office/drawing/2014/main" id="{00000000-0008-0000-2E00-00000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0" name="Line 12">
          <a:extLst>
            <a:ext uri="{FF2B5EF4-FFF2-40B4-BE49-F238E27FC236}">
              <a16:creationId xmlns:a16="http://schemas.microsoft.com/office/drawing/2014/main" id="{00000000-0008-0000-2E00-00000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1" name="Line 13">
          <a:extLst>
            <a:ext uri="{FF2B5EF4-FFF2-40B4-BE49-F238E27FC236}">
              <a16:creationId xmlns:a16="http://schemas.microsoft.com/office/drawing/2014/main" id="{00000000-0008-0000-2E00-00000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2" name="Line 14">
          <a:extLst>
            <a:ext uri="{FF2B5EF4-FFF2-40B4-BE49-F238E27FC236}">
              <a16:creationId xmlns:a16="http://schemas.microsoft.com/office/drawing/2014/main" id="{00000000-0008-0000-2E00-00000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3" name="Line 15">
          <a:extLst>
            <a:ext uri="{FF2B5EF4-FFF2-40B4-BE49-F238E27FC236}">
              <a16:creationId xmlns:a16="http://schemas.microsoft.com/office/drawing/2014/main" id="{00000000-0008-0000-2E00-00000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4" name="Line 16">
          <a:extLst>
            <a:ext uri="{FF2B5EF4-FFF2-40B4-BE49-F238E27FC236}">
              <a16:creationId xmlns:a16="http://schemas.microsoft.com/office/drawing/2014/main" id="{00000000-0008-0000-2E00-00001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5" name="Line 17">
          <a:extLst>
            <a:ext uri="{FF2B5EF4-FFF2-40B4-BE49-F238E27FC236}">
              <a16:creationId xmlns:a16="http://schemas.microsoft.com/office/drawing/2014/main" id="{00000000-0008-0000-2E00-00001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6" name="Line 18">
          <a:extLst>
            <a:ext uri="{FF2B5EF4-FFF2-40B4-BE49-F238E27FC236}">
              <a16:creationId xmlns:a16="http://schemas.microsoft.com/office/drawing/2014/main" id="{00000000-0008-0000-2E00-00001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7" name="Line 19">
          <a:extLst>
            <a:ext uri="{FF2B5EF4-FFF2-40B4-BE49-F238E27FC236}">
              <a16:creationId xmlns:a16="http://schemas.microsoft.com/office/drawing/2014/main" id="{00000000-0008-0000-2E00-00001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8" name="Line 20">
          <a:extLst>
            <a:ext uri="{FF2B5EF4-FFF2-40B4-BE49-F238E27FC236}">
              <a16:creationId xmlns:a16="http://schemas.microsoft.com/office/drawing/2014/main" id="{00000000-0008-0000-2E00-00001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9" name="Line 21">
          <a:extLst>
            <a:ext uri="{FF2B5EF4-FFF2-40B4-BE49-F238E27FC236}">
              <a16:creationId xmlns:a16="http://schemas.microsoft.com/office/drawing/2014/main" id="{00000000-0008-0000-2E00-00001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0" name="Line 22">
          <a:extLst>
            <a:ext uri="{FF2B5EF4-FFF2-40B4-BE49-F238E27FC236}">
              <a16:creationId xmlns:a16="http://schemas.microsoft.com/office/drawing/2014/main" id="{00000000-0008-0000-2E00-00001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1" name="Line 23">
          <a:extLst>
            <a:ext uri="{FF2B5EF4-FFF2-40B4-BE49-F238E27FC236}">
              <a16:creationId xmlns:a16="http://schemas.microsoft.com/office/drawing/2014/main" id="{00000000-0008-0000-2E00-00001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2" name="Line 24">
          <a:extLst>
            <a:ext uri="{FF2B5EF4-FFF2-40B4-BE49-F238E27FC236}">
              <a16:creationId xmlns:a16="http://schemas.microsoft.com/office/drawing/2014/main" id="{00000000-0008-0000-2E00-00001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3" name="Line 25">
          <a:extLst>
            <a:ext uri="{FF2B5EF4-FFF2-40B4-BE49-F238E27FC236}">
              <a16:creationId xmlns:a16="http://schemas.microsoft.com/office/drawing/2014/main" id="{00000000-0008-0000-2E00-00001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4" name="Line 26">
          <a:extLst>
            <a:ext uri="{FF2B5EF4-FFF2-40B4-BE49-F238E27FC236}">
              <a16:creationId xmlns:a16="http://schemas.microsoft.com/office/drawing/2014/main" id="{00000000-0008-0000-2E00-00001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5" name="Line 27">
          <a:extLst>
            <a:ext uri="{FF2B5EF4-FFF2-40B4-BE49-F238E27FC236}">
              <a16:creationId xmlns:a16="http://schemas.microsoft.com/office/drawing/2014/main" id="{00000000-0008-0000-2E00-00001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6" name="Line 28">
          <a:extLst>
            <a:ext uri="{FF2B5EF4-FFF2-40B4-BE49-F238E27FC236}">
              <a16:creationId xmlns:a16="http://schemas.microsoft.com/office/drawing/2014/main" id="{00000000-0008-0000-2E00-00001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7" name="Line 29">
          <a:extLst>
            <a:ext uri="{FF2B5EF4-FFF2-40B4-BE49-F238E27FC236}">
              <a16:creationId xmlns:a16="http://schemas.microsoft.com/office/drawing/2014/main" id="{00000000-0008-0000-2E00-00001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8" name="Line 30">
          <a:extLst>
            <a:ext uri="{FF2B5EF4-FFF2-40B4-BE49-F238E27FC236}">
              <a16:creationId xmlns:a16="http://schemas.microsoft.com/office/drawing/2014/main" id="{00000000-0008-0000-2E00-00001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9" name="Line 31">
          <a:extLst>
            <a:ext uri="{FF2B5EF4-FFF2-40B4-BE49-F238E27FC236}">
              <a16:creationId xmlns:a16="http://schemas.microsoft.com/office/drawing/2014/main" id="{00000000-0008-0000-2E00-00001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0" name="Line 32">
          <a:extLst>
            <a:ext uri="{FF2B5EF4-FFF2-40B4-BE49-F238E27FC236}">
              <a16:creationId xmlns:a16="http://schemas.microsoft.com/office/drawing/2014/main" id="{00000000-0008-0000-2E00-00002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1" name="Line 33">
          <a:extLst>
            <a:ext uri="{FF2B5EF4-FFF2-40B4-BE49-F238E27FC236}">
              <a16:creationId xmlns:a16="http://schemas.microsoft.com/office/drawing/2014/main" id="{00000000-0008-0000-2E00-00002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2" name="Line 34">
          <a:extLst>
            <a:ext uri="{FF2B5EF4-FFF2-40B4-BE49-F238E27FC236}">
              <a16:creationId xmlns:a16="http://schemas.microsoft.com/office/drawing/2014/main" id="{00000000-0008-0000-2E00-00002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3" name="Line 35">
          <a:extLst>
            <a:ext uri="{FF2B5EF4-FFF2-40B4-BE49-F238E27FC236}">
              <a16:creationId xmlns:a16="http://schemas.microsoft.com/office/drawing/2014/main" id="{00000000-0008-0000-2E00-00002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4" name="Line 36">
          <a:extLst>
            <a:ext uri="{FF2B5EF4-FFF2-40B4-BE49-F238E27FC236}">
              <a16:creationId xmlns:a16="http://schemas.microsoft.com/office/drawing/2014/main" id="{00000000-0008-0000-2E00-00002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5" name="Line 37">
          <a:extLst>
            <a:ext uri="{FF2B5EF4-FFF2-40B4-BE49-F238E27FC236}">
              <a16:creationId xmlns:a16="http://schemas.microsoft.com/office/drawing/2014/main" id="{00000000-0008-0000-2E00-00002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6" name="Line 38">
          <a:extLst>
            <a:ext uri="{FF2B5EF4-FFF2-40B4-BE49-F238E27FC236}">
              <a16:creationId xmlns:a16="http://schemas.microsoft.com/office/drawing/2014/main" id="{00000000-0008-0000-2E00-00002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7" name="Line 39">
          <a:extLst>
            <a:ext uri="{FF2B5EF4-FFF2-40B4-BE49-F238E27FC236}">
              <a16:creationId xmlns:a16="http://schemas.microsoft.com/office/drawing/2014/main" id="{00000000-0008-0000-2E00-00002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8" name="Line 40">
          <a:extLst>
            <a:ext uri="{FF2B5EF4-FFF2-40B4-BE49-F238E27FC236}">
              <a16:creationId xmlns:a16="http://schemas.microsoft.com/office/drawing/2014/main" id="{00000000-0008-0000-2E00-00002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9" name="Line 41">
          <a:extLst>
            <a:ext uri="{FF2B5EF4-FFF2-40B4-BE49-F238E27FC236}">
              <a16:creationId xmlns:a16="http://schemas.microsoft.com/office/drawing/2014/main" id="{00000000-0008-0000-2E00-00002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0" name="Line 42">
          <a:extLst>
            <a:ext uri="{FF2B5EF4-FFF2-40B4-BE49-F238E27FC236}">
              <a16:creationId xmlns:a16="http://schemas.microsoft.com/office/drawing/2014/main" id="{00000000-0008-0000-2E00-00002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1" name="Line 43">
          <a:extLst>
            <a:ext uri="{FF2B5EF4-FFF2-40B4-BE49-F238E27FC236}">
              <a16:creationId xmlns:a16="http://schemas.microsoft.com/office/drawing/2014/main" id="{00000000-0008-0000-2E00-00002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2" name="Line 44">
          <a:extLst>
            <a:ext uri="{FF2B5EF4-FFF2-40B4-BE49-F238E27FC236}">
              <a16:creationId xmlns:a16="http://schemas.microsoft.com/office/drawing/2014/main" id="{00000000-0008-0000-2E00-00002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3" name="Line 45">
          <a:extLst>
            <a:ext uri="{FF2B5EF4-FFF2-40B4-BE49-F238E27FC236}">
              <a16:creationId xmlns:a16="http://schemas.microsoft.com/office/drawing/2014/main" id="{00000000-0008-0000-2E00-00002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4" name="Line 46">
          <a:extLst>
            <a:ext uri="{FF2B5EF4-FFF2-40B4-BE49-F238E27FC236}">
              <a16:creationId xmlns:a16="http://schemas.microsoft.com/office/drawing/2014/main" id="{00000000-0008-0000-2E00-00002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5" name="Line 47">
          <a:extLst>
            <a:ext uri="{FF2B5EF4-FFF2-40B4-BE49-F238E27FC236}">
              <a16:creationId xmlns:a16="http://schemas.microsoft.com/office/drawing/2014/main" id="{00000000-0008-0000-2E00-00002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6" name="Line 48">
          <a:extLst>
            <a:ext uri="{FF2B5EF4-FFF2-40B4-BE49-F238E27FC236}">
              <a16:creationId xmlns:a16="http://schemas.microsoft.com/office/drawing/2014/main" id="{00000000-0008-0000-2E00-00003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7" name="Line 49">
          <a:extLst>
            <a:ext uri="{FF2B5EF4-FFF2-40B4-BE49-F238E27FC236}">
              <a16:creationId xmlns:a16="http://schemas.microsoft.com/office/drawing/2014/main" id="{00000000-0008-0000-2E00-00003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8" name="Line 50">
          <a:extLst>
            <a:ext uri="{FF2B5EF4-FFF2-40B4-BE49-F238E27FC236}">
              <a16:creationId xmlns:a16="http://schemas.microsoft.com/office/drawing/2014/main" id="{00000000-0008-0000-2E00-00003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9" name="Line 51">
          <a:extLst>
            <a:ext uri="{FF2B5EF4-FFF2-40B4-BE49-F238E27FC236}">
              <a16:creationId xmlns:a16="http://schemas.microsoft.com/office/drawing/2014/main" id="{00000000-0008-0000-2E00-00003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0" name="Line 52">
          <a:extLst>
            <a:ext uri="{FF2B5EF4-FFF2-40B4-BE49-F238E27FC236}">
              <a16:creationId xmlns:a16="http://schemas.microsoft.com/office/drawing/2014/main" id="{00000000-0008-0000-2E00-00003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1" name="Line 53">
          <a:extLst>
            <a:ext uri="{FF2B5EF4-FFF2-40B4-BE49-F238E27FC236}">
              <a16:creationId xmlns:a16="http://schemas.microsoft.com/office/drawing/2014/main" id="{00000000-0008-0000-2E00-00003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2" name="Line 54">
          <a:extLst>
            <a:ext uri="{FF2B5EF4-FFF2-40B4-BE49-F238E27FC236}">
              <a16:creationId xmlns:a16="http://schemas.microsoft.com/office/drawing/2014/main" id="{00000000-0008-0000-2E00-00003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3" name="Line 55">
          <a:extLst>
            <a:ext uri="{FF2B5EF4-FFF2-40B4-BE49-F238E27FC236}">
              <a16:creationId xmlns:a16="http://schemas.microsoft.com/office/drawing/2014/main" id="{00000000-0008-0000-2E00-00003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4" name="Line 56">
          <a:extLst>
            <a:ext uri="{FF2B5EF4-FFF2-40B4-BE49-F238E27FC236}">
              <a16:creationId xmlns:a16="http://schemas.microsoft.com/office/drawing/2014/main" id="{00000000-0008-0000-2E00-00003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5" name="Line 57">
          <a:extLst>
            <a:ext uri="{FF2B5EF4-FFF2-40B4-BE49-F238E27FC236}">
              <a16:creationId xmlns:a16="http://schemas.microsoft.com/office/drawing/2014/main" id="{00000000-0008-0000-2E00-00003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6" name="Line 58">
          <a:extLst>
            <a:ext uri="{FF2B5EF4-FFF2-40B4-BE49-F238E27FC236}">
              <a16:creationId xmlns:a16="http://schemas.microsoft.com/office/drawing/2014/main" id="{00000000-0008-0000-2E00-00003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7" name="Line 59">
          <a:extLst>
            <a:ext uri="{FF2B5EF4-FFF2-40B4-BE49-F238E27FC236}">
              <a16:creationId xmlns:a16="http://schemas.microsoft.com/office/drawing/2014/main" id="{00000000-0008-0000-2E00-00003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8" name="Line 60">
          <a:extLst>
            <a:ext uri="{FF2B5EF4-FFF2-40B4-BE49-F238E27FC236}">
              <a16:creationId xmlns:a16="http://schemas.microsoft.com/office/drawing/2014/main" id="{00000000-0008-0000-2E00-00003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9" name="Line 61">
          <a:extLst>
            <a:ext uri="{FF2B5EF4-FFF2-40B4-BE49-F238E27FC236}">
              <a16:creationId xmlns:a16="http://schemas.microsoft.com/office/drawing/2014/main" id="{00000000-0008-0000-2E00-00003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0" name="Line 62">
          <a:extLst>
            <a:ext uri="{FF2B5EF4-FFF2-40B4-BE49-F238E27FC236}">
              <a16:creationId xmlns:a16="http://schemas.microsoft.com/office/drawing/2014/main" id="{00000000-0008-0000-2E00-00003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1" name="Line 63">
          <a:extLst>
            <a:ext uri="{FF2B5EF4-FFF2-40B4-BE49-F238E27FC236}">
              <a16:creationId xmlns:a16="http://schemas.microsoft.com/office/drawing/2014/main" id="{00000000-0008-0000-2E00-00003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2" name="Line 64">
          <a:extLst>
            <a:ext uri="{FF2B5EF4-FFF2-40B4-BE49-F238E27FC236}">
              <a16:creationId xmlns:a16="http://schemas.microsoft.com/office/drawing/2014/main" id="{00000000-0008-0000-2E00-00004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3" name="Line 65">
          <a:extLst>
            <a:ext uri="{FF2B5EF4-FFF2-40B4-BE49-F238E27FC236}">
              <a16:creationId xmlns:a16="http://schemas.microsoft.com/office/drawing/2014/main" id="{00000000-0008-0000-2E00-00004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4" name="Line 66">
          <a:extLst>
            <a:ext uri="{FF2B5EF4-FFF2-40B4-BE49-F238E27FC236}">
              <a16:creationId xmlns:a16="http://schemas.microsoft.com/office/drawing/2014/main" id="{00000000-0008-0000-2E00-00004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5" name="Line 67">
          <a:extLst>
            <a:ext uri="{FF2B5EF4-FFF2-40B4-BE49-F238E27FC236}">
              <a16:creationId xmlns:a16="http://schemas.microsoft.com/office/drawing/2014/main" id="{00000000-0008-0000-2E00-00004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6" name="Line 68">
          <a:extLst>
            <a:ext uri="{FF2B5EF4-FFF2-40B4-BE49-F238E27FC236}">
              <a16:creationId xmlns:a16="http://schemas.microsoft.com/office/drawing/2014/main" id="{00000000-0008-0000-2E00-00004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7" name="Line 69">
          <a:extLst>
            <a:ext uri="{FF2B5EF4-FFF2-40B4-BE49-F238E27FC236}">
              <a16:creationId xmlns:a16="http://schemas.microsoft.com/office/drawing/2014/main" id="{00000000-0008-0000-2E00-00004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8" name="Line 70">
          <a:extLst>
            <a:ext uri="{FF2B5EF4-FFF2-40B4-BE49-F238E27FC236}">
              <a16:creationId xmlns:a16="http://schemas.microsoft.com/office/drawing/2014/main" id="{00000000-0008-0000-2E00-00004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9" name="Line 71">
          <a:extLst>
            <a:ext uri="{FF2B5EF4-FFF2-40B4-BE49-F238E27FC236}">
              <a16:creationId xmlns:a16="http://schemas.microsoft.com/office/drawing/2014/main" id="{00000000-0008-0000-2E00-00004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0" name="Line 72">
          <a:extLst>
            <a:ext uri="{FF2B5EF4-FFF2-40B4-BE49-F238E27FC236}">
              <a16:creationId xmlns:a16="http://schemas.microsoft.com/office/drawing/2014/main" id="{00000000-0008-0000-2E00-00004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1" name="Line 73">
          <a:extLst>
            <a:ext uri="{FF2B5EF4-FFF2-40B4-BE49-F238E27FC236}">
              <a16:creationId xmlns:a16="http://schemas.microsoft.com/office/drawing/2014/main" id="{00000000-0008-0000-2E00-00004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2" name="Line 74">
          <a:extLst>
            <a:ext uri="{FF2B5EF4-FFF2-40B4-BE49-F238E27FC236}">
              <a16:creationId xmlns:a16="http://schemas.microsoft.com/office/drawing/2014/main" id="{00000000-0008-0000-2E00-00004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3" name="Line 75">
          <a:extLst>
            <a:ext uri="{FF2B5EF4-FFF2-40B4-BE49-F238E27FC236}">
              <a16:creationId xmlns:a16="http://schemas.microsoft.com/office/drawing/2014/main" id="{00000000-0008-0000-2E00-00004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4" name="Line 76">
          <a:extLst>
            <a:ext uri="{FF2B5EF4-FFF2-40B4-BE49-F238E27FC236}">
              <a16:creationId xmlns:a16="http://schemas.microsoft.com/office/drawing/2014/main" id="{00000000-0008-0000-2E00-00004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5" name="Line 77">
          <a:extLst>
            <a:ext uri="{FF2B5EF4-FFF2-40B4-BE49-F238E27FC236}">
              <a16:creationId xmlns:a16="http://schemas.microsoft.com/office/drawing/2014/main" id="{00000000-0008-0000-2E00-00004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6" name="Line 78">
          <a:extLst>
            <a:ext uri="{FF2B5EF4-FFF2-40B4-BE49-F238E27FC236}">
              <a16:creationId xmlns:a16="http://schemas.microsoft.com/office/drawing/2014/main" id="{00000000-0008-0000-2E00-00004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7" name="Line 79">
          <a:extLst>
            <a:ext uri="{FF2B5EF4-FFF2-40B4-BE49-F238E27FC236}">
              <a16:creationId xmlns:a16="http://schemas.microsoft.com/office/drawing/2014/main" id="{00000000-0008-0000-2E00-00004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8" name="Line 80">
          <a:extLst>
            <a:ext uri="{FF2B5EF4-FFF2-40B4-BE49-F238E27FC236}">
              <a16:creationId xmlns:a16="http://schemas.microsoft.com/office/drawing/2014/main" id="{00000000-0008-0000-2E00-00005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9" name="Line 81">
          <a:extLst>
            <a:ext uri="{FF2B5EF4-FFF2-40B4-BE49-F238E27FC236}">
              <a16:creationId xmlns:a16="http://schemas.microsoft.com/office/drawing/2014/main" id="{00000000-0008-0000-2E00-00005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0" name="Line 82">
          <a:extLst>
            <a:ext uri="{FF2B5EF4-FFF2-40B4-BE49-F238E27FC236}">
              <a16:creationId xmlns:a16="http://schemas.microsoft.com/office/drawing/2014/main" id="{00000000-0008-0000-2E00-00005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1" name="Line 83">
          <a:extLst>
            <a:ext uri="{FF2B5EF4-FFF2-40B4-BE49-F238E27FC236}">
              <a16:creationId xmlns:a16="http://schemas.microsoft.com/office/drawing/2014/main" id="{00000000-0008-0000-2E00-00005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2" name="Line 84">
          <a:extLst>
            <a:ext uri="{FF2B5EF4-FFF2-40B4-BE49-F238E27FC236}">
              <a16:creationId xmlns:a16="http://schemas.microsoft.com/office/drawing/2014/main" id="{00000000-0008-0000-2E00-00005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3" name="Line 85">
          <a:extLst>
            <a:ext uri="{FF2B5EF4-FFF2-40B4-BE49-F238E27FC236}">
              <a16:creationId xmlns:a16="http://schemas.microsoft.com/office/drawing/2014/main" id="{00000000-0008-0000-2E00-00005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4" name="Line 86">
          <a:extLst>
            <a:ext uri="{FF2B5EF4-FFF2-40B4-BE49-F238E27FC236}">
              <a16:creationId xmlns:a16="http://schemas.microsoft.com/office/drawing/2014/main" id="{00000000-0008-0000-2E00-00005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5" name="Line 87">
          <a:extLst>
            <a:ext uri="{FF2B5EF4-FFF2-40B4-BE49-F238E27FC236}">
              <a16:creationId xmlns:a16="http://schemas.microsoft.com/office/drawing/2014/main" id="{00000000-0008-0000-2E00-00005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6" name="Line 88">
          <a:extLst>
            <a:ext uri="{FF2B5EF4-FFF2-40B4-BE49-F238E27FC236}">
              <a16:creationId xmlns:a16="http://schemas.microsoft.com/office/drawing/2014/main" id="{00000000-0008-0000-2E00-00005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7" name="Line 89">
          <a:extLst>
            <a:ext uri="{FF2B5EF4-FFF2-40B4-BE49-F238E27FC236}">
              <a16:creationId xmlns:a16="http://schemas.microsoft.com/office/drawing/2014/main" id="{00000000-0008-0000-2E00-00005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8" name="Line 90">
          <a:extLst>
            <a:ext uri="{FF2B5EF4-FFF2-40B4-BE49-F238E27FC236}">
              <a16:creationId xmlns:a16="http://schemas.microsoft.com/office/drawing/2014/main" id="{00000000-0008-0000-2E00-00005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9" name="Line 91">
          <a:extLst>
            <a:ext uri="{FF2B5EF4-FFF2-40B4-BE49-F238E27FC236}">
              <a16:creationId xmlns:a16="http://schemas.microsoft.com/office/drawing/2014/main" id="{00000000-0008-0000-2E00-00005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0" name="Line 92">
          <a:extLst>
            <a:ext uri="{FF2B5EF4-FFF2-40B4-BE49-F238E27FC236}">
              <a16:creationId xmlns:a16="http://schemas.microsoft.com/office/drawing/2014/main" id="{00000000-0008-0000-2E00-00005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1" name="Line 93">
          <a:extLst>
            <a:ext uri="{FF2B5EF4-FFF2-40B4-BE49-F238E27FC236}">
              <a16:creationId xmlns:a16="http://schemas.microsoft.com/office/drawing/2014/main" id="{00000000-0008-0000-2E00-00005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2" name="Line 94">
          <a:extLst>
            <a:ext uri="{FF2B5EF4-FFF2-40B4-BE49-F238E27FC236}">
              <a16:creationId xmlns:a16="http://schemas.microsoft.com/office/drawing/2014/main" id="{00000000-0008-0000-2E00-00005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3" name="Line 95">
          <a:extLst>
            <a:ext uri="{FF2B5EF4-FFF2-40B4-BE49-F238E27FC236}">
              <a16:creationId xmlns:a16="http://schemas.microsoft.com/office/drawing/2014/main" id="{00000000-0008-0000-2E00-00005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4" name="Line 96">
          <a:extLst>
            <a:ext uri="{FF2B5EF4-FFF2-40B4-BE49-F238E27FC236}">
              <a16:creationId xmlns:a16="http://schemas.microsoft.com/office/drawing/2014/main" id="{00000000-0008-0000-2E00-00006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5" name="Line 97">
          <a:extLst>
            <a:ext uri="{FF2B5EF4-FFF2-40B4-BE49-F238E27FC236}">
              <a16:creationId xmlns:a16="http://schemas.microsoft.com/office/drawing/2014/main" id="{00000000-0008-0000-2E00-00006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6" name="Line 98">
          <a:extLst>
            <a:ext uri="{FF2B5EF4-FFF2-40B4-BE49-F238E27FC236}">
              <a16:creationId xmlns:a16="http://schemas.microsoft.com/office/drawing/2014/main" id="{00000000-0008-0000-2E00-00006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7" name="Line 99">
          <a:extLst>
            <a:ext uri="{FF2B5EF4-FFF2-40B4-BE49-F238E27FC236}">
              <a16:creationId xmlns:a16="http://schemas.microsoft.com/office/drawing/2014/main" id="{00000000-0008-0000-2E00-00006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8" name="Line 100">
          <a:extLst>
            <a:ext uri="{FF2B5EF4-FFF2-40B4-BE49-F238E27FC236}">
              <a16:creationId xmlns:a16="http://schemas.microsoft.com/office/drawing/2014/main" id="{00000000-0008-0000-2E00-00006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9" name="Line 101">
          <a:extLst>
            <a:ext uri="{FF2B5EF4-FFF2-40B4-BE49-F238E27FC236}">
              <a16:creationId xmlns:a16="http://schemas.microsoft.com/office/drawing/2014/main" id="{00000000-0008-0000-2E00-00006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0" name="Line 102">
          <a:extLst>
            <a:ext uri="{FF2B5EF4-FFF2-40B4-BE49-F238E27FC236}">
              <a16:creationId xmlns:a16="http://schemas.microsoft.com/office/drawing/2014/main" id="{00000000-0008-0000-2E00-00006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1" name="Line 103">
          <a:extLst>
            <a:ext uri="{FF2B5EF4-FFF2-40B4-BE49-F238E27FC236}">
              <a16:creationId xmlns:a16="http://schemas.microsoft.com/office/drawing/2014/main" id="{00000000-0008-0000-2E00-00006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2" name="Line 104">
          <a:extLst>
            <a:ext uri="{FF2B5EF4-FFF2-40B4-BE49-F238E27FC236}">
              <a16:creationId xmlns:a16="http://schemas.microsoft.com/office/drawing/2014/main" id="{00000000-0008-0000-2E00-00006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3" name="Line 105">
          <a:extLst>
            <a:ext uri="{FF2B5EF4-FFF2-40B4-BE49-F238E27FC236}">
              <a16:creationId xmlns:a16="http://schemas.microsoft.com/office/drawing/2014/main" id="{00000000-0008-0000-2E00-00006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4" name="Line 106">
          <a:extLst>
            <a:ext uri="{FF2B5EF4-FFF2-40B4-BE49-F238E27FC236}">
              <a16:creationId xmlns:a16="http://schemas.microsoft.com/office/drawing/2014/main" id="{00000000-0008-0000-2E00-00006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5" name="Line 107">
          <a:extLst>
            <a:ext uri="{FF2B5EF4-FFF2-40B4-BE49-F238E27FC236}">
              <a16:creationId xmlns:a16="http://schemas.microsoft.com/office/drawing/2014/main" id="{00000000-0008-0000-2E00-00006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6" name="Line 108">
          <a:extLst>
            <a:ext uri="{FF2B5EF4-FFF2-40B4-BE49-F238E27FC236}">
              <a16:creationId xmlns:a16="http://schemas.microsoft.com/office/drawing/2014/main" id="{00000000-0008-0000-2E00-00006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7" name="Line 109">
          <a:extLst>
            <a:ext uri="{FF2B5EF4-FFF2-40B4-BE49-F238E27FC236}">
              <a16:creationId xmlns:a16="http://schemas.microsoft.com/office/drawing/2014/main" id="{00000000-0008-0000-2E00-00006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8" name="Line 110">
          <a:extLst>
            <a:ext uri="{FF2B5EF4-FFF2-40B4-BE49-F238E27FC236}">
              <a16:creationId xmlns:a16="http://schemas.microsoft.com/office/drawing/2014/main" id="{00000000-0008-0000-2E00-00006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9" name="Line 111">
          <a:extLst>
            <a:ext uri="{FF2B5EF4-FFF2-40B4-BE49-F238E27FC236}">
              <a16:creationId xmlns:a16="http://schemas.microsoft.com/office/drawing/2014/main" id="{00000000-0008-0000-2E00-00006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0" name="Line 112">
          <a:extLst>
            <a:ext uri="{FF2B5EF4-FFF2-40B4-BE49-F238E27FC236}">
              <a16:creationId xmlns:a16="http://schemas.microsoft.com/office/drawing/2014/main" id="{00000000-0008-0000-2E00-00007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1" name="Line 113">
          <a:extLst>
            <a:ext uri="{FF2B5EF4-FFF2-40B4-BE49-F238E27FC236}">
              <a16:creationId xmlns:a16="http://schemas.microsoft.com/office/drawing/2014/main" id="{00000000-0008-0000-2E00-00007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2" name="Line 114">
          <a:extLst>
            <a:ext uri="{FF2B5EF4-FFF2-40B4-BE49-F238E27FC236}">
              <a16:creationId xmlns:a16="http://schemas.microsoft.com/office/drawing/2014/main" id="{00000000-0008-0000-2E00-00007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3" name="Line 115">
          <a:extLst>
            <a:ext uri="{FF2B5EF4-FFF2-40B4-BE49-F238E27FC236}">
              <a16:creationId xmlns:a16="http://schemas.microsoft.com/office/drawing/2014/main" id="{00000000-0008-0000-2E00-00007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4" name="Line 116">
          <a:extLst>
            <a:ext uri="{FF2B5EF4-FFF2-40B4-BE49-F238E27FC236}">
              <a16:creationId xmlns:a16="http://schemas.microsoft.com/office/drawing/2014/main" id="{00000000-0008-0000-2E00-00007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5" name="Line 117">
          <a:extLst>
            <a:ext uri="{FF2B5EF4-FFF2-40B4-BE49-F238E27FC236}">
              <a16:creationId xmlns:a16="http://schemas.microsoft.com/office/drawing/2014/main" id="{00000000-0008-0000-2E00-00007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6" name="Line 118">
          <a:extLst>
            <a:ext uri="{FF2B5EF4-FFF2-40B4-BE49-F238E27FC236}">
              <a16:creationId xmlns:a16="http://schemas.microsoft.com/office/drawing/2014/main" id="{00000000-0008-0000-2E00-00007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7" name="Line 119">
          <a:extLst>
            <a:ext uri="{FF2B5EF4-FFF2-40B4-BE49-F238E27FC236}">
              <a16:creationId xmlns:a16="http://schemas.microsoft.com/office/drawing/2014/main" id="{00000000-0008-0000-2E00-00007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8" name="Line 120">
          <a:extLst>
            <a:ext uri="{FF2B5EF4-FFF2-40B4-BE49-F238E27FC236}">
              <a16:creationId xmlns:a16="http://schemas.microsoft.com/office/drawing/2014/main" id="{00000000-0008-0000-2E00-00007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9" name="Line 121">
          <a:extLst>
            <a:ext uri="{FF2B5EF4-FFF2-40B4-BE49-F238E27FC236}">
              <a16:creationId xmlns:a16="http://schemas.microsoft.com/office/drawing/2014/main" id="{00000000-0008-0000-2E00-00007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0" name="Line 122">
          <a:extLst>
            <a:ext uri="{FF2B5EF4-FFF2-40B4-BE49-F238E27FC236}">
              <a16:creationId xmlns:a16="http://schemas.microsoft.com/office/drawing/2014/main" id="{00000000-0008-0000-2E00-00007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1" name="Line 123">
          <a:extLst>
            <a:ext uri="{FF2B5EF4-FFF2-40B4-BE49-F238E27FC236}">
              <a16:creationId xmlns:a16="http://schemas.microsoft.com/office/drawing/2014/main" id="{00000000-0008-0000-2E00-00007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2" name="Line 124">
          <a:extLst>
            <a:ext uri="{FF2B5EF4-FFF2-40B4-BE49-F238E27FC236}">
              <a16:creationId xmlns:a16="http://schemas.microsoft.com/office/drawing/2014/main" id="{00000000-0008-0000-2E00-00007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3" name="Line 125">
          <a:extLst>
            <a:ext uri="{FF2B5EF4-FFF2-40B4-BE49-F238E27FC236}">
              <a16:creationId xmlns:a16="http://schemas.microsoft.com/office/drawing/2014/main" id="{00000000-0008-0000-2E00-00007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4" name="Line 126">
          <a:extLst>
            <a:ext uri="{FF2B5EF4-FFF2-40B4-BE49-F238E27FC236}">
              <a16:creationId xmlns:a16="http://schemas.microsoft.com/office/drawing/2014/main" id="{00000000-0008-0000-2E00-00007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5" name="Line 127">
          <a:extLst>
            <a:ext uri="{FF2B5EF4-FFF2-40B4-BE49-F238E27FC236}">
              <a16:creationId xmlns:a16="http://schemas.microsoft.com/office/drawing/2014/main" id="{00000000-0008-0000-2E00-00007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6" name="Line 128">
          <a:extLst>
            <a:ext uri="{FF2B5EF4-FFF2-40B4-BE49-F238E27FC236}">
              <a16:creationId xmlns:a16="http://schemas.microsoft.com/office/drawing/2014/main" id="{00000000-0008-0000-2E00-00008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7" name="Line 129">
          <a:extLst>
            <a:ext uri="{FF2B5EF4-FFF2-40B4-BE49-F238E27FC236}">
              <a16:creationId xmlns:a16="http://schemas.microsoft.com/office/drawing/2014/main" id="{00000000-0008-0000-2E00-00008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8" name="Line 130">
          <a:extLst>
            <a:ext uri="{FF2B5EF4-FFF2-40B4-BE49-F238E27FC236}">
              <a16:creationId xmlns:a16="http://schemas.microsoft.com/office/drawing/2014/main" id="{00000000-0008-0000-2E00-00008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9" name="Line 131">
          <a:extLst>
            <a:ext uri="{FF2B5EF4-FFF2-40B4-BE49-F238E27FC236}">
              <a16:creationId xmlns:a16="http://schemas.microsoft.com/office/drawing/2014/main" id="{00000000-0008-0000-2E00-00008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0" name="Line 132">
          <a:extLst>
            <a:ext uri="{FF2B5EF4-FFF2-40B4-BE49-F238E27FC236}">
              <a16:creationId xmlns:a16="http://schemas.microsoft.com/office/drawing/2014/main" id="{00000000-0008-0000-2E00-00008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1" name="Line 133">
          <a:extLst>
            <a:ext uri="{FF2B5EF4-FFF2-40B4-BE49-F238E27FC236}">
              <a16:creationId xmlns:a16="http://schemas.microsoft.com/office/drawing/2014/main" id="{00000000-0008-0000-2E00-00008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2" name="Line 134">
          <a:extLst>
            <a:ext uri="{FF2B5EF4-FFF2-40B4-BE49-F238E27FC236}">
              <a16:creationId xmlns:a16="http://schemas.microsoft.com/office/drawing/2014/main" id="{00000000-0008-0000-2E00-00008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3" name="Line 135">
          <a:extLst>
            <a:ext uri="{FF2B5EF4-FFF2-40B4-BE49-F238E27FC236}">
              <a16:creationId xmlns:a16="http://schemas.microsoft.com/office/drawing/2014/main" id="{00000000-0008-0000-2E00-00008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4" name="Line 136">
          <a:extLst>
            <a:ext uri="{FF2B5EF4-FFF2-40B4-BE49-F238E27FC236}">
              <a16:creationId xmlns:a16="http://schemas.microsoft.com/office/drawing/2014/main" id="{00000000-0008-0000-2E00-00008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5" name="Line 137">
          <a:extLst>
            <a:ext uri="{FF2B5EF4-FFF2-40B4-BE49-F238E27FC236}">
              <a16:creationId xmlns:a16="http://schemas.microsoft.com/office/drawing/2014/main" id="{00000000-0008-0000-2E00-00008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6" name="Line 138">
          <a:extLst>
            <a:ext uri="{FF2B5EF4-FFF2-40B4-BE49-F238E27FC236}">
              <a16:creationId xmlns:a16="http://schemas.microsoft.com/office/drawing/2014/main" id="{00000000-0008-0000-2E00-00008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7" name="Line 139">
          <a:extLst>
            <a:ext uri="{FF2B5EF4-FFF2-40B4-BE49-F238E27FC236}">
              <a16:creationId xmlns:a16="http://schemas.microsoft.com/office/drawing/2014/main" id="{00000000-0008-0000-2E00-00008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8" name="Line 140">
          <a:extLst>
            <a:ext uri="{FF2B5EF4-FFF2-40B4-BE49-F238E27FC236}">
              <a16:creationId xmlns:a16="http://schemas.microsoft.com/office/drawing/2014/main" id="{00000000-0008-0000-2E00-00008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9" name="Line 141">
          <a:extLst>
            <a:ext uri="{FF2B5EF4-FFF2-40B4-BE49-F238E27FC236}">
              <a16:creationId xmlns:a16="http://schemas.microsoft.com/office/drawing/2014/main" id="{00000000-0008-0000-2E00-00008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0" name="Line 142">
          <a:extLst>
            <a:ext uri="{FF2B5EF4-FFF2-40B4-BE49-F238E27FC236}">
              <a16:creationId xmlns:a16="http://schemas.microsoft.com/office/drawing/2014/main" id="{00000000-0008-0000-2E00-00008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1" name="Line 143">
          <a:extLst>
            <a:ext uri="{FF2B5EF4-FFF2-40B4-BE49-F238E27FC236}">
              <a16:creationId xmlns:a16="http://schemas.microsoft.com/office/drawing/2014/main" id="{00000000-0008-0000-2E00-00008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2" name="Line 144">
          <a:extLst>
            <a:ext uri="{FF2B5EF4-FFF2-40B4-BE49-F238E27FC236}">
              <a16:creationId xmlns:a16="http://schemas.microsoft.com/office/drawing/2014/main" id="{00000000-0008-0000-2E00-00009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3" name="Line 145">
          <a:extLst>
            <a:ext uri="{FF2B5EF4-FFF2-40B4-BE49-F238E27FC236}">
              <a16:creationId xmlns:a16="http://schemas.microsoft.com/office/drawing/2014/main" id="{00000000-0008-0000-2E00-00009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4" name="Line 146">
          <a:extLst>
            <a:ext uri="{FF2B5EF4-FFF2-40B4-BE49-F238E27FC236}">
              <a16:creationId xmlns:a16="http://schemas.microsoft.com/office/drawing/2014/main" id="{00000000-0008-0000-2E00-00009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5" name="Line 147">
          <a:extLst>
            <a:ext uri="{FF2B5EF4-FFF2-40B4-BE49-F238E27FC236}">
              <a16:creationId xmlns:a16="http://schemas.microsoft.com/office/drawing/2014/main" id="{00000000-0008-0000-2E00-00009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6" name="Line 148">
          <a:extLst>
            <a:ext uri="{FF2B5EF4-FFF2-40B4-BE49-F238E27FC236}">
              <a16:creationId xmlns:a16="http://schemas.microsoft.com/office/drawing/2014/main" id="{00000000-0008-0000-2E00-00009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7" name="Line 149">
          <a:extLst>
            <a:ext uri="{FF2B5EF4-FFF2-40B4-BE49-F238E27FC236}">
              <a16:creationId xmlns:a16="http://schemas.microsoft.com/office/drawing/2014/main" id="{00000000-0008-0000-2E00-00009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8" name="Line 150">
          <a:extLst>
            <a:ext uri="{FF2B5EF4-FFF2-40B4-BE49-F238E27FC236}">
              <a16:creationId xmlns:a16="http://schemas.microsoft.com/office/drawing/2014/main" id="{00000000-0008-0000-2E00-00009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9" name="Line 151">
          <a:extLst>
            <a:ext uri="{FF2B5EF4-FFF2-40B4-BE49-F238E27FC236}">
              <a16:creationId xmlns:a16="http://schemas.microsoft.com/office/drawing/2014/main" id="{00000000-0008-0000-2E00-00009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0" name="Line 152">
          <a:extLst>
            <a:ext uri="{FF2B5EF4-FFF2-40B4-BE49-F238E27FC236}">
              <a16:creationId xmlns:a16="http://schemas.microsoft.com/office/drawing/2014/main" id="{00000000-0008-0000-2E00-00009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1" name="Line 153">
          <a:extLst>
            <a:ext uri="{FF2B5EF4-FFF2-40B4-BE49-F238E27FC236}">
              <a16:creationId xmlns:a16="http://schemas.microsoft.com/office/drawing/2014/main" id="{00000000-0008-0000-2E00-00009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2" name="Line 154">
          <a:extLst>
            <a:ext uri="{FF2B5EF4-FFF2-40B4-BE49-F238E27FC236}">
              <a16:creationId xmlns:a16="http://schemas.microsoft.com/office/drawing/2014/main" id="{00000000-0008-0000-2E00-00009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3" name="Line 155">
          <a:extLst>
            <a:ext uri="{FF2B5EF4-FFF2-40B4-BE49-F238E27FC236}">
              <a16:creationId xmlns:a16="http://schemas.microsoft.com/office/drawing/2014/main" id="{00000000-0008-0000-2E00-00009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4" name="Line 156">
          <a:extLst>
            <a:ext uri="{FF2B5EF4-FFF2-40B4-BE49-F238E27FC236}">
              <a16:creationId xmlns:a16="http://schemas.microsoft.com/office/drawing/2014/main" id="{00000000-0008-0000-2E00-00009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5" name="Line 157">
          <a:extLst>
            <a:ext uri="{FF2B5EF4-FFF2-40B4-BE49-F238E27FC236}">
              <a16:creationId xmlns:a16="http://schemas.microsoft.com/office/drawing/2014/main" id="{00000000-0008-0000-2E00-00009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6" name="Line 158">
          <a:extLst>
            <a:ext uri="{FF2B5EF4-FFF2-40B4-BE49-F238E27FC236}">
              <a16:creationId xmlns:a16="http://schemas.microsoft.com/office/drawing/2014/main" id="{00000000-0008-0000-2E00-00009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7" name="Line 159">
          <a:extLst>
            <a:ext uri="{FF2B5EF4-FFF2-40B4-BE49-F238E27FC236}">
              <a16:creationId xmlns:a16="http://schemas.microsoft.com/office/drawing/2014/main" id="{00000000-0008-0000-2E00-00009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8" name="Line 160">
          <a:extLst>
            <a:ext uri="{FF2B5EF4-FFF2-40B4-BE49-F238E27FC236}">
              <a16:creationId xmlns:a16="http://schemas.microsoft.com/office/drawing/2014/main" id="{00000000-0008-0000-2E00-0000A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9" name="Line 161">
          <a:extLst>
            <a:ext uri="{FF2B5EF4-FFF2-40B4-BE49-F238E27FC236}">
              <a16:creationId xmlns:a16="http://schemas.microsoft.com/office/drawing/2014/main" id="{00000000-0008-0000-2E00-0000A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0" name="Line 162">
          <a:extLst>
            <a:ext uri="{FF2B5EF4-FFF2-40B4-BE49-F238E27FC236}">
              <a16:creationId xmlns:a16="http://schemas.microsoft.com/office/drawing/2014/main" id="{00000000-0008-0000-2E00-0000A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1" name="Line 163">
          <a:extLst>
            <a:ext uri="{FF2B5EF4-FFF2-40B4-BE49-F238E27FC236}">
              <a16:creationId xmlns:a16="http://schemas.microsoft.com/office/drawing/2014/main" id="{00000000-0008-0000-2E00-0000A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2" name="Line 164">
          <a:extLst>
            <a:ext uri="{FF2B5EF4-FFF2-40B4-BE49-F238E27FC236}">
              <a16:creationId xmlns:a16="http://schemas.microsoft.com/office/drawing/2014/main" id="{00000000-0008-0000-2E00-0000A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3" name="Line 165">
          <a:extLst>
            <a:ext uri="{FF2B5EF4-FFF2-40B4-BE49-F238E27FC236}">
              <a16:creationId xmlns:a16="http://schemas.microsoft.com/office/drawing/2014/main" id="{00000000-0008-0000-2E00-0000A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4" name="Line 166">
          <a:extLst>
            <a:ext uri="{FF2B5EF4-FFF2-40B4-BE49-F238E27FC236}">
              <a16:creationId xmlns:a16="http://schemas.microsoft.com/office/drawing/2014/main" id="{00000000-0008-0000-2E00-0000A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5" name="Line 167">
          <a:extLst>
            <a:ext uri="{FF2B5EF4-FFF2-40B4-BE49-F238E27FC236}">
              <a16:creationId xmlns:a16="http://schemas.microsoft.com/office/drawing/2014/main" id="{00000000-0008-0000-2E00-0000A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6" name="Line 168">
          <a:extLst>
            <a:ext uri="{FF2B5EF4-FFF2-40B4-BE49-F238E27FC236}">
              <a16:creationId xmlns:a16="http://schemas.microsoft.com/office/drawing/2014/main" id="{00000000-0008-0000-2E00-0000A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7" name="Line 169">
          <a:extLst>
            <a:ext uri="{FF2B5EF4-FFF2-40B4-BE49-F238E27FC236}">
              <a16:creationId xmlns:a16="http://schemas.microsoft.com/office/drawing/2014/main" id="{00000000-0008-0000-2E00-0000A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8" name="Line 170">
          <a:extLst>
            <a:ext uri="{FF2B5EF4-FFF2-40B4-BE49-F238E27FC236}">
              <a16:creationId xmlns:a16="http://schemas.microsoft.com/office/drawing/2014/main" id="{00000000-0008-0000-2E00-0000A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9" name="Line 171">
          <a:extLst>
            <a:ext uri="{FF2B5EF4-FFF2-40B4-BE49-F238E27FC236}">
              <a16:creationId xmlns:a16="http://schemas.microsoft.com/office/drawing/2014/main" id="{00000000-0008-0000-2E00-0000A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0" name="Line 172">
          <a:extLst>
            <a:ext uri="{FF2B5EF4-FFF2-40B4-BE49-F238E27FC236}">
              <a16:creationId xmlns:a16="http://schemas.microsoft.com/office/drawing/2014/main" id="{00000000-0008-0000-2E00-0000A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1" name="Line 173">
          <a:extLst>
            <a:ext uri="{FF2B5EF4-FFF2-40B4-BE49-F238E27FC236}">
              <a16:creationId xmlns:a16="http://schemas.microsoft.com/office/drawing/2014/main" id="{00000000-0008-0000-2E00-0000A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2" name="Line 174">
          <a:extLst>
            <a:ext uri="{FF2B5EF4-FFF2-40B4-BE49-F238E27FC236}">
              <a16:creationId xmlns:a16="http://schemas.microsoft.com/office/drawing/2014/main" id="{00000000-0008-0000-2E00-0000A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3" name="Line 175">
          <a:extLst>
            <a:ext uri="{FF2B5EF4-FFF2-40B4-BE49-F238E27FC236}">
              <a16:creationId xmlns:a16="http://schemas.microsoft.com/office/drawing/2014/main" id="{00000000-0008-0000-2E00-0000A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4" name="Line 176">
          <a:extLst>
            <a:ext uri="{FF2B5EF4-FFF2-40B4-BE49-F238E27FC236}">
              <a16:creationId xmlns:a16="http://schemas.microsoft.com/office/drawing/2014/main" id="{00000000-0008-0000-2E00-0000B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5" name="Line 177">
          <a:extLst>
            <a:ext uri="{FF2B5EF4-FFF2-40B4-BE49-F238E27FC236}">
              <a16:creationId xmlns:a16="http://schemas.microsoft.com/office/drawing/2014/main" id="{00000000-0008-0000-2E00-0000B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6" name="Line 178">
          <a:extLst>
            <a:ext uri="{FF2B5EF4-FFF2-40B4-BE49-F238E27FC236}">
              <a16:creationId xmlns:a16="http://schemas.microsoft.com/office/drawing/2014/main" id="{00000000-0008-0000-2E00-0000B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7" name="Line 179">
          <a:extLst>
            <a:ext uri="{FF2B5EF4-FFF2-40B4-BE49-F238E27FC236}">
              <a16:creationId xmlns:a16="http://schemas.microsoft.com/office/drawing/2014/main" id="{00000000-0008-0000-2E00-0000B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8" name="Line 180">
          <a:extLst>
            <a:ext uri="{FF2B5EF4-FFF2-40B4-BE49-F238E27FC236}">
              <a16:creationId xmlns:a16="http://schemas.microsoft.com/office/drawing/2014/main" id="{00000000-0008-0000-2E00-0000B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9" name="Line 181">
          <a:extLst>
            <a:ext uri="{FF2B5EF4-FFF2-40B4-BE49-F238E27FC236}">
              <a16:creationId xmlns:a16="http://schemas.microsoft.com/office/drawing/2014/main" id="{00000000-0008-0000-2E00-0000B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0" name="Line 182">
          <a:extLst>
            <a:ext uri="{FF2B5EF4-FFF2-40B4-BE49-F238E27FC236}">
              <a16:creationId xmlns:a16="http://schemas.microsoft.com/office/drawing/2014/main" id="{00000000-0008-0000-2E00-0000B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1" name="Line 183">
          <a:extLst>
            <a:ext uri="{FF2B5EF4-FFF2-40B4-BE49-F238E27FC236}">
              <a16:creationId xmlns:a16="http://schemas.microsoft.com/office/drawing/2014/main" id="{00000000-0008-0000-2E00-0000B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2" name="Line 184">
          <a:extLst>
            <a:ext uri="{FF2B5EF4-FFF2-40B4-BE49-F238E27FC236}">
              <a16:creationId xmlns:a16="http://schemas.microsoft.com/office/drawing/2014/main" id="{00000000-0008-0000-2E00-0000B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3" name="Line 185">
          <a:extLst>
            <a:ext uri="{FF2B5EF4-FFF2-40B4-BE49-F238E27FC236}">
              <a16:creationId xmlns:a16="http://schemas.microsoft.com/office/drawing/2014/main" id="{00000000-0008-0000-2E00-0000B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4" name="Line 186">
          <a:extLst>
            <a:ext uri="{FF2B5EF4-FFF2-40B4-BE49-F238E27FC236}">
              <a16:creationId xmlns:a16="http://schemas.microsoft.com/office/drawing/2014/main" id="{00000000-0008-0000-2E00-0000B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5" name="Line 187">
          <a:extLst>
            <a:ext uri="{FF2B5EF4-FFF2-40B4-BE49-F238E27FC236}">
              <a16:creationId xmlns:a16="http://schemas.microsoft.com/office/drawing/2014/main" id="{00000000-0008-0000-2E00-0000B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6" name="Line 188">
          <a:extLst>
            <a:ext uri="{FF2B5EF4-FFF2-40B4-BE49-F238E27FC236}">
              <a16:creationId xmlns:a16="http://schemas.microsoft.com/office/drawing/2014/main" id="{00000000-0008-0000-2E00-0000B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7" name="Line 189">
          <a:extLst>
            <a:ext uri="{FF2B5EF4-FFF2-40B4-BE49-F238E27FC236}">
              <a16:creationId xmlns:a16="http://schemas.microsoft.com/office/drawing/2014/main" id="{00000000-0008-0000-2E00-0000B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8" name="Line 190">
          <a:extLst>
            <a:ext uri="{FF2B5EF4-FFF2-40B4-BE49-F238E27FC236}">
              <a16:creationId xmlns:a16="http://schemas.microsoft.com/office/drawing/2014/main" id="{00000000-0008-0000-2E00-0000B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9" name="Line 191">
          <a:extLst>
            <a:ext uri="{FF2B5EF4-FFF2-40B4-BE49-F238E27FC236}">
              <a16:creationId xmlns:a16="http://schemas.microsoft.com/office/drawing/2014/main" id="{00000000-0008-0000-2E00-0000B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0" name="Line 192">
          <a:extLst>
            <a:ext uri="{FF2B5EF4-FFF2-40B4-BE49-F238E27FC236}">
              <a16:creationId xmlns:a16="http://schemas.microsoft.com/office/drawing/2014/main" id="{00000000-0008-0000-2E00-0000C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1" name="Line 193">
          <a:extLst>
            <a:ext uri="{FF2B5EF4-FFF2-40B4-BE49-F238E27FC236}">
              <a16:creationId xmlns:a16="http://schemas.microsoft.com/office/drawing/2014/main" id="{00000000-0008-0000-2E00-0000C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2" name="Line 194">
          <a:extLst>
            <a:ext uri="{FF2B5EF4-FFF2-40B4-BE49-F238E27FC236}">
              <a16:creationId xmlns:a16="http://schemas.microsoft.com/office/drawing/2014/main" id="{00000000-0008-0000-2E00-0000C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3" name="Line 195">
          <a:extLst>
            <a:ext uri="{FF2B5EF4-FFF2-40B4-BE49-F238E27FC236}">
              <a16:creationId xmlns:a16="http://schemas.microsoft.com/office/drawing/2014/main" id="{00000000-0008-0000-2E00-0000C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4" name="Line 196">
          <a:extLst>
            <a:ext uri="{FF2B5EF4-FFF2-40B4-BE49-F238E27FC236}">
              <a16:creationId xmlns:a16="http://schemas.microsoft.com/office/drawing/2014/main" id="{00000000-0008-0000-2E00-0000C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5" name="Line 197">
          <a:extLst>
            <a:ext uri="{FF2B5EF4-FFF2-40B4-BE49-F238E27FC236}">
              <a16:creationId xmlns:a16="http://schemas.microsoft.com/office/drawing/2014/main" id="{00000000-0008-0000-2E00-0000C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6" name="Line 198">
          <a:extLst>
            <a:ext uri="{FF2B5EF4-FFF2-40B4-BE49-F238E27FC236}">
              <a16:creationId xmlns:a16="http://schemas.microsoft.com/office/drawing/2014/main" id="{00000000-0008-0000-2E00-0000C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7" name="Line 199">
          <a:extLst>
            <a:ext uri="{FF2B5EF4-FFF2-40B4-BE49-F238E27FC236}">
              <a16:creationId xmlns:a16="http://schemas.microsoft.com/office/drawing/2014/main" id="{00000000-0008-0000-2E00-0000C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8" name="Line 200">
          <a:extLst>
            <a:ext uri="{FF2B5EF4-FFF2-40B4-BE49-F238E27FC236}">
              <a16:creationId xmlns:a16="http://schemas.microsoft.com/office/drawing/2014/main" id="{00000000-0008-0000-2E00-0000C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9" name="Line 201">
          <a:extLst>
            <a:ext uri="{FF2B5EF4-FFF2-40B4-BE49-F238E27FC236}">
              <a16:creationId xmlns:a16="http://schemas.microsoft.com/office/drawing/2014/main" id="{00000000-0008-0000-2E00-0000C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0" name="Line 202">
          <a:extLst>
            <a:ext uri="{FF2B5EF4-FFF2-40B4-BE49-F238E27FC236}">
              <a16:creationId xmlns:a16="http://schemas.microsoft.com/office/drawing/2014/main" id="{00000000-0008-0000-2E00-0000C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1" name="Line 203">
          <a:extLst>
            <a:ext uri="{FF2B5EF4-FFF2-40B4-BE49-F238E27FC236}">
              <a16:creationId xmlns:a16="http://schemas.microsoft.com/office/drawing/2014/main" id="{00000000-0008-0000-2E00-0000C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2" name="Line 204">
          <a:extLst>
            <a:ext uri="{FF2B5EF4-FFF2-40B4-BE49-F238E27FC236}">
              <a16:creationId xmlns:a16="http://schemas.microsoft.com/office/drawing/2014/main" id="{00000000-0008-0000-2E00-0000C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3" name="Line 205">
          <a:extLst>
            <a:ext uri="{FF2B5EF4-FFF2-40B4-BE49-F238E27FC236}">
              <a16:creationId xmlns:a16="http://schemas.microsoft.com/office/drawing/2014/main" id="{00000000-0008-0000-2E00-0000C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4" name="Line 206">
          <a:extLst>
            <a:ext uri="{FF2B5EF4-FFF2-40B4-BE49-F238E27FC236}">
              <a16:creationId xmlns:a16="http://schemas.microsoft.com/office/drawing/2014/main" id="{00000000-0008-0000-2E00-0000C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5" name="Line 207">
          <a:extLst>
            <a:ext uri="{FF2B5EF4-FFF2-40B4-BE49-F238E27FC236}">
              <a16:creationId xmlns:a16="http://schemas.microsoft.com/office/drawing/2014/main" id="{00000000-0008-0000-2E00-0000C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6" name="Line 208">
          <a:extLst>
            <a:ext uri="{FF2B5EF4-FFF2-40B4-BE49-F238E27FC236}">
              <a16:creationId xmlns:a16="http://schemas.microsoft.com/office/drawing/2014/main" id="{00000000-0008-0000-2E00-0000D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7" name="Line 209">
          <a:extLst>
            <a:ext uri="{FF2B5EF4-FFF2-40B4-BE49-F238E27FC236}">
              <a16:creationId xmlns:a16="http://schemas.microsoft.com/office/drawing/2014/main" id="{00000000-0008-0000-2E00-0000D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8" name="Line 210">
          <a:extLst>
            <a:ext uri="{FF2B5EF4-FFF2-40B4-BE49-F238E27FC236}">
              <a16:creationId xmlns:a16="http://schemas.microsoft.com/office/drawing/2014/main" id="{00000000-0008-0000-2E00-0000D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9" name="Line 211">
          <a:extLst>
            <a:ext uri="{FF2B5EF4-FFF2-40B4-BE49-F238E27FC236}">
              <a16:creationId xmlns:a16="http://schemas.microsoft.com/office/drawing/2014/main" id="{00000000-0008-0000-2E00-0000D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0" name="Line 212">
          <a:extLst>
            <a:ext uri="{FF2B5EF4-FFF2-40B4-BE49-F238E27FC236}">
              <a16:creationId xmlns:a16="http://schemas.microsoft.com/office/drawing/2014/main" id="{00000000-0008-0000-2E00-0000D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1" name="Line 213">
          <a:extLst>
            <a:ext uri="{FF2B5EF4-FFF2-40B4-BE49-F238E27FC236}">
              <a16:creationId xmlns:a16="http://schemas.microsoft.com/office/drawing/2014/main" id="{00000000-0008-0000-2E00-0000D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2" name="Line 214">
          <a:extLst>
            <a:ext uri="{FF2B5EF4-FFF2-40B4-BE49-F238E27FC236}">
              <a16:creationId xmlns:a16="http://schemas.microsoft.com/office/drawing/2014/main" id="{00000000-0008-0000-2E00-0000D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3" name="Line 215">
          <a:extLst>
            <a:ext uri="{FF2B5EF4-FFF2-40B4-BE49-F238E27FC236}">
              <a16:creationId xmlns:a16="http://schemas.microsoft.com/office/drawing/2014/main" id="{00000000-0008-0000-2E00-0000D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4" name="Line 216">
          <a:extLst>
            <a:ext uri="{FF2B5EF4-FFF2-40B4-BE49-F238E27FC236}">
              <a16:creationId xmlns:a16="http://schemas.microsoft.com/office/drawing/2014/main" id="{00000000-0008-0000-2E00-0000D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5" name="Line 217">
          <a:extLst>
            <a:ext uri="{FF2B5EF4-FFF2-40B4-BE49-F238E27FC236}">
              <a16:creationId xmlns:a16="http://schemas.microsoft.com/office/drawing/2014/main" id="{00000000-0008-0000-2E00-0000D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6" name="Line 218">
          <a:extLst>
            <a:ext uri="{FF2B5EF4-FFF2-40B4-BE49-F238E27FC236}">
              <a16:creationId xmlns:a16="http://schemas.microsoft.com/office/drawing/2014/main" id="{00000000-0008-0000-2E00-0000D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7" name="Line 219">
          <a:extLst>
            <a:ext uri="{FF2B5EF4-FFF2-40B4-BE49-F238E27FC236}">
              <a16:creationId xmlns:a16="http://schemas.microsoft.com/office/drawing/2014/main" id="{00000000-0008-0000-2E00-0000D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8" name="Line 220">
          <a:extLst>
            <a:ext uri="{FF2B5EF4-FFF2-40B4-BE49-F238E27FC236}">
              <a16:creationId xmlns:a16="http://schemas.microsoft.com/office/drawing/2014/main" id="{00000000-0008-0000-2E00-0000D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9" name="Line 221">
          <a:extLst>
            <a:ext uri="{FF2B5EF4-FFF2-40B4-BE49-F238E27FC236}">
              <a16:creationId xmlns:a16="http://schemas.microsoft.com/office/drawing/2014/main" id="{00000000-0008-0000-2E00-0000D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0" name="Line 222">
          <a:extLst>
            <a:ext uri="{FF2B5EF4-FFF2-40B4-BE49-F238E27FC236}">
              <a16:creationId xmlns:a16="http://schemas.microsoft.com/office/drawing/2014/main" id="{00000000-0008-0000-2E00-0000D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1" name="Line 223">
          <a:extLst>
            <a:ext uri="{FF2B5EF4-FFF2-40B4-BE49-F238E27FC236}">
              <a16:creationId xmlns:a16="http://schemas.microsoft.com/office/drawing/2014/main" id="{00000000-0008-0000-2E00-0000D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2" name="Line 224">
          <a:extLst>
            <a:ext uri="{FF2B5EF4-FFF2-40B4-BE49-F238E27FC236}">
              <a16:creationId xmlns:a16="http://schemas.microsoft.com/office/drawing/2014/main" id="{00000000-0008-0000-2E00-0000E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3" name="Line 225">
          <a:extLst>
            <a:ext uri="{FF2B5EF4-FFF2-40B4-BE49-F238E27FC236}">
              <a16:creationId xmlns:a16="http://schemas.microsoft.com/office/drawing/2014/main" id="{00000000-0008-0000-2E00-0000E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4" name="Line 226">
          <a:extLst>
            <a:ext uri="{FF2B5EF4-FFF2-40B4-BE49-F238E27FC236}">
              <a16:creationId xmlns:a16="http://schemas.microsoft.com/office/drawing/2014/main" id="{00000000-0008-0000-2E00-0000E2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5" name="Line 227">
          <a:extLst>
            <a:ext uri="{FF2B5EF4-FFF2-40B4-BE49-F238E27FC236}">
              <a16:creationId xmlns:a16="http://schemas.microsoft.com/office/drawing/2014/main" id="{00000000-0008-0000-2E00-0000E3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6" name="Line 228">
          <a:extLst>
            <a:ext uri="{FF2B5EF4-FFF2-40B4-BE49-F238E27FC236}">
              <a16:creationId xmlns:a16="http://schemas.microsoft.com/office/drawing/2014/main" id="{00000000-0008-0000-2E00-0000E4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7" name="Line 229">
          <a:extLst>
            <a:ext uri="{FF2B5EF4-FFF2-40B4-BE49-F238E27FC236}">
              <a16:creationId xmlns:a16="http://schemas.microsoft.com/office/drawing/2014/main" id="{00000000-0008-0000-2E00-0000E5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8" name="Line 230">
          <a:extLst>
            <a:ext uri="{FF2B5EF4-FFF2-40B4-BE49-F238E27FC236}">
              <a16:creationId xmlns:a16="http://schemas.microsoft.com/office/drawing/2014/main" id="{00000000-0008-0000-2E00-0000E6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9" name="Line 231">
          <a:extLst>
            <a:ext uri="{FF2B5EF4-FFF2-40B4-BE49-F238E27FC236}">
              <a16:creationId xmlns:a16="http://schemas.microsoft.com/office/drawing/2014/main" id="{00000000-0008-0000-2E00-0000E7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0" name="Line 232">
          <a:extLst>
            <a:ext uri="{FF2B5EF4-FFF2-40B4-BE49-F238E27FC236}">
              <a16:creationId xmlns:a16="http://schemas.microsoft.com/office/drawing/2014/main" id="{00000000-0008-0000-2E00-0000E8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1" name="Line 233">
          <a:extLst>
            <a:ext uri="{FF2B5EF4-FFF2-40B4-BE49-F238E27FC236}">
              <a16:creationId xmlns:a16="http://schemas.microsoft.com/office/drawing/2014/main" id="{00000000-0008-0000-2E00-0000E9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2" name="Line 234">
          <a:extLst>
            <a:ext uri="{FF2B5EF4-FFF2-40B4-BE49-F238E27FC236}">
              <a16:creationId xmlns:a16="http://schemas.microsoft.com/office/drawing/2014/main" id="{00000000-0008-0000-2E00-0000EA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3" name="Line 235">
          <a:extLst>
            <a:ext uri="{FF2B5EF4-FFF2-40B4-BE49-F238E27FC236}">
              <a16:creationId xmlns:a16="http://schemas.microsoft.com/office/drawing/2014/main" id="{00000000-0008-0000-2E00-0000EB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4" name="Line 236">
          <a:extLst>
            <a:ext uri="{FF2B5EF4-FFF2-40B4-BE49-F238E27FC236}">
              <a16:creationId xmlns:a16="http://schemas.microsoft.com/office/drawing/2014/main" id="{00000000-0008-0000-2E00-0000EC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5" name="Line 237">
          <a:extLst>
            <a:ext uri="{FF2B5EF4-FFF2-40B4-BE49-F238E27FC236}">
              <a16:creationId xmlns:a16="http://schemas.microsoft.com/office/drawing/2014/main" id="{00000000-0008-0000-2E00-0000ED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6" name="Line 238">
          <a:extLst>
            <a:ext uri="{FF2B5EF4-FFF2-40B4-BE49-F238E27FC236}">
              <a16:creationId xmlns:a16="http://schemas.microsoft.com/office/drawing/2014/main" id="{00000000-0008-0000-2E00-0000EE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7" name="Line 239">
          <a:extLst>
            <a:ext uri="{FF2B5EF4-FFF2-40B4-BE49-F238E27FC236}">
              <a16:creationId xmlns:a16="http://schemas.microsoft.com/office/drawing/2014/main" id="{00000000-0008-0000-2E00-0000EF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8" name="Line 240">
          <a:extLst>
            <a:ext uri="{FF2B5EF4-FFF2-40B4-BE49-F238E27FC236}">
              <a16:creationId xmlns:a16="http://schemas.microsoft.com/office/drawing/2014/main" id="{00000000-0008-0000-2E00-0000F0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9" name="Line 241">
          <a:extLst>
            <a:ext uri="{FF2B5EF4-FFF2-40B4-BE49-F238E27FC236}">
              <a16:creationId xmlns:a16="http://schemas.microsoft.com/office/drawing/2014/main" id="{00000000-0008-0000-2E00-0000F1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0" name="Line 242">
          <a:extLst>
            <a:ext uri="{FF2B5EF4-FFF2-40B4-BE49-F238E27FC236}">
              <a16:creationId xmlns:a16="http://schemas.microsoft.com/office/drawing/2014/main" id="{00000000-0008-0000-2E00-0000F2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1" name="Line 243">
          <a:extLst>
            <a:ext uri="{FF2B5EF4-FFF2-40B4-BE49-F238E27FC236}">
              <a16:creationId xmlns:a16="http://schemas.microsoft.com/office/drawing/2014/main" id="{00000000-0008-0000-2E00-0000F3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2" name="Line 244">
          <a:extLst>
            <a:ext uri="{FF2B5EF4-FFF2-40B4-BE49-F238E27FC236}">
              <a16:creationId xmlns:a16="http://schemas.microsoft.com/office/drawing/2014/main" id="{00000000-0008-0000-2E00-0000F4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3" name="Line 245">
          <a:extLst>
            <a:ext uri="{FF2B5EF4-FFF2-40B4-BE49-F238E27FC236}">
              <a16:creationId xmlns:a16="http://schemas.microsoft.com/office/drawing/2014/main" id="{00000000-0008-0000-2E00-0000F5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4" name="Line 246">
          <a:extLst>
            <a:ext uri="{FF2B5EF4-FFF2-40B4-BE49-F238E27FC236}">
              <a16:creationId xmlns:a16="http://schemas.microsoft.com/office/drawing/2014/main" id="{00000000-0008-0000-2E00-0000F6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5" name="Line 247">
          <a:extLst>
            <a:ext uri="{FF2B5EF4-FFF2-40B4-BE49-F238E27FC236}">
              <a16:creationId xmlns:a16="http://schemas.microsoft.com/office/drawing/2014/main" id="{00000000-0008-0000-2E00-0000F7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6" name="Line 248">
          <a:extLst>
            <a:ext uri="{FF2B5EF4-FFF2-40B4-BE49-F238E27FC236}">
              <a16:creationId xmlns:a16="http://schemas.microsoft.com/office/drawing/2014/main" id="{00000000-0008-0000-2E00-0000F8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7" name="Line 249">
          <a:extLst>
            <a:ext uri="{FF2B5EF4-FFF2-40B4-BE49-F238E27FC236}">
              <a16:creationId xmlns:a16="http://schemas.microsoft.com/office/drawing/2014/main" id="{00000000-0008-0000-2E00-0000F9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8" name="Line 250">
          <a:extLst>
            <a:ext uri="{FF2B5EF4-FFF2-40B4-BE49-F238E27FC236}">
              <a16:creationId xmlns:a16="http://schemas.microsoft.com/office/drawing/2014/main" id="{00000000-0008-0000-2E00-0000FA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9" name="Line 251">
          <a:extLst>
            <a:ext uri="{FF2B5EF4-FFF2-40B4-BE49-F238E27FC236}">
              <a16:creationId xmlns:a16="http://schemas.microsoft.com/office/drawing/2014/main" id="{00000000-0008-0000-2E00-0000FB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0" name="Line 252">
          <a:extLst>
            <a:ext uri="{FF2B5EF4-FFF2-40B4-BE49-F238E27FC236}">
              <a16:creationId xmlns:a16="http://schemas.microsoft.com/office/drawing/2014/main" id="{00000000-0008-0000-2E00-0000FC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1" name="Line 253">
          <a:extLst>
            <a:ext uri="{FF2B5EF4-FFF2-40B4-BE49-F238E27FC236}">
              <a16:creationId xmlns:a16="http://schemas.microsoft.com/office/drawing/2014/main" id="{00000000-0008-0000-2E00-0000FD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2" name="Line 254">
          <a:extLst>
            <a:ext uri="{FF2B5EF4-FFF2-40B4-BE49-F238E27FC236}">
              <a16:creationId xmlns:a16="http://schemas.microsoft.com/office/drawing/2014/main" id="{00000000-0008-0000-2E00-0000FE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3" name="Line 255">
          <a:extLst>
            <a:ext uri="{FF2B5EF4-FFF2-40B4-BE49-F238E27FC236}">
              <a16:creationId xmlns:a16="http://schemas.microsoft.com/office/drawing/2014/main" id="{00000000-0008-0000-2E00-0000FF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4" name="Line 256">
          <a:extLst>
            <a:ext uri="{FF2B5EF4-FFF2-40B4-BE49-F238E27FC236}">
              <a16:creationId xmlns:a16="http://schemas.microsoft.com/office/drawing/2014/main" id="{00000000-0008-0000-2E00-000000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5" name="Line 257">
          <a:extLst>
            <a:ext uri="{FF2B5EF4-FFF2-40B4-BE49-F238E27FC236}">
              <a16:creationId xmlns:a16="http://schemas.microsoft.com/office/drawing/2014/main" id="{00000000-0008-0000-2E00-000001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6" name="Line 258">
          <a:extLst>
            <a:ext uri="{FF2B5EF4-FFF2-40B4-BE49-F238E27FC236}">
              <a16:creationId xmlns:a16="http://schemas.microsoft.com/office/drawing/2014/main" id="{00000000-0008-0000-2E00-000002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7" name="Line 259">
          <a:extLst>
            <a:ext uri="{FF2B5EF4-FFF2-40B4-BE49-F238E27FC236}">
              <a16:creationId xmlns:a16="http://schemas.microsoft.com/office/drawing/2014/main" id="{00000000-0008-0000-2E00-000003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8" name="Line 260">
          <a:extLst>
            <a:ext uri="{FF2B5EF4-FFF2-40B4-BE49-F238E27FC236}">
              <a16:creationId xmlns:a16="http://schemas.microsoft.com/office/drawing/2014/main" id="{00000000-0008-0000-2E00-000004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3" name="Line 1">
          <a:extLst>
            <a:ext uri="{FF2B5EF4-FFF2-40B4-BE49-F238E27FC236}">
              <a16:creationId xmlns:a16="http://schemas.microsoft.com/office/drawing/2014/main" id="{00000000-0008-0000-2F00-00000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4" name="Line 2">
          <a:extLst>
            <a:ext uri="{FF2B5EF4-FFF2-40B4-BE49-F238E27FC236}">
              <a16:creationId xmlns:a16="http://schemas.microsoft.com/office/drawing/2014/main" id="{00000000-0008-0000-2F00-00000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5" name="Line 3">
          <a:extLst>
            <a:ext uri="{FF2B5EF4-FFF2-40B4-BE49-F238E27FC236}">
              <a16:creationId xmlns:a16="http://schemas.microsoft.com/office/drawing/2014/main" id="{00000000-0008-0000-2F00-00000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6" name="Line 4">
          <a:extLst>
            <a:ext uri="{FF2B5EF4-FFF2-40B4-BE49-F238E27FC236}">
              <a16:creationId xmlns:a16="http://schemas.microsoft.com/office/drawing/2014/main" id="{00000000-0008-0000-2F00-00000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7" name="Line 5">
          <a:extLst>
            <a:ext uri="{FF2B5EF4-FFF2-40B4-BE49-F238E27FC236}">
              <a16:creationId xmlns:a16="http://schemas.microsoft.com/office/drawing/2014/main" id="{00000000-0008-0000-2F00-00000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8" name="Line 6">
          <a:extLst>
            <a:ext uri="{FF2B5EF4-FFF2-40B4-BE49-F238E27FC236}">
              <a16:creationId xmlns:a16="http://schemas.microsoft.com/office/drawing/2014/main" id="{00000000-0008-0000-2F00-00000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9" name="Line 7">
          <a:extLst>
            <a:ext uri="{FF2B5EF4-FFF2-40B4-BE49-F238E27FC236}">
              <a16:creationId xmlns:a16="http://schemas.microsoft.com/office/drawing/2014/main" id="{00000000-0008-0000-2F00-00000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0" name="Line 8">
          <a:extLst>
            <a:ext uri="{FF2B5EF4-FFF2-40B4-BE49-F238E27FC236}">
              <a16:creationId xmlns:a16="http://schemas.microsoft.com/office/drawing/2014/main" id="{00000000-0008-0000-2F00-00000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1" name="Line 9">
          <a:extLst>
            <a:ext uri="{FF2B5EF4-FFF2-40B4-BE49-F238E27FC236}">
              <a16:creationId xmlns:a16="http://schemas.microsoft.com/office/drawing/2014/main" id="{00000000-0008-0000-2F00-00000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2" name="Line 10">
          <a:extLst>
            <a:ext uri="{FF2B5EF4-FFF2-40B4-BE49-F238E27FC236}">
              <a16:creationId xmlns:a16="http://schemas.microsoft.com/office/drawing/2014/main" id="{00000000-0008-0000-2F00-00000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3" name="Line 11">
          <a:extLst>
            <a:ext uri="{FF2B5EF4-FFF2-40B4-BE49-F238E27FC236}">
              <a16:creationId xmlns:a16="http://schemas.microsoft.com/office/drawing/2014/main" id="{00000000-0008-0000-2F00-00000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4" name="Line 12">
          <a:extLst>
            <a:ext uri="{FF2B5EF4-FFF2-40B4-BE49-F238E27FC236}">
              <a16:creationId xmlns:a16="http://schemas.microsoft.com/office/drawing/2014/main" id="{00000000-0008-0000-2F00-00000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5" name="Line 13">
          <a:extLst>
            <a:ext uri="{FF2B5EF4-FFF2-40B4-BE49-F238E27FC236}">
              <a16:creationId xmlns:a16="http://schemas.microsoft.com/office/drawing/2014/main" id="{00000000-0008-0000-2F00-00000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6" name="Line 14">
          <a:extLst>
            <a:ext uri="{FF2B5EF4-FFF2-40B4-BE49-F238E27FC236}">
              <a16:creationId xmlns:a16="http://schemas.microsoft.com/office/drawing/2014/main" id="{00000000-0008-0000-2F00-00000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7" name="Line 15">
          <a:extLst>
            <a:ext uri="{FF2B5EF4-FFF2-40B4-BE49-F238E27FC236}">
              <a16:creationId xmlns:a16="http://schemas.microsoft.com/office/drawing/2014/main" id="{00000000-0008-0000-2F00-00000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8" name="Line 16">
          <a:extLst>
            <a:ext uri="{FF2B5EF4-FFF2-40B4-BE49-F238E27FC236}">
              <a16:creationId xmlns:a16="http://schemas.microsoft.com/office/drawing/2014/main" id="{00000000-0008-0000-2F00-00001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9" name="Line 17">
          <a:extLst>
            <a:ext uri="{FF2B5EF4-FFF2-40B4-BE49-F238E27FC236}">
              <a16:creationId xmlns:a16="http://schemas.microsoft.com/office/drawing/2014/main" id="{00000000-0008-0000-2F00-00001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0" name="Line 18">
          <a:extLst>
            <a:ext uri="{FF2B5EF4-FFF2-40B4-BE49-F238E27FC236}">
              <a16:creationId xmlns:a16="http://schemas.microsoft.com/office/drawing/2014/main" id="{00000000-0008-0000-2F00-00001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1" name="Line 19">
          <a:extLst>
            <a:ext uri="{FF2B5EF4-FFF2-40B4-BE49-F238E27FC236}">
              <a16:creationId xmlns:a16="http://schemas.microsoft.com/office/drawing/2014/main" id="{00000000-0008-0000-2F00-00001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2" name="Line 20">
          <a:extLst>
            <a:ext uri="{FF2B5EF4-FFF2-40B4-BE49-F238E27FC236}">
              <a16:creationId xmlns:a16="http://schemas.microsoft.com/office/drawing/2014/main" id="{00000000-0008-0000-2F00-00001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3" name="Line 21">
          <a:extLst>
            <a:ext uri="{FF2B5EF4-FFF2-40B4-BE49-F238E27FC236}">
              <a16:creationId xmlns:a16="http://schemas.microsoft.com/office/drawing/2014/main" id="{00000000-0008-0000-2F00-00001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4" name="Line 22">
          <a:extLst>
            <a:ext uri="{FF2B5EF4-FFF2-40B4-BE49-F238E27FC236}">
              <a16:creationId xmlns:a16="http://schemas.microsoft.com/office/drawing/2014/main" id="{00000000-0008-0000-2F00-00001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5" name="Line 23">
          <a:extLst>
            <a:ext uri="{FF2B5EF4-FFF2-40B4-BE49-F238E27FC236}">
              <a16:creationId xmlns:a16="http://schemas.microsoft.com/office/drawing/2014/main" id="{00000000-0008-0000-2F00-00001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6" name="Line 24">
          <a:extLst>
            <a:ext uri="{FF2B5EF4-FFF2-40B4-BE49-F238E27FC236}">
              <a16:creationId xmlns:a16="http://schemas.microsoft.com/office/drawing/2014/main" id="{00000000-0008-0000-2F00-00001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7" name="Line 25">
          <a:extLst>
            <a:ext uri="{FF2B5EF4-FFF2-40B4-BE49-F238E27FC236}">
              <a16:creationId xmlns:a16="http://schemas.microsoft.com/office/drawing/2014/main" id="{00000000-0008-0000-2F00-00001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8" name="Line 26">
          <a:extLst>
            <a:ext uri="{FF2B5EF4-FFF2-40B4-BE49-F238E27FC236}">
              <a16:creationId xmlns:a16="http://schemas.microsoft.com/office/drawing/2014/main" id="{00000000-0008-0000-2F00-00001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9" name="Line 27">
          <a:extLst>
            <a:ext uri="{FF2B5EF4-FFF2-40B4-BE49-F238E27FC236}">
              <a16:creationId xmlns:a16="http://schemas.microsoft.com/office/drawing/2014/main" id="{00000000-0008-0000-2F00-00001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0" name="Line 28">
          <a:extLst>
            <a:ext uri="{FF2B5EF4-FFF2-40B4-BE49-F238E27FC236}">
              <a16:creationId xmlns:a16="http://schemas.microsoft.com/office/drawing/2014/main" id="{00000000-0008-0000-2F00-00001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1" name="Line 29">
          <a:extLst>
            <a:ext uri="{FF2B5EF4-FFF2-40B4-BE49-F238E27FC236}">
              <a16:creationId xmlns:a16="http://schemas.microsoft.com/office/drawing/2014/main" id="{00000000-0008-0000-2F00-00001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2" name="Line 30">
          <a:extLst>
            <a:ext uri="{FF2B5EF4-FFF2-40B4-BE49-F238E27FC236}">
              <a16:creationId xmlns:a16="http://schemas.microsoft.com/office/drawing/2014/main" id="{00000000-0008-0000-2F00-00001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3" name="Line 31">
          <a:extLst>
            <a:ext uri="{FF2B5EF4-FFF2-40B4-BE49-F238E27FC236}">
              <a16:creationId xmlns:a16="http://schemas.microsoft.com/office/drawing/2014/main" id="{00000000-0008-0000-2F00-00001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4" name="Line 32">
          <a:extLst>
            <a:ext uri="{FF2B5EF4-FFF2-40B4-BE49-F238E27FC236}">
              <a16:creationId xmlns:a16="http://schemas.microsoft.com/office/drawing/2014/main" id="{00000000-0008-0000-2F00-00002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5" name="Line 33">
          <a:extLst>
            <a:ext uri="{FF2B5EF4-FFF2-40B4-BE49-F238E27FC236}">
              <a16:creationId xmlns:a16="http://schemas.microsoft.com/office/drawing/2014/main" id="{00000000-0008-0000-2F00-00002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6" name="Line 34">
          <a:extLst>
            <a:ext uri="{FF2B5EF4-FFF2-40B4-BE49-F238E27FC236}">
              <a16:creationId xmlns:a16="http://schemas.microsoft.com/office/drawing/2014/main" id="{00000000-0008-0000-2F00-00002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7" name="Line 35">
          <a:extLst>
            <a:ext uri="{FF2B5EF4-FFF2-40B4-BE49-F238E27FC236}">
              <a16:creationId xmlns:a16="http://schemas.microsoft.com/office/drawing/2014/main" id="{00000000-0008-0000-2F00-00002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8" name="Line 36">
          <a:extLst>
            <a:ext uri="{FF2B5EF4-FFF2-40B4-BE49-F238E27FC236}">
              <a16:creationId xmlns:a16="http://schemas.microsoft.com/office/drawing/2014/main" id="{00000000-0008-0000-2F00-00002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9" name="Line 37">
          <a:extLst>
            <a:ext uri="{FF2B5EF4-FFF2-40B4-BE49-F238E27FC236}">
              <a16:creationId xmlns:a16="http://schemas.microsoft.com/office/drawing/2014/main" id="{00000000-0008-0000-2F00-00002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0" name="Line 38">
          <a:extLst>
            <a:ext uri="{FF2B5EF4-FFF2-40B4-BE49-F238E27FC236}">
              <a16:creationId xmlns:a16="http://schemas.microsoft.com/office/drawing/2014/main" id="{00000000-0008-0000-2F00-00002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1" name="Line 39">
          <a:extLst>
            <a:ext uri="{FF2B5EF4-FFF2-40B4-BE49-F238E27FC236}">
              <a16:creationId xmlns:a16="http://schemas.microsoft.com/office/drawing/2014/main" id="{00000000-0008-0000-2F00-00002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2" name="Line 40">
          <a:extLst>
            <a:ext uri="{FF2B5EF4-FFF2-40B4-BE49-F238E27FC236}">
              <a16:creationId xmlns:a16="http://schemas.microsoft.com/office/drawing/2014/main" id="{00000000-0008-0000-2F00-00002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3" name="Line 41">
          <a:extLst>
            <a:ext uri="{FF2B5EF4-FFF2-40B4-BE49-F238E27FC236}">
              <a16:creationId xmlns:a16="http://schemas.microsoft.com/office/drawing/2014/main" id="{00000000-0008-0000-2F00-00002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4" name="Line 42">
          <a:extLst>
            <a:ext uri="{FF2B5EF4-FFF2-40B4-BE49-F238E27FC236}">
              <a16:creationId xmlns:a16="http://schemas.microsoft.com/office/drawing/2014/main" id="{00000000-0008-0000-2F00-00002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5" name="Line 43">
          <a:extLst>
            <a:ext uri="{FF2B5EF4-FFF2-40B4-BE49-F238E27FC236}">
              <a16:creationId xmlns:a16="http://schemas.microsoft.com/office/drawing/2014/main" id="{00000000-0008-0000-2F00-00002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6" name="Line 44">
          <a:extLst>
            <a:ext uri="{FF2B5EF4-FFF2-40B4-BE49-F238E27FC236}">
              <a16:creationId xmlns:a16="http://schemas.microsoft.com/office/drawing/2014/main" id="{00000000-0008-0000-2F00-00002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7" name="Line 45">
          <a:extLst>
            <a:ext uri="{FF2B5EF4-FFF2-40B4-BE49-F238E27FC236}">
              <a16:creationId xmlns:a16="http://schemas.microsoft.com/office/drawing/2014/main" id="{00000000-0008-0000-2F00-00002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8" name="Line 46">
          <a:extLst>
            <a:ext uri="{FF2B5EF4-FFF2-40B4-BE49-F238E27FC236}">
              <a16:creationId xmlns:a16="http://schemas.microsoft.com/office/drawing/2014/main" id="{00000000-0008-0000-2F00-00002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9" name="Line 47">
          <a:extLst>
            <a:ext uri="{FF2B5EF4-FFF2-40B4-BE49-F238E27FC236}">
              <a16:creationId xmlns:a16="http://schemas.microsoft.com/office/drawing/2014/main" id="{00000000-0008-0000-2F00-00002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0" name="Line 48">
          <a:extLst>
            <a:ext uri="{FF2B5EF4-FFF2-40B4-BE49-F238E27FC236}">
              <a16:creationId xmlns:a16="http://schemas.microsoft.com/office/drawing/2014/main" id="{00000000-0008-0000-2F00-00003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1" name="Line 49">
          <a:extLst>
            <a:ext uri="{FF2B5EF4-FFF2-40B4-BE49-F238E27FC236}">
              <a16:creationId xmlns:a16="http://schemas.microsoft.com/office/drawing/2014/main" id="{00000000-0008-0000-2F00-00003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2" name="Line 50">
          <a:extLst>
            <a:ext uri="{FF2B5EF4-FFF2-40B4-BE49-F238E27FC236}">
              <a16:creationId xmlns:a16="http://schemas.microsoft.com/office/drawing/2014/main" id="{00000000-0008-0000-2F00-00003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3" name="Line 51">
          <a:extLst>
            <a:ext uri="{FF2B5EF4-FFF2-40B4-BE49-F238E27FC236}">
              <a16:creationId xmlns:a16="http://schemas.microsoft.com/office/drawing/2014/main" id="{00000000-0008-0000-2F00-00003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4" name="Line 52">
          <a:extLst>
            <a:ext uri="{FF2B5EF4-FFF2-40B4-BE49-F238E27FC236}">
              <a16:creationId xmlns:a16="http://schemas.microsoft.com/office/drawing/2014/main" id="{00000000-0008-0000-2F00-00003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5" name="Line 53">
          <a:extLst>
            <a:ext uri="{FF2B5EF4-FFF2-40B4-BE49-F238E27FC236}">
              <a16:creationId xmlns:a16="http://schemas.microsoft.com/office/drawing/2014/main" id="{00000000-0008-0000-2F00-00003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6" name="Line 54">
          <a:extLst>
            <a:ext uri="{FF2B5EF4-FFF2-40B4-BE49-F238E27FC236}">
              <a16:creationId xmlns:a16="http://schemas.microsoft.com/office/drawing/2014/main" id="{00000000-0008-0000-2F00-00003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7" name="Line 55">
          <a:extLst>
            <a:ext uri="{FF2B5EF4-FFF2-40B4-BE49-F238E27FC236}">
              <a16:creationId xmlns:a16="http://schemas.microsoft.com/office/drawing/2014/main" id="{00000000-0008-0000-2F00-00003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8" name="Line 56">
          <a:extLst>
            <a:ext uri="{FF2B5EF4-FFF2-40B4-BE49-F238E27FC236}">
              <a16:creationId xmlns:a16="http://schemas.microsoft.com/office/drawing/2014/main" id="{00000000-0008-0000-2F00-00003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9" name="Line 57">
          <a:extLst>
            <a:ext uri="{FF2B5EF4-FFF2-40B4-BE49-F238E27FC236}">
              <a16:creationId xmlns:a16="http://schemas.microsoft.com/office/drawing/2014/main" id="{00000000-0008-0000-2F00-00003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0" name="Line 58">
          <a:extLst>
            <a:ext uri="{FF2B5EF4-FFF2-40B4-BE49-F238E27FC236}">
              <a16:creationId xmlns:a16="http://schemas.microsoft.com/office/drawing/2014/main" id="{00000000-0008-0000-2F00-00003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1" name="Line 59">
          <a:extLst>
            <a:ext uri="{FF2B5EF4-FFF2-40B4-BE49-F238E27FC236}">
              <a16:creationId xmlns:a16="http://schemas.microsoft.com/office/drawing/2014/main" id="{00000000-0008-0000-2F00-00003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2" name="Line 60">
          <a:extLst>
            <a:ext uri="{FF2B5EF4-FFF2-40B4-BE49-F238E27FC236}">
              <a16:creationId xmlns:a16="http://schemas.microsoft.com/office/drawing/2014/main" id="{00000000-0008-0000-2F00-00003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3" name="Line 61">
          <a:extLst>
            <a:ext uri="{FF2B5EF4-FFF2-40B4-BE49-F238E27FC236}">
              <a16:creationId xmlns:a16="http://schemas.microsoft.com/office/drawing/2014/main" id="{00000000-0008-0000-2F00-00003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4" name="Line 62">
          <a:extLst>
            <a:ext uri="{FF2B5EF4-FFF2-40B4-BE49-F238E27FC236}">
              <a16:creationId xmlns:a16="http://schemas.microsoft.com/office/drawing/2014/main" id="{00000000-0008-0000-2F00-00003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5" name="Line 63">
          <a:extLst>
            <a:ext uri="{FF2B5EF4-FFF2-40B4-BE49-F238E27FC236}">
              <a16:creationId xmlns:a16="http://schemas.microsoft.com/office/drawing/2014/main" id="{00000000-0008-0000-2F00-00003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6" name="Line 64">
          <a:extLst>
            <a:ext uri="{FF2B5EF4-FFF2-40B4-BE49-F238E27FC236}">
              <a16:creationId xmlns:a16="http://schemas.microsoft.com/office/drawing/2014/main" id="{00000000-0008-0000-2F00-00004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7" name="Line 65">
          <a:extLst>
            <a:ext uri="{FF2B5EF4-FFF2-40B4-BE49-F238E27FC236}">
              <a16:creationId xmlns:a16="http://schemas.microsoft.com/office/drawing/2014/main" id="{00000000-0008-0000-2F00-00004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8" name="Line 66">
          <a:extLst>
            <a:ext uri="{FF2B5EF4-FFF2-40B4-BE49-F238E27FC236}">
              <a16:creationId xmlns:a16="http://schemas.microsoft.com/office/drawing/2014/main" id="{00000000-0008-0000-2F00-00004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9" name="Line 67">
          <a:extLst>
            <a:ext uri="{FF2B5EF4-FFF2-40B4-BE49-F238E27FC236}">
              <a16:creationId xmlns:a16="http://schemas.microsoft.com/office/drawing/2014/main" id="{00000000-0008-0000-2F00-00004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0" name="Line 68">
          <a:extLst>
            <a:ext uri="{FF2B5EF4-FFF2-40B4-BE49-F238E27FC236}">
              <a16:creationId xmlns:a16="http://schemas.microsoft.com/office/drawing/2014/main" id="{00000000-0008-0000-2F00-00004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1" name="Line 69">
          <a:extLst>
            <a:ext uri="{FF2B5EF4-FFF2-40B4-BE49-F238E27FC236}">
              <a16:creationId xmlns:a16="http://schemas.microsoft.com/office/drawing/2014/main" id="{00000000-0008-0000-2F00-00004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2" name="Line 70">
          <a:extLst>
            <a:ext uri="{FF2B5EF4-FFF2-40B4-BE49-F238E27FC236}">
              <a16:creationId xmlns:a16="http://schemas.microsoft.com/office/drawing/2014/main" id="{00000000-0008-0000-2F00-00004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3" name="Line 71">
          <a:extLst>
            <a:ext uri="{FF2B5EF4-FFF2-40B4-BE49-F238E27FC236}">
              <a16:creationId xmlns:a16="http://schemas.microsoft.com/office/drawing/2014/main" id="{00000000-0008-0000-2F00-00004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4" name="Line 72">
          <a:extLst>
            <a:ext uri="{FF2B5EF4-FFF2-40B4-BE49-F238E27FC236}">
              <a16:creationId xmlns:a16="http://schemas.microsoft.com/office/drawing/2014/main" id="{00000000-0008-0000-2F00-00004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5" name="Line 73">
          <a:extLst>
            <a:ext uri="{FF2B5EF4-FFF2-40B4-BE49-F238E27FC236}">
              <a16:creationId xmlns:a16="http://schemas.microsoft.com/office/drawing/2014/main" id="{00000000-0008-0000-2F00-00004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6" name="Line 74">
          <a:extLst>
            <a:ext uri="{FF2B5EF4-FFF2-40B4-BE49-F238E27FC236}">
              <a16:creationId xmlns:a16="http://schemas.microsoft.com/office/drawing/2014/main" id="{00000000-0008-0000-2F00-00004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7" name="Line 75">
          <a:extLst>
            <a:ext uri="{FF2B5EF4-FFF2-40B4-BE49-F238E27FC236}">
              <a16:creationId xmlns:a16="http://schemas.microsoft.com/office/drawing/2014/main" id="{00000000-0008-0000-2F00-00004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8" name="Line 76">
          <a:extLst>
            <a:ext uri="{FF2B5EF4-FFF2-40B4-BE49-F238E27FC236}">
              <a16:creationId xmlns:a16="http://schemas.microsoft.com/office/drawing/2014/main" id="{00000000-0008-0000-2F00-00004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9" name="Line 77">
          <a:extLst>
            <a:ext uri="{FF2B5EF4-FFF2-40B4-BE49-F238E27FC236}">
              <a16:creationId xmlns:a16="http://schemas.microsoft.com/office/drawing/2014/main" id="{00000000-0008-0000-2F00-00004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0" name="Line 78">
          <a:extLst>
            <a:ext uri="{FF2B5EF4-FFF2-40B4-BE49-F238E27FC236}">
              <a16:creationId xmlns:a16="http://schemas.microsoft.com/office/drawing/2014/main" id="{00000000-0008-0000-2F00-00004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1" name="Line 79">
          <a:extLst>
            <a:ext uri="{FF2B5EF4-FFF2-40B4-BE49-F238E27FC236}">
              <a16:creationId xmlns:a16="http://schemas.microsoft.com/office/drawing/2014/main" id="{00000000-0008-0000-2F00-00004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2" name="Line 80">
          <a:extLst>
            <a:ext uri="{FF2B5EF4-FFF2-40B4-BE49-F238E27FC236}">
              <a16:creationId xmlns:a16="http://schemas.microsoft.com/office/drawing/2014/main" id="{00000000-0008-0000-2F00-00005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3" name="Line 81">
          <a:extLst>
            <a:ext uri="{FF2B5EF4-FFF2-40B4-BE49-F238E27FC236}">
              <a16:creationId xmlns:a16="http://schemas.microsoft.com/office/drawing/2014/main" id="{00000000-0008-0000-2F00-00005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4" name="Line 82">
          <a:extLst>
            <a:ext uri="{FF2B5EF4-FFF2-40B4-BE49-F238E27FC236}">
              <a16:creationId xmlns:a16="http://schemas.microsoft.com/office/drawing/2014/main" id="{00000000-0008-0000-2F00-00005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5" name="Line 83">
          <a:extLst>
            <a:ext uri="{FF2B5EF4-FFF2-40B4-BE49-F238E27FC236}">
              <a16:creationId xmlns:a16="http://schemas.microsoft.com/office/drawing/2014/main" id="{00000000-0008-0000-2F00-00005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6" name="Line 84">
          <a:extLst>
            <a:ext uri="{FF2B5EF4-FFF2-40B4-BE49-F238E27FC236}">
              <a16:creationId xmlns:a16="http://schemas.microsoft.com/office/drawing/2014/main" id="{00000000-0008-0000-2F00-00005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7" name="Line 85">
          <a:extLst>
            <a:ext uri="{FF2B5EF4-FFF2-40B4-BE49-F238E27FC236}">
              <a16:creationId xmlns:a16="http://schemas.microsoft.com/office/drawing/2014/main" id="{00000000-0008-0000-2F00-00005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8" name="Line 86">
          <a:extLst>
            <a:ext uri="{FF2B5EF4-FFF2-40B4-BE49-F238E27FC236}">
              <a16:creationId xmlns:a16="http://schemas.microsoft.com/office/drawing/2014/main" id="{00000000-0008-0000-2F00-00005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9" name="Line 87">
          <a:extLst>
            <a:ext uri="{FF2B5EF4-FFF2-40B4-BE49-F238E27FC236}">
              <a16:creationId xmlns:a16="http://schemas.microsoft.com/office/drawing/2014/main" id="{00000000-0008-0000-2F00-00005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0" name="Line 88">
          <a:extLst>
            <a:ext uri="{FF2B5EF4-FFF2-40B4-BE49-F238E27FC236}">
              <a16:creationId xmlns:a16="http://schemas.microsoft.com/office/drawing/2014/main" id="{00000000-0008-0000-2F00-00005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1" name="Line 89">
          <a:extLst>
            <a:ext uri="{FF2B5EF4-FFF2-40B4-BE49-F238E27FC236}">
              <a16:creationId xmlns:a16="http://schemas.microsoft.com/office/drawing/2014/main" id="{00000000-0008-0000-2F00-00005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2" name="Line 90">
          <a:extLst>
            <a:ext uri="{FF2B5EF4-FFF2-40B4-BE49-F238E27FC236}">
              <a16:creationId xmlns:a16="http://schemas.microsoft.com/office/drawing/2014/main" id="{00000000-0008-0000-2F00-00005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3" name="Line 91">
          <a:extLst>
            <a:ext uri="{FF2B5EF4-FFF2-40B4-BE49-F238E27FC236}">
              <a16:creationId xmlns:a16="http://schemas.microsoft.com/office/drawing/2014/main" id="{00000000-0008-0000-2F00-00005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4" name="Line 92">
          <a:extLst>
            <a:ext uri="{FF2B5EF4-FFF2-40B4-BE49-F238E27FC236}">
              <a16:creationId xmlns:a16="http://schemas.microsoft.com/office/drawing/2014/main" id="{00000000-0008-0000-2F00-00005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5" name="Line 93">
          <a:extLst>
            <a:ext uri="{FF2B5EF4-FFF2-40B4-BE49-F238E27FC236}">
              <a16:creationId xmlns:a16="http://schemas.microsoft.com/office/drawing/2014/main" id="{00000000-0008-0000-2F00-00005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6" name="Line 94">
          <a:extLst>
            <a:ext uri="{FF2B5EF4-FFF2-40B4-BE49-F238E27FC236}">
              <a16:creationId xmlns:a16="http://schemas.microsoft.com/office/drawing/2014/main" id="{00000000-0008-0000-2F00-00005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7" name="Line 95">
          <a:extLst>
            <a:ext uri="{FF2B5EF4-FFF2-40B4-BE49-F238E27FC236}">
              <a16:creationId xmlns:a16="http://schemas.microsoft.com/office/drawing/2014/main" id="{00000000-0008-0000-2F00-00005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8" name="Line 96">
          <a:extLst>
            <a:ext uri="{FF2B5EF4-FFF2-40B4-BE49-F238E27FC236}">
              <a16:creationId xmlns:a16="http://schemas.microsoft.com/office/drawing/2014/main" id="{00000000-0008-0000-2F00-00006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9" name="Line 97">
          <a:extLst>
            <a:ext uri="{FF2B5EF4-FFF2-40B4-BE49-F238E27FC236}">
              <a16:creationId xmlns:a16="http://schemas.microsoft.com/office/drawing/2014/main" id="{00000000-0008-0000-2F00-00006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0" name="Line 98">
          <a:extLst>
            <a:ext uri="{FF2B5EF4-FFF2-40B4-BE49-F238E27FC236}">
              <a16:creationId xmlns:a16="http://schemas.microsoft.com/office/drawing/2014/main" id="{00000000-0008-0000-2F00-00006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1" name="Line 99">
          <a:extLst>
            <a:ext uri="{FF2B5EF4-FFF2-40B4-BE49-F238E27FC236}">
              <a16:creationId xmlns:a16="http://schemas.microsoft.com/office/drawing/2014/main" id="{00000000-0008-0000-2F00-00006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2" name="Line 100">
          <a:extLst>
            <a:ext uri="{FF2B5EF4-FFF2-40B4-BE49-F238E27FC236}">
              <a16:creationId xmlns:a16="http://schemas.microsoft.com/office/drawing/2014/main" id="{00000000-0008-0000-2F00-00006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3" name="Line 101">
          <a:extLst>
            <a:ext uri="{FF2B5EF4-FFF2-40B4-BE49-F238E27FC236}">
              <a16:creationId xmlns:a16="http://schemas.microsoft.com/office/drawing/2014/main" id="{00000000-0008-0000-2F00-00006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4" name="Line 102">
          <a:extLst>
            <a:ext uri="{FF2B5EF4-FFF2-40B4-BE49-F238E27FC236}">
              <a16:creationId xmlns:a16="http://schemas.microsoft.com/office/drawing/2014/main" id="{00000000-0008-0000-2F00-00006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5" name="Line 103">
          <a:extLst>
            <a:ext uri="{FF2B5EF4-FFF2-40B4-BE49-F238E27FC236}">
              <a16:creationId xmlns:a16="http://schemas.microsoft.com/office/drawing/2014/main" id="{00000000-0008-0000-2F00-00006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6" name="Line 104">
          <a:extLst>
            <a:ext uri="{FF2B5EF4-FFF2-40B4-BE49-F238E27FC236}">
              <a16:creationId xmlns:a16="http://schemas.microsoft.com/office/drawing/2014/main" id="{00000000-0008-0000-2F00-00006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7" name="Line 105">
          <a:extLst>
            <a:ext uri="{FF2B5EF4-FFF2-40B4-BE49-F238E27FC236}">
              <a16:creationId xmlns:a16="http://schemas.microsoft.com/office/drawing/2014/main" id="{00000000-0008-0000-2F00-00006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8" name="Line 106">
          <a:extLst>
            <a:ext uri="{FF2B5EF4-FFF2-40B4-BE49-F238E27FC236}">
              <a16:creationId xmlns:a16="http://schemas.microsoft.com/office/drawing/2014/main" id="{00000000-0008-0000-2F00-00006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9" name="Line 107">
          <a:extLst>
            <a:ext uri="{FF2B5EF4-FFF2-40B4-BE49-F238E27FC236}">
              <a16:creationId xmlns:a16="http://schemas.microsoft.com/office/drawing/2014/main" id="{00000000-0008-0000-2F00-00006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0" name="Line 108">
          <a:extLst>
            <a:ext uri="{FF2B5EF4-FFF2-40B4-BE49-F238E27FC236}">
              <a16:creationId xmlns:a16="http://schemas.microsoft.com/office/drawing/2014/main" id="{00000000-0008-0000-2F00-00006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1" name="Line 109">
          <a:extLst>
            <a:ext uri="{FF2B5EF4-FFF2-40B4-BE49-F238E27FC236}">
              <a16:creationId xmlns:a16="http://schemas.microsoft.com/office/drawing/2014/main" id="{00000000-0008-0000-2F00-00006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2" name="Line 110">
          <a:extLst>
            <a:ext uri="{FF2B5EF4-FFF2-40B4-BE49-F238E27FC236}">
              <a16:creationId xmlns:a16="http://schemas.microsoft.com/office/drawing/2014/main" id="{00000000-0008-0000-2F00-00006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3" name="Line 111">
          <a:extLst>
            <a:ext uri="{FF2B5EF4-FFF2-40B4-BE49-F238E27FC236}">
              <a16:creationId xmlns:a16="http://schemas.microsoft.com/office/drawing/2014/main" id="{00000000-0008-0000-2F00-00006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4" name="Line 112">
          <a:extLst>
            <a:ext uri="{FF2B5EF4-FFF2-40B4-BE49-F238E27FC236}">
              <a16:creationId xmlns:a16="http://schemas.microsoft.com/office/drawing/2014/main" id="{00000000-0008-0000-2F00-00007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5" name="Line 113">
          <a:extLst>
            <a:ext uri="{FF2B5EF4-FFF2-40B4-BE49-F238E27FC236}">
              <a16:creationId xmlns:a16="http://schemas.microsoft.com/office/drawing/2014/main" id="{00000000-0008-0000-2F00-00007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6" name="Line 114">
          <a:extLst>
            <a:ext uri="{FF2B5EF4-FFF2-40B4-BE49-F238E27FC236}">
              <a16:creationId xmlns:a16="http://schemas.microsoft.com/office/drawing/2014/main" id="{00000000-0008-0000-2F00-00007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7" name="Line 115">
          <a:extLst>
            <a:ext uri="{FF2B5EF4-FFF2-40B4-BE49-F238E27FC236}">
              <a16:creationId xmlns:a16="http://schemas.microsoft.com/office/drawing/2014/main" id="{00000000-0008-0000-2F00-00007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8" name="Line 116">
          <a:extLst>
            <a:ext uri="{FF2B5EF4-FFF2-40B4-BE49-F238E27FC236}">
              <a16:creationId xmlns:a16="http://schemas.microsoft.com/office/drawing/2014/main" id="{00000000-0008-0000-2F00-00007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9" name="Line 117">
          <a:extLst>
            <a:ext uri="{FF2B5EF4-FFF2-40B4-BE49-F238E27FC236}">
              <a16:creationId xmlns:a16="http://schemas.microsoft.com/office/drawing/2014/main" id="{00000000-0008-0000-2F00-00007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0" name="Line 118">
          <a:extLst>
            <a:ext uri="{FF2B5EF4-FFF2-40B4-BE49-F238E27FC236}">
              <a16:creationId xmlns:a16="http://schemas.microsoft.com/office/drawing/2014/main" id="{00000000-0008-0000-2F00-00007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1" name="Line 119">
          <a:extLst>
            <a:ext uri="{FF2B5EF4-FFF2-40B4-BE49-F238E27FC236}">
              <a16:creationId xmlns:a16="http://schemas.microsoft.com/office/drawing/2014/main" id="{00000000-0008-0000-2F00-00007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2" name="Line 120">
          <a:extLst>
            <a:ext uri="{FF2B5EF4-FFF2-40B4-BE49-F238E27FC236}">
              <a16:creationId xmlns:a16="http://schemas.microsoft.com/office/drawing/2014/main" id="{00000000-0008-0000-2F00-00007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3" name="Line 121">
          <a:extLst>
            <a:ext uri="{FF2B5EF4-FFF2-40B4-BE49-F238E27FC236}">
              <a16:creationId xmlns:a16="http://schemas.microsoft.com/office/drawing/2014/main" id="{00000000-0008-0000-2F00-00007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4" name="Line 122">
          <a:extLst>
            <a:ext uri="{FF2B5EF4-FFF2-40B4-BE49-F238E27FC236}">
              <a16:creationId xmlns:a16="http://schemas.microsoft.com/office/drawing/2014/main" id="{00000000-0008-0000-2F00-00007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5" name="Line 123">
          <a:extLst>
            <a:ext uri="{FF2B5EF4-FFF2-40B4-BE49-F238E27FC236}">
              <a16:creationId xmlns:a16="http://schemas.microsoft.com/office/drawing/2014/main" id="{00000000-0008-0000-2F00-00007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6" name="Line 124">
          <a:extLst>
            <a:ext uri="{FF2B5EF4-FFF2-40B4-BE49-F238E27FC236}">
              <a16:creationId xmlns:a16="http://schemas.microsoft.com/office/drawing/2014/main" id="{00000000-0008-0000-2F00-00007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7" name="Line 125">
          <a:extLst>
            <a:ext uri="{FF2B5EF4-FFF2-40B4-BE49-F238E27FC236}">
              <a16:creationId xmlns:a16="http://schemas.microsoft.com/office/drawing/2014/main" id="{00000000-0008-0000-2F00-00007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8" name="Line 126">
          <a:extLst>
            <a:ext uri="{FF2B5EF4-FFF2-40B4-BE49-F238E27FC236}">
              <a16:creationId xmlns:a16="http://schemas.microsoft.com/office/drawing/2014/main" id="{00000000-0008-0000-2F00-00007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9" name="Line 127">
          <a:extLst>
            <a:ext uri="{FF2B5EF4-FFF2-40B4-BE49-F238E27FC236}">
              <a16:creationId xmlns:a16="http://schemas.microsoft.com/office/drawing/2014/main" id="{00000000-0008-0000-2F00-00007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0" name="Line 128">
          <a:extLst>
            <a:ext uri="{FF2B5EF4-FFF2-40B4-BE49-F238E27FC236}">
              <a16:creationId xmlns:a16="http://schemas.microsoft.com/office/drawing/2014/main" id="{00000000-0008-0000-2F00-00008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1" name="Line 129">
          <a:extLst>
            <a:ext uri="{FF2B5EF4-FFF2-40B4-BE49-F238E27FC236}">
              <a16:creationId xmlns:a16="http://schemas.microsoft.com/office/drawing/2014/main" id="{00000000-0008-0000-2F00-00008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2" name="Line 130">
          <a:extLst>
            <a:ext uri="{FF2B5EF4-FFF2-40B4-BE49-F238E27FC236}">
              <a16:creationId xmlns:a16="http://schemas.microsoft.com/office/drawing/2014/main" id="{00000000-0008-0000-2F00-00008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3" name="Line 131">
          <a:extLst>
            <a:ext uri="{FF2B5EF4-FFF2-40B4-BE49-F238E27FC236}">
              <a16:creationId xmlns:a16="http://schemas.microsoft.com/office/drawing/2014/main" id="{00000000-0008-0000-2F00-00008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4" name="Line 132">
          <a:extLst>
            <a:ext uri="{FF2B5EF4-FFF2-40B4-BE49-F238E27FC236}">
              <a16:creationId xmlns:a16="http://schemas.microsoft.com/office/drawing/2014/main" id="{00000000-0008-0000-2F00-00008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5" name="Line 133">
          <a:extLst>
            <a:ext uri="{FF2B5EF4-FFF2-40B4-BE49-F238E27FC236}">
              <a16:creationId xmlns:a16="http://schemas.microsoft.com/office/drawing/2014/main" id="{00000000-0008-0000-2F00-00008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6" name="Line 134">
          <a:extLst>
            <a:ext uri="{FF2B5EF4-FFF2-40B4-BE49-F238E27FC236}">
              <a16:creationId xmlns:a16="http://schemas.microsoft.com/office/drawing/2014/main" id="{00000000-0008-0000-2F00-00008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7" name="Line 135">
          <a:extLst>
            <a:ext uri="{FF2B5EF4-FFF2-40B4-BE49-F238E27FC236}">
              <a16:creationId xmlns:a16="http://schemas.microsoft.com/office/drawing/2014/main" id="{00000000-0008-0000-2F00-00008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8" name="Line 136">
          <a:extLst>
            <a:ext uri="{FF2B5EF4-FFF2-40B4-BE49-F238E27FC236}">
              <a16:creationId xmlns:a16="http://schemas.microsoft.com/office/drawing/2014/main" id="{00000000-0008-0000-2F00-00008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9" name="Line 137">
          <a:extLst>
            <a:ext uri="{FF2B5EF4-FFF2-40B4-BE49-F238E27FC236}">
              <a16:creationId xmlns:a16="http://schemas.microsoft.com/office/drawing/2014/main" id="{00000000-0008-0000-2F00-00008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0" name="Line 138">
          <a:extLst>
            <a:ext uri="{FF2B5EF4-FFF2-40B4-BE49-F238E27FC236}">
              <a16:creationId xmlns:a16="http://schemas.microsoft.com/office/drawing/2014/main" id="{00000000-0008-0000-2F00-00008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1" name="Line 139">
          <a:extLst>
            <a:ext uri="{FF2B5EF4-FFF2-40B4-BE49-F238E27FC236}">
              <a16:creationId xmlns:a16="http://schemas.microsoft.com/office/drawing/2014/main" id="{00000000-0008-0000-2F00-00008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2" name="Line 140">
          <a:extLst>
            <a:ext uri="{FF2B5EF4-FFF2-40B4-BE49-F238E27FC236}">
              <a16:creationId xmlns:a16="http://schemas.microsoft.com/office/drawing/2014/main" id="{00000000-0008-0000-2F00-00008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3" name="Line 141">
          <a:extLst>
            <a:ext uri="{FF2B5EF4-FFF2-40B4-BE49-F238E27FC236}">
              <a16:creationId xmlns:a16="http://schemas.microsoft.com/office/drawing/2014/main" id="{00000000-0008-0000-2F00-00008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4" name="Line 142">
          <a:extLst>
            <a:ext uri="{FF2B5EF4-FFF2-40B4-BE49-F238E27FC236}">
              <a16:creationId xmlns:a16="http://schemas.microsoft.com/office/drawing/2014/main" id="{00000000-0008-0000-2F00-00008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5" name="Line 143">
          <a:extLst>
            <a:ext uri="{FF2B5EF4-FFF2-40B4-BE49-F238E27FC236}">
              <a16:creationId xmlns:a16="http://schemas.microsoft.com/office/drawing/2014/main" id="{00000000-0008-0000-2F00-00008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6" name="Line 144">
          <a:extLst>
            <a:ext uri="{FF2B5EF4-FFF2-40B4-BE49-F238E27FC236}">
              <a16:creationId xmlns:a16="http://schemas.microsoft.com/office/drawing/2014/main" id="{00000000-0008-0000-2F00-00009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7" name="Line 145">
          <a:extLst>
            <a:ext uri="{FF2B5EF4-FFF2-40B4-BE49-F238E27FC236}">
              <a16:creationId xmlns:a16="http://schemas.microsoft.com/office/drawing/2014/main" id="{00000000-0008-0000-2F00-00009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8" name="Line 146">
          <a:extLst>
            <a:ext uri="{FF2B5EF4-FFF2-40B4-BE49-F238E27FC236}">
              <a16:creationId xmlns:a16="http://schemas.microsoft.com/office/drawing/2014/main" id="{00000000-0008-0000-2F00-00009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9" name="Line 147">
          <a:extLst>
            <a:ext uri="{FF2B5EF4-FFF2-40B4-BE49-F238E27FC236}">
              <a16:creationId xmlns:a16="http://schemas.microsoft.com/office/drawing/2014/main" id="{00000000-0008-0000-2F00-00009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0" name="Line 148">
          <a:extLst>
            <a:ext uri="{FF2B5EF4-FFF2-40B4-BE49-F238E27FC236}">
              <a16:creationId xmlns:a16="http://schemas.microsoft.com/office/drawing/2014/main" id="{00000000-0008-0000-2F00-00009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1" name="Line 149">
          <a:extLst>
            <a:ext uri="{FF2B5EF4-FFF2-40B4-BE49-F238E27FC236}">
              <a16:creationId xmlns:a16="http://schemas.microsoft.com/office/drawing/2014/main" id="{00000000-0008-0000-2F00-00009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2" name="Line 150">
          <a:extLst>
            <a:ext uri="{FF2B5EF4-FFF2-40B4-BE49-F238E27FC236}">
              <a16:creationId xmlns:a16="http://schemas.microsoft.com/office/drawing/2014/main" id="{00000000-0008-0000-2F00-00009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3" name="Line 151">
          <a:extLst>
            <a:ext uri="{FF2B5EF4-FFF2-40B4-BE49-F238E27FC236}">
              <a16:creationId xmlns:a16="http://schemas.microsoft.com/office/drawing/2014/main" id="{00000000-0008-0000-2F00-00009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4" name="Line 152">
          <a:extLst>
            <a:ext uri="{FF2B5EF4-FFF2-40B4-BE49-F238E27FC236}">
              <a16:creationId xmlns:a16="http://schemas.microsoft.com/office/drawing/2014/main" id="{00000000-0008-0000-2F00-00009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5" name="Line 153">
          <a:extLst>
            <a:ext uri="{FF2B5EF4-FFF2-40B4-BE49-F238E27FC236}">
              <a16:creationId xmlns:a16="http://schemas.microsoft.com/office/drawing/2014/main" id="{00000000-0008-0000-2F00-00009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6" name="Line 154">
          <a:extLst>
            <a:ext uri="{FF2B5EF4-FFF2-40B4-BE49-F238E27FC236}">
              <a16:creationId xmlns:a16="http://schemas.microsoft.com/office/drawing/2014/main" id="{00000000-0008-0000-2F00-00009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7" name="Line 155">
          <a:extLst>
            <a:ext uri="{FF2B5EF4-FFF2-40B4-BE49-F238E27FC236}">
              <a16:creationId xmlns:a16="http://schemas.microsoft.com/office/drawing/2014/main" id="{00000000-0008-0000-2F00-00009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8" name="Line 156">
          <a:extLst>
            <a:ext uri="{FF2B5EF4-FFF2-40B4-BE49-F238E27FC236}">
              <a16:creationId xmlns:a16="http://schemas.microsoft.com/office/drawing/2014/main" id="{00000000-0008-0000-2F00-00009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9" name="Line 157">
          <a:extLst>
            <a:ext uri="{FF2B5EF4-FFF2-40B4-BE49-F238E27FC236}">
              <a16:creationId xmlns:a16="http://schemas.microsoft.com/office/drawing/2014/main" id="{00000000-0008-0000-2F00-00009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0" name="Line 158">
          <a:extLst>
            <a:ext uri="{FF2B5EF4-FFF2-40B4-BE49-F238E27FC236}">
              <a16:creationId xmlns:a16="http://schemas.microsoft.com/office/drawing/2014/main" id="{00000000-0008-0000-2F00-00009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1" name="Line 159">
          <a:extLst>
            <a:ext uri="{FF2B5EF4-FFF2-40B4-BE49-F238E27FC236}">
              <a16:creationId xmlns:a16="http://schemas.microsoft.com/office/drawing/2014/main" id="{00000000-0008-0000-2F00-00009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2" name="Line 160">
          <a:extLst>
            <a:ext uri="{FF2B5EF4-FFF2-40B4-BE49-F238E27FC236}">
              <a16:creationId xmlns:a16="http://schemas.microsoft.com/office/drawing/2014/main" id="{00000000-0008-0000-2F00-0000A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3" name="Line 161">
          <a:extLst>
            <a:ext uri="{FF2B5EF4-FFF2-40B4-BE49-F238E27FC236}">
              <a16:creationId xmlns:a16="http://schemas.microsoft.com/office/drawing/2014/main" id="{00000000-0008-0000-2F00-0000A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4" name="Line 162">
          <a:extLst>
            <a:ext uri="{FF2B5EF4-FFF2-40B4-BE49-F238E27FC236}">
              <a16:creationId xmlns:a16="http://schemas.microsoft.com/office/drawing/2014/main" id="{00000000-0008-0000-2F00-0000A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5" name="Line 163">
          <a:extLst>
            <a:ext uri="{FF2B5EF4-FFF2-40B4-BE49-F238E27FC236}">
              <a16:creationId xmlns:a16="http://schemas.microsoft.com/office/drawing/2014/main" id="{00000000-0008-0000-2F00-0000A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6" name="Line 164">
          <a:extLst>
            <a:ext uri="{FF2B5EF4-FFF2-40B4-BE49-F238E27FC236}">
              <a16:creationId xmlns:a16="http://schemas.microsoft.com/office/drawing/2014/main" id="{00000000-0008-0000-2F00-0000A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7" name="Line 165">
          <a:extLst>
            <a:ext uri="{FF2B5EF4-FFF2-40B4-BE49-F238E27FC236}">
              <a16:creationId xmlns:a16="http://schemas.microsoft.com/office/drawing/2014/main" id="{00000000-0008-0000-2F00-0000A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8" name="Line 166">
          <a:extLst>
            <a:ext uri="{FF2B5EF4-FFF2-40B4-BE49-F238E27FC236}">
              <a16:creationId xmlns:a16="http://schemas.microsoft.com/office/drawing/2014/main" id="{00000000-0008-0000-2F00-0000A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9" name="Line 167">
          <a:extLst>
            <a:ext uri="{FF2B5EF4-FFF2-40B4-BE49-F238E27FC236}">
              <a16:creationId xmlns:a16="http://schemas.microsoft.com/office/drawing/2014/main" id="{00000000-0008-0000-2F00-0000A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0" name="Line 168">
          <a:extLst>
            <a:ext uri="{FF2B5EF4-FFF2-40B4-BE49-F238E27FC236}">
              <a16:creationId xmlns:a16="http://schemas.microsoft.com/office/drawing/2014/main" id="{00000000-0008-0000-2F00-0000A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1" name="Line 169">
          <a:extLst>
            <a:ext uri="{FF2B5EF4-FFF2-40B4-BE49-F238E27FC236}">
              <a16:creationId xmlns:a16="http://schemas.microsoft.com/office/drawing/2014/main" id="{00000000-0008-0000-2F00-0000A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2" name="Line 170">
          <a:extLst>
            <a:ext uri="{FF2B5EF4-FFF2-40B4-BE49-F238E27FC236}">
              <a16:creationId xmlns:a16="http://schemas.microsoft.com/office/drawing/2014/main" id="{00000000-0008-0000-2F00-0000A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3" name="Line 171">
          <a:extLst>
            <a:ext uri="{FF2B5EF4-FFF2-40B4-BE49-F238E27FC236}">
              <a16:creationId xmlns:a16="http://schemas.microsoft.com/office/drawing/2014/main" id="{00000000-0008-0000-2F00-0000A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4" name="Line 172">
          <a:extLst>
            <a:ext uri="{FF2B5EF4-FFF2-40B4-BE49-F238E27FC236}">
              <a16:creationId xmlns:a16="http://schemas.microsoft.com/office/drawing/2014/main" id="{00000000-0008-0000-2F00-0000A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5" name="Line 173">
          <a:extLst>
            <a:ext uri="{FF2B5EF4-FFF2-40B4-BE49-F238E27FC236}">
              <a16:creationId xmlns:a16="http://schemas.microsoft.com/office/drawing/2014/main" id="{00000000-0008-0000-2F00-0000A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6" name="Line 174">
          <a:extLst>
            <a:ext uri="{FF2B5EF4-FFF2-40B4-BE49-F238E27FC236}">
              <a16:creationId xmlns:a16="http://schemas.microsoft.com/office/drawing/2014/main" id="{00000000-0008-0000-2F00-0000A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7" name="Line 175">
          <a:extLst>
            <a:ext uri="{FF2B5EF4-FFF2-40B4-BE49-F238E27FC236}">
              <a16:creationId xmlns:a16="http://schemas.microsoft.com/office/drawing/2014/main" id="{00000000-0008-0000-2F00-0000A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8" name="Line 176">
          <a:extLst>
            <a:ext uri="{FF2B5EF4-FFF2-40B4-BE49-F238E27FC236}">
              <a16:creationId xmlns:a16="http://schemas.microsoft.com/office/drawing/2014/main" id="{00000000-0008-0000-2F00-0000B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9" name="Line 177">
          <a:extLst>
            <a:ext uri="{FF2B5EF4-FFF2-40B4-BE49-F238E27FC236}">
              <a16:creationId xmlns:a16="http://schemas.microsoft.com/office/drawing/2014/main" id="{00000000-0008-0000-2F00-0000B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0" name="Line 178">
          <a:extLst>
            <a:ext uri="{FF2B5EF4-FFF2-40B4-BE49-F238E27FC236}">
              <a16:creationId xmlns:a16="http://schemas.microsoft.com/office/drawing/2014/main" id="{00000000-0008-0000-2F00-0000B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1" name="Line 179">
          <a:extLst>
            <a:ext uri="{FF2B5EF4-FFF2-40B4-BE49-F238E27FC236}">
              <a16:creationId xmlns:a16="http://schemas.microsoft.com/office/drawing/2014/main" id="{00000000-0008-0000-2F00-0000B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2" name="Line 180">
          <a:extLst>
            <a:ext uri="{FF2B5EF4-FFF2-40B4-BE49-F238E27FC236}">
              <a16:creationId xmlns:a16="http://schemas.microsoft.com/office/drawing/2014/main" id="{00000000-0008-0000-2F00-0000B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3" name="Line 181">
          <a:extLst>
            <a:ext uri="{FF2B5EF4-FFF2-40B4-BE49-F238E27FC236}">
              <a16:creationId xmlns:a16="http://schemas.microsoft.com/office/drawing/2014/main" id="{00000000-0008-0000-2F00-0000B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4" name="Line 182">
          <a:extLst>
            <a:ext uri="{FF2B5EF4-FFF2-40B4-BE49-F238E27FC236}">
              <a16:creationId xmlns:a16="http://schemas.microsoft.com/office/drawing/2014/main" id="{00000000-0008-0000-2F00-0000B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5" name="Line 183">
          <a:extLst>
            <a:ext uri="{FF2B5EF4-FFF2-40B4-BE49-F238E27FC236}">
              <a16:creationId xmlns:a16="http://schemas.microsoft.com/office/drawing/2014/main" id="{00000000-0008-0000-2F00-0000B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6" name="Line 184">
          <a:extLst>
            <a:ext uri="{FF2B5EF4-FFF2-40B4-BE49-F238E27FC236}">
              <a16:creationId xmlns:a16="http://schemas.microsoft.com/office/drawing/2014/main" id="{00000000-0008-0000-2F00-0000B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7" name="Line 185">
          <a:extLst>
            <a:ext uri="{FF2B5EF4-FFF2-40B4-BE49-F238E27FC236}">
              <a16:creationId xmlns:a16="http://schemas.microsoft.com/office/drawing/2014/main" id="{00000000-0008-0000-2F00-0000B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8" name="Line 186">
          <a:extLst>
            <a:ext uri="{FF2B5EF4-FFF2-40B4-BE49-F238E27FC236}">
              <a16:creationId xmlns:a16="http://schemas.microsoft.com/office/drawing/2014/main" id="{00000000-0008-0000-2F00-0000B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9" name="Line 187">
          <a:extLst>
            <a:ext uri="{FF2B5EF4-FFF2-40B4-BE49-F238E27FC236}">
              <a16:creationId xmlns:a16="http://schemas.microsoft.com/office/drawing/2014/main" id="{00000000-0008-0000-2F00-0000B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0" name="Line 188">
          <a:extLst>
            <a:ext uri="{FF2B5EF4-FFF2-40B4-BE49-F238E27FC236}">
              <a16:creationId xmlns:a16="http://schemas.microsoft.com/office/drawing/2014/main" id="{00000000-0008-0000-2F00-0000B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1" name="Line 189">
          <a:extLst>
            <a:ext uri="{FF2B5EF4-FFF2-40B4-BE49-F238E27FC236}">
              <a16:creationId xmlns:a16="http://schemas.microsoft.com/office/drawing/2014/main" id="{00000000-0008-0000-2F00-0000B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2" name="Line 190">
          <a:extLst>
            <a:ext uri="{FF2B5EF4-FFF2-40B4-BE49-F238E27FC236}">
              <a16:creationId xmlns:a16="http://schemas.microsoft.com/office/drawing/2014/main" id="{00000000-0008-0000-2F00-0000B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3" name="Line 191">
          <a:extLst>
            <a:ext uri="{FF2B5EF4-FFF2-40B4-BE49-F238E27FC236}">
              <a16:creationId xmlns:a16="http://schemas.microsoft.com/office/drawing/2014/main" id="{00000000-0008-0000-2F00-0000B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4" name="Line 192">
          <a:extLst>
            <a:ext uri="{FF2B5EF4-FFF2-40B4-BE49-F238E27FC236}">
              <a16:creationId xmlns:a16="http://schemas.microsoft.com/office/drawing/2014/main" id="{00000000-0008-0000-2F00-0000C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5" name="Line 193">
          <a:extLst>
            <a:ext uri="{FF2B5EF4-FFF2-40B4-BE49-F238E27FC236}">
              <a16:creationId xmlns:a16="http://schemas.microsoft.com/office/drawing/2014/main" id="{00000000-0008-0000-2F00-0000C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6" name="Line 194">
          <a:extLst>
            <a:ext uri="{FF2B5EF4-FFF2-40B4-BE49-F238E27FC236}">
              <a16:creationId xmlns:a16="http://schemas.microsoft.com/office/drawing/2014/main" id="{00000000-0008-0000-2F00-0000C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7" name="Line 195">
          <a:extLst>
            <a:ext uri="{FF2B5EF4-FFF2-40B4-BE49-F238E27FC236}">
              <a16:creationId xmlns:a16="http://schemas.microsoft.com/office/drawing/2014/main" id="{00000000-0008-0000-2F00-0000C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8" name="Line 196">
          <a:extLst>
            <a:ext uri="{FF2B5EF4-FFF2-40B4-BE49-F238E27FC236}">
              <a16:creationId xmlns:a16="http://schemas.microsoft.com/office/drawing/2014/main" id="{00000000-0008-0000-2F00-0000C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9" name="Line 197">
          <a:extLst>
            <a:ext uri="{FF2B5EF4-FFF2-40B4-BE49-F238E27FC236}">
              <a16:creationId xmlns:a16="http://schemas.microsoft.com/office/drawing/2014/main" id="{00000000-0008-0000-2F00-0000C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0" name="Line 198">
          <a:extLst>
            <a:ext uri="{FF2B5EF4-FFF2-40B4-BE49-F238E27FC236}">
              <a16:creationId xmlns:a16="http://schemas.microsoft.com/office/drawing/2014/main" id="{00000000-0008-0000-2F00-0000C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1" name="Line 199">
          <a:extLst>
            <a:ext uri="{FF2B5EF4-FFF2-40B4-BE49-F238E27FC236}">
              <a16:creationId xmlns:a16="http://schemas.microsoft.com/office/drawing/2014/main" id="{00000000-0008-0000-2F00-0000C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2" name="Line 200">
          <a:extLst>
            <a:ext uri="{FF2B5EF4-FFF2-40B4-BE49-F238E27FC236}">
              <a16:creationId xmlns:a16="http://schemas.microsoft.com/office/drawing/2014/main" id="{00000000-0008-0000-2F00-0000C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3" name="Line 201">
          <a:extLst>
            <a:ext uri="{FF2B5EF4-FFF2-40B4-BE49-F238E27FC236}">
              <a16:creationId xmlns:a16="http://schemas.microsoft.com/office/drawing/2014/main" id="{00000000-0008-0000-2F00-0000C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4" name="Line 202">
          <a:extLst>
            <a:ext uri="{FF2B5EF4-FFF2-40B4-BE49-F238E27FC236}">
              <a16:creationId xmlns:a16="http://schemas.microsoft.com/office/drawing/2014/main" id="{00000000-0008-0000-2F00-0000C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5" name="Line 203">
          <a:extLst>
            <a:ext uri="{FF2B5EF4-FFF2-40B4-BE49-F238E27FC236}">
              <a16:creationId xmlns:a16="http://schemas.microsoft.com/office/drawing/2014/main" id="{00000000-0008-0000-2F00-0000C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6" name="Line 204">
          <a:extLst>
            <a:ext uri="{FF2B5EF4-FFF2-40B4-BE49-F238E27FC236}">
              <a16:creationId xmlns:a16="http://schemas.microsoft.com/office/drawing/2014/main" id="{00000000-0008-0000-2F00-0000C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7" name="Line 205">
          <a:extLst>
            <a:ext uri="{FF2B5EF4-FFF2-40B4-BE49-F238E27FC236}">
              <a16:creationId xmlns:a16="http://schemas.microsoft.com/office/drawing/2014/main" id="{00000000-0008-0000-2F00-0000C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8" name="Line 206">
          <a:extLst>
            <a:ext uri="{FF2B5EF4-FFF2-40B4-BE49-F238E27FC236}">
              <a16:creationId xmlns:a16="http://schemas.microsoft.com/office/drawing/2014/main" id="{00000000-0008-0000-2F00-0000C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9" name="Line 207">
          <a:extLst>
            <a:ext uri="{FF2B5EF4-FFF2-40B4-BE49-F238E27FC236}">
              <a16:creationId xmlns:a16="http://schemas.microsoft.com/office/drawing/2014/main" id="{00000000-0008-0000-2F00-0000C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0" name="Line 208">
          <a:extLst>
            <a:ext uri="{FF2B5EF4-FFF2-40B4-BE49-F238E27FC236}">
              <a16:creationId xmlns:a16="http://schemas.microsoft.com/office/drawing/2014/main" id="{00000000-0008-0000-2F00-0000D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1" name="Line 209">
          <a:extLst>
            <a:ext uri="{FF2B5EF4-FFF2-40B4-BE49-F238E27FC236}">
              <a16:creationId xmlns:a16="http://schemas.microsoft.com/office/drawing/2014/main" id="{00000000-0008-0000-2F00-0000D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2" name="Line 210">
          <a:extLst>
            <a:ext uri="{FF2B5EF4-FFF2-40B4-BE49-F238E27FC236}">
              <a16:creationId xmlns:a16="http://schemas.microsoft.com/office/drawing/2014/main" id="{00000000-0008-0000-2F00-0000D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3" name="Line 211">
          <a:extLst>
            <a:ext uri="{FF2B5EF4-FFF2-40B4-BE49-F238E27FC236}">
              <a16:creationId xmlns:a16="http://schemas.microsoft.com/office/drawing/2014/main" id="{00000000-0008-0000-2F00-0000D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4" name="Line 212">
          <a:extLst>
            <a:ext uri="{FF2B5EF4-FFF2-40B4-BE49-F238E27FC236}">
              <a16:creationId xmlns:a16="http://schemas.microsoft.com/office/drawing/2014/main" id="{00000000-0008-0000-2F00-0000D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5" name="Line 213">
          <a:extLst>
            <a:ext uri="{FF2B5EF4-FFF2-40B4-BE49-F238E27FC236}">
              <a16:creationId xmlns:a16="http://schemas.microsoft.com/office/drawing/2014/main" id="{00000000-0008-0000-2F00-0000D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6" name="Line 214">
          <a:extLst>
            <a:ext uri="{FF2B5EF4-FFF2-40B4-BE49-F238E27FC236}">
              <a16:creationId xmlns:a16="http://schemas.microsoft.com/office/drawing/2014/main" id="{00000000-0008-0000-2F00-0000D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7" name="Line 215">
          <a:extLst>
            <a:ext uri="{FF2B5EF4-FFF2-40B4-BE49-F238E27FC236}">
              <a16:creationId xmlns:a16="http://schemas.microsoft.com/office/drawing/2014/main" id="{00000000-0008-0000-2F00-0000D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8" name="Line 216">
          <a:extLst>
            <a:ext uri="{FF2B5EF4-FFF2-40B4-BE49-F238E27FC236}">
              <a16:creationId xmlns:a16="http://schemas.microsoft.com/office/drawing/2014/main" id="{00000000-0008-0000-2F00-0000D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9" name="Line 217">
          <a:extLst>
            <a:ext uri="{FF2B5EF4-FFF2-40B4-BE49-F238E27FC236}">
              <a16:creationId xmlns:a16="http://schemas.microsoft.com/office/drawing/2014/main" id="{00000000-0008-0000-2F00-0000D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0" name="Line 218">
          <a:extLst>
            <a:ext uri="{FF2B5EF4-FFF2-40B4-BE49-F238E27FC236}">
              <a16:creationId xmlns:a16="http://schemas.microsoft.com/office/drawing/2014/main" id="{00000000-0008-0000-2F00-0000D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1" name="Line 219">
          <a:extLst>
            <a:ext uri="{FF2B5EF4-FFF2-40B4-BE49-F238E27FC236}">
              <a16:creationId xmlns:a16="http://schemas.microsoft.com/office/drawing/2014/main" id="{00000000-0008-0000-2F00-0000D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2" name="Line 220">
          <a:extLst>
            <a:ext uri="{FF2B5EF4-FFF2-40B4-BE49-F238E27FC236}">
              <a16:creationId xmlns:a16="http://schemas.microsoft.com/office/drawing/2014/main" id="{00000000-0008-0000-2F00-0000D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3" name="Line 221">
          <a:extLst>
            <a:ext uri="{FF2B5EF4-FFF2-40B4-BE49-F238E27FC236}">
              <a16:creationId xmlns:a16="http://schemas.microsoft.com/office/drawing/2014/main" id="{00000000-0008-0000-2F00-0000D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4" name="Line 222">
          <a:extLst>
            <a:ext uri="{FF2B5EF4-FFF2-40B4-BE49-F238E27FC236}">
              <a16:creationId xmlns:a16="http://schemas.microsoft.com/office/drawing/2014/main" id="{00000000-0008-0000-2F00-0000D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5" name="Line 223">
          <a:extLst>
            <a:ext uri="{FF2B5EF4-FFF2-40B4-BE49-F238E27FC236}">
              <a16:creationId xmlns:a16="http://schemas.microsoft.com/office/drawing/2014/main" id="{00000000-0008-0000-2F00-0000D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6" name="Line 224">
          <a:extLst>
            <a:ext uri="{FF2B5EF4-FFF2-40B4-BE49-F238E27FC236}">
              <a16:creationId xmlns:a16="http://schemas.microsoft.com/office/drawing/2014/main" id="{00000000-0008-0000-2F00-0000E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7" name="Line 225">
          <a:extLst>
            <a:ext uri="{FF2B5EF4-FFF2-40B4-BE49-F238E27FC236}">
              <a16:creationId xmlns:a16="http://schemas.microsoft.com/office/drawing/2014/main" id="{00000000-0008-0000-2F00-0000E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498" name="Line 226">
          <a:extLst>
            <a:ext uri="{FF2B5EF4-FFF2-40B4-BE49-F238E27FC236}">
              <a16:creationId xmlns:a16="http://schemas.microsoft.com/office/drawing/2014/main" id="{00000000-0008-0000-2F00-0000E2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499" name="Line 227">
          <a:extLst>
            <a:ext uri="{FF2B5EF4-FFF2-40B4-BE49-F238E27FC236}">
              <a16:creationId xmlns:a16="http://schemas.microsoft.com/office/drawing/2014/main" id="{00000000-0008-0000-2F00-0000E3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0" name="Line 228">
          <a:extLst>
            <a:ext uri="{FF2B5EF4-FFF2-40B4-BE49-F238E27FC236}">
              <a16:creationId xmlns:a16="http://schemas.microsoft.com/office/drawing/2014/main" id="{00000000-0008-0000-2F00-0000E4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1" name="Line 229">
          <a:extLst>
            <a:ext uri="{FF2B5EF4-FFF2-40B4-BE49-F238E27FC236}">
              <a16:creationId xmlns:a16="http://schemas.microsoft.com/office/drawing/2014/main" id="{00000000-0008-0000-2F00-0000E5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2" name="Line 230">
          <a:extLst>
            <a:ext uri="{FF2B5EF4-FFF2-40B4-BE49-F238E27FC236}">
              <a16:creationId xmlns:a16="http://schemas.microsoft.com/office/drawing/2014/main" id="{00000000-0008-0000-2F00-0000E6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3" name="Line 231">
          <a:extLst>
            <a:ext uri="{FF2B5EF4-FFF2-40B4-BE49-F238E27FC236}">
              <a16:creationId xmlns:a16="http://schemas.microsoft.com/office/drawing/2014/main" id="{00000000-0008-0000-2F00-0000E7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4" name="Line 232">
          <a:extLst>
            <a:ext uri="{FF2B5EF4-FFF2-40B4-BE49-F238E27FC236}">
              <a16:creationId xmlns:a16="http://schemas.microsoft.com/office/drawing/2014/main" id="{00000000-0008-0000-2F00-0000E8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5" name="Line 233">
          <a:extLst>
            <a:ext uri="{FF2B5EF4-FFF2-40B4-BE49-F238E27FC236}">
              <a16:creationId xmlns:a16="http://schemas.microsoft.com/office/drawing/2014/main" id="{00000000-0008-0000-2F00-0000E9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6" name="Line 234">
          <a:extLst>
            <a:ext uri="{FF2B5EF4-FFF2-40B4-BE49-F238E27FC236}">
              <a16:creationId xmlns:a16="http://schemas.microsoft.com/office/drawing/2014/main" id="{00000000-0008-0000-2F00-0000EA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7" name="Line 235">
          <a:extLst>
            <a:ext uri="{FF2B5EF4-FFF2-40B4-BE49-F238E27FC236}">
              <a16:creationId xmlns:a16="http://schemas.microsoft.com/office/drawing/2014/main" id="{00000000-0008-0000-2F00-0000EB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8" name="Line 236">
          <a:extLst>
            <a:ext uri="{FF2B5EF4-FFF2-40B4-BE49-F238E27FC236}">
              <a16:creationId xmlns:a16="http://schemas.microsoft.com/office/drawing/2014/main" id="{00000000-0008-0000-2F00-0000EC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9" name="Line 237">
          <a:extLst>
            <a:ext uri="{FF2B5EF4-FFF2-40B4-BE49-F238E27FC236}">
              <a16:creationId xmlns:a16="http://schemas.microsoft.com/office/drawing/2014/main" id="{00000000-0008-0000-2F00-0000ED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0" name="Line 238">
          <a:extLst>
            <a:ext uri="{FF2B5EF4-FFF2-40B4-BE49-F238E27FC236}">
              <a16:creationId xmlns:a16="http://schemas.microsoft.com/office/drawing/2014/main" id="{00000000-0008-0000-2F00-0000EE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1" name="Line 239">
          <a:extLst>
            <a:ext uri="{FF2B5EF4-FFF2-40B4-BE49-F238E27FC236}">
              <a16:creationId xmlns:a16="http://schemas.microsoft.com/office/drawing/2014/main" id="{00000000-0008-0000-2F00-0000EF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2" name="Line 240">
          <a:extLst>
            <a:ext uri="{FF2B5EF4-FFF2-40B4-BE49-F238E27FC236}">
              <a16:creationId xmlns:a16="http://schemas.microsoft.com/office/drawing/2014/main" id="{00000000-0008-0000-2F00-0000F0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3" name="Line 241">
          <a:extLst>
            <a:ext uri="{FF2B5EF4-FFF2-40B4-BE49-F238E27FC236}">
              <a16:creationId xmlns:a16="http://schemas.microsoft.com/office/drawing/2014/main" id="{00000000-0008-0000-2F00-0000F1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4" name="Line 242">
          <a:extLst>
            <a:ext uri="{FF2B5EF4-FFF2-40B4-BE49-F238E27FC236}">
              <a16:creationId xmlns:a16="http://schemas.microsoft.com/office/drawing/2014/main" id="{00000000-0008-0000-2F00-0000F2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5" name="Line 243">
          <a:extLst>
            <a:ext uri="{FF2B5EF4-FFF2-40B4-BE49-F238E27FC236}">
              <a16:creationId xmlns:a16="http://schemas.microsoft.com/office/drawing/2014/main" id="{00000000-0008-0000-2F00-0000F3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6" name="Line 244">
          <a:extLst>
            <a:ext uri="{FF2B5EF4-FFF2-40B4-BE49-F238E27FC236}">
              <a16:creationId xmlns:a16="http://schemas.microsoft.com/office/drawing/2014/main" id="{00000000-0008-0000-2F00-0000F4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7" name="Line 245">
          <a:extLst>
            <a:ext uri="{FF2B5EF4-FFF2-40B4-BE49-F238E27FC236}">
              <a16:creationId xmlns:a16="http://schemas.microsoft.com/office/drawing/2014/main" id="{00000000-0008-0000-2F00-0000F5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8" name="Line 246">
          <a:extLst>
            <a:ext uri="{FF2B5EF4-FFF2-40B4-BE49-F238E27FC236}">
              <a16:creationId xmlns:a16="http://schemas.microsoft.com/office/drawing/2014/main" id="{00000000-0008-0000-2F00-0000F6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9" name="Line 247">
          <a:extLst>
            <a:ext uri="{FF2B5EF4-FFF2-40B4-BE49-F238E27FC236}">
              <a16:creationId xmlns:a16="http://schemas.microsoft.com/office/drawing/2014/main" id="{00000000-0008-0000-2F00-0000F7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0" name="Line 248">
          <a:extLst>
            <a:ext uri="{FF2B5EF4-FFF2-40B4-BE49-F238E27FC236}">
              <a16:creationId xmlns:a16="http://schemas.microsoft.com/office/drawing/2014/main" id="{00000000-0008-0000-2F00-0000F8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1" name="Line 249">
          <a:extLst>
            <a:ext uri="{FF2B5EF4-FFF2-40B4-BE49-F238E27FC236}">
              <a16:creationId xmlns:a16="http://schemas.microsoft.com/office/drawing/2014/main" id="{00000000-0008-0000-2F00-0000F9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2" name="Line 250">
          <a:extLst>
            <a:ext uri="{FF2B5EF4-FFF2-40B4-BE49-F238E27FC236}">
              <a16:creationId xmlns:a16="http://schemas.microsoft.com/office/drawing/2014/main" id="{00000000-0008-0000-2F00-0000FA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3" name="Line 251">
          <a:extLst>
            <a:ext uri="{FF2B5EF4-FFF2-40B4-BE49-F238E27FC236}">
              <a16:creationId xmlns:a16="http://schemas.microsoft.com/office/drawing/2014/main" id="{00000000-0008-0000-2F00-0000FB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4" name="Line 252">
          <a:extLst>
            <a:ext uri="{FF2B5EF4-FFF2-40B4-BE49-F238E27FC236}">
              <a16:creationId xmlns:a16="http://schemas.microsoft.com/office/drawing/2014/main" id="{00000000-0008-0000-2F00-0000FC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5" name="Line 253">
          <a:extLst>
            <a:ext uri="{FF2B5EF4-FFF2-40B4-BE49-F238E27FC236}">
              <a16:creationId xmlns:a16="http://schemas.microsoft.com/office/drawing/2014/main" id="{00000000-0008-0000-2F00-0000FD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6" name="Line 254">
          <a:extLst>
            <a:ext uri="{FF2B5EF4-FFF2-40B4-BE49-F238E27FC236}">
              <a16:creationId xmlns:a16="http://schemas.microsoft.com/office/drawing/2014/main" id="{00000000-0008-0000-2F00-0000FE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7" name="Line 255">
          <a:extLst>
            <a:ext uri="{FF2B5EF4-FFF2-40B4-BE49-F238E27FC236}">
              <a16:creationId xmlns:a16="http://schemas.microsoft.com/office/drawing/2014/main" id="{00000000-0008-0000-2F00-0000FF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8" name="Line 256">
          <a:extLst>
            <a:ext uri="{FF2B5EF4-FFF2-40B4-BE49-F238E27FC236}">
              <a16:creationId xmlns:a16="http://schemas.microsoft.com/office/drawing/2014/main" id="{00000000-0008-0000-2F00-000000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9" name="Line 257">
          <a:extLst>
            <a:ext uri="{FF2B5EF4-FFF2-40B4-BE49-F238E27FC236}">
              <a16:creationId xmlns:a16="http://schemas.microsoft.com/office/drawing/2014/main" id="{00000000-0008-0000-2F00-000001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30" name="Line 258">
          <a:extLst>
            <a:ext uri="{FF2B5EF4-FFF2-40B4-BE49-F238E27FC236}">
              <a16:creationId xmlns:a16="http://schemas.microsoft.com/office/drawing/2014/main" id="{00000000-0008-0000-2F00-000002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31" name="Line 259">
          <a:extLst>
            <a:ext uri="{FF2B5EF4-FFF2-40B4-BE49-F238E27FC236}">
              <a16:creationId xmlns:a16="http://schemas.microsoft.com/office/drawing/2014/main" id="{00000000-0008-0000-2F00-000003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32" name="Line 260">
          <a:extLst>
            <a:ext uri="{FF2B5EF4-FFF2-40B4-BE49-F238E27FC236}">
              <a16:creationId xmlns:a16="http://schemas.microsoft.com/office/drawing/2014/main" id="{00000000-0008-0000-2F00-000004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</xdr:colOff>
      <xdr:row>2</xdr:row>
      <xdr:rowOff>1503</xdr:rowOff>
    </xdr:from>
    <xdr:to>
      <xdr:col>2</xdr:col>
      <xdr:colOff>0</xdr:colOff>
      <xdr:row>3</xdr:row>
      <xdr:rowOff>235618</xdr:rowOff>
    </xdr:to>
    <xdr:sp macro="" textlink="">
      <xdr:nvSpPr>
        <xdr:cNvPr id="262" name="Line 401">
          <a:extLst>
            <a:ext uri="{FF2B5EF4-FFF2-40B4-BE49-F238E27FC236}">
              <a16:creationId xmlns:a16="http://schemas.microsoft.com/office/drawing/2014/main" id="{00000000-0008-0000-2F00-000006010000}"/>
            </a:ext>
          </a:extLst>
        </xdr:cNvPr>
        <xdr:cNvSpPr>
          <a:spLocks noChangeShapeType="1"/>
        </xdr:cNvSpPr>
      </xdr:nvSpPr>
      <xdr:spPr bwMode="auto">
        <a:xfrm>
          <a:off x="1" y="497806"/>
          <a:ext cx="2336131" cy="359444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7" name="Line 1">
          <a:extLst>
            <a:ext uri="{FF2B5EF4-FFF2-40B4-BE49-F238E27FC236}">
              <a16:creationId xmlns:a16="http://schemas.microsoft.com/office/drawing/2014/main" id="{00000000-0008-0000-3000-00000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8" name="Line 2">
          <a:extLst>
            <a:ext uri="{FF2B5EF4-FFF2-40B4-BE49-F238E27FC236}">
              <a16:creationId xmlns:a16="http://schemas.microsoft.com/office/drawing/2014/main" id="{00000000-0008-0000-3000-00000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9" name="Line 3">
          <a:extLst>
            <a:ext uri="{FF2B5EF4-FFF2-40B4-BE49-F238E27FC236}">
              <a16:creationId xmlns:a16="http://schemas.microsoft.com/office/drawing/2014/main" id="{00000000-0008-0000-3000-00000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0" name="Line 4">
          <a:extLst>
            <a:ext uri="{FF2B5EF4-FFF2-40B4-BE49-F238E27FC236}">
              <a16:creationId xmlns:a16="http://schemas.microsoft.com/office/drawing/2014/main" id="{00000000-0008-0000-3000-000004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1" name="Line 5">
          <a:extLst>
            <a:ext uri="{FF2B5EF4-FFF2-40B4-BE49-F238E27FC236}">
              <a16:creationId xmlns:a16="http://schemas.microsoft.com/office/drawing/2014/main" id="{00000000-0008-0000-3000-000005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2" name="Line 6">
          <a:extLst>
            <a:ext uri="{FF2B5EF4-FFF2-40B4-BE49-F238E27FC236}">
              <a16:creationId xmlns:a16="http://schemas.microsoft.com/office/drawing/2014/main" id="{00000000-0008-0000-3000-000006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3" name="Line 7">
          <a:extLst>
            <a:ext uri="{FF2B5EF4-FFF2-40B4-BE49-F238E27FC236}">
              <a16:creationId xmlns:a16="http://schemas.microsoft.com/office/drawing/2014/main" id="{00000000-0008-0000-3000-000007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4" name="Line 8">
          <a:extLst>
            <a:ext uri="{FF2B5EF4-FFF2-40B4-BE49-F238E27FC236}">
              <a16:creationId xmlns:a16="http://schemas.microsoft.com/office/drawing/2014/main" id="{00000000-0008-0000-3000-000008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5" name="Line 9">
          <a:extLst>
            <a:ext uri="{FF2B5EF4-FFF2-40B4-BE49-F238E27FC236}">
              <a16:creationId xmlns:a16="http://schemas.microsoft.com/office/drawing/2014/main" id="{00000000-0008-0000-3000-000009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6" name="Line 10">
          <a:extLst>
            <a:ext uri="{FF2B5EF4-FFF2-40B4-BE49-F238E27FC236}">
              <a16:creationId xmlns:a16="http://schemas.microsoft.com/office/drawing/2014/main" id="{00000000-0008-0000-3000-00000A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7" name="Line 11">
          <a:extLst>
            <a:ext uri="{FF2B5EF4-FFF2-40B4-BE49-F238E27FC236}">
              <a16:creationId xmlns:a16="http://schemas.microsoft.com/office/drawing/2014/main" id="{00000000-0008-0000-3000-00000B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8" name="Line 12">
          <a:extLst>
            <a:ext uri="{FF2B5EF4-FFF2-40B4-BE49-F238E27FC236}">
              <a16:creationId xmlns:a16="http://schemas.microsoft.com/office/drawing/2014/main" id="{00000000-0008-0000-3000-00000C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9" name="Line 13">
          <a:extLst>
            <a:ext uri="{FF2B5EF4-FFF2-40B4-BE49-F238E27FC236}">
              <a16:creationId xmlns:a16="http://schemas.microsoft.com/office/drawing/2014/main" id="{00000000-0008-0000-3000-00000D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0" name="Line 14">
          <a:extLst>
            <a:ext uri="{FF2B5EF4-FFF2-40B4-BE49-F238E27FC236}">
              <a16:creationId xmlns:a16="http://schemas.microsoft.com/office/drawing/2014/main" id="{00000000-0008-0000-3000-00000E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1" name="Line 15">
          <a:extLst>
            <a:ext uri="{FF2B5EF4-FFF2-40B4-BE49-F238E27FC236}">
              <a16:creationId xmlns:a16="http://schemas.microsoft.com/office/drawing/2014/main" id="{00000000-0008-0000-3000-00000F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2" name="Line 16">
          <a:extLst>
            <a:ext uri="{FF2B5EF4-FFF2-40B4-BE49-F238E27FC236}">
              <a16:creationId xmlns:a16="http://schemas.microsoft.com/office/drawing/2014/main" id="{00000000-0008-0000-3000-000010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3" name="Line 17">
          <a:extLst>
            <a:ext uri="{FF2B5EF4-FFF2-40B4-BE49-F238E27FC236}">
              <a16:creationId xmlns:a16="http://schemas.microsoft.com/office/drawing/2014/main" id="{00000000-0008-0000-3000-00001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4" name="Line 18">
          <a:extLst>
            <a:ext uri="{FF2B5EF4-FFF2-40B4-BE49-F238E27FC236}">
              <a16:creationId xmlns:a16="http://schemas.microsoft.com/office/drawing/2014/main" id="{00000000-0008-0000-3000-00001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5" name="Line 19">
          <a:extLst>
            <a:ext uri="{FF2B5EF4-FFF2-40B4-BE49-F238E27FC236}">
              <a16:creationId xmlns:a16="http://schemas.microsoft.com/office/drawing/2014/main" id="{00000000-0008-0000-3000-00001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6" name="Line 20">
          <a:extLst>
            <a:ext uri="{FF2B5EF4-FFF2-40B4-BE49-F238E27FC236}">
              <a16:creationId xmlns:a16="http://schemas.microsoft.com/office/drawing/2014/main" id="{00000000-0008-0000-3000-000014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7" name="Line 21">
          <a:extLst>
            <a:ext uri="{FF2B5EF4-FFF2-40B4-BE49-F238E27FC236}">
              <a16:creationId xmlns:a16="http://schemas.microsoft.com/office/drawing/2014/main" id="{00000000-0008-0000-3000-000015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8" name="Line 22">
          <a:extLst>
            <a:ext uri="{FF2B5EF4-FFF2-40B4-BE49-F238E27FC236}">
              <a16:creationId xmlns:a16="http://schemas.microsoft.com/office/drawing/2014/main" id="{00000000-0008-0000-3000-000016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9" name="Line 23">
          <a:extLst>
            <a:ext uri="{FF2B5EF4-FFF2-40B4-BE49-F238E27FC236}">
              <a16:creationId xmlns:a16="http://schemas.microsoft.com/office/drawing/2014/main" id="{00000000-0008-0000-3000-000017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0" name="Line 24">
          <a:extLst>
            <a:ext uri="{FF2B5EF4-FFF2-40B4-BE49-F238E27FC236}">
              <a16:creationId xmlns:a16="http://schemas.microsoft.com/office/drawing/2014/main" id="{00000000-0008-0000-3000-000018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1" name="Line 25">
          <a:extLst>
            <a:ext uri="{FF2B5EF4-FFF2-40B4-BE49-F238E27FC236}">
              <a16:creationId xmlns:a16="http://schemas.microsoft.com/office/drawing/2014/main" id="{00000000-0008-0000-3000-000019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2" name="Line 26">
          <a:extLst>
            <a:ext uri="{FF2B5EF4-FFF2-40B4-BE49-F238E27FC236}">
              <a16:creationId xmlns:a16="http://schemas.microsoft.com/office/drawing/2014/main" id="{00000000-0008-0000-3000-00001A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3" name="Line 27">
          <a:extLst>
            <a:ext uri="{FF2B5EF4-FFF2-40B4-BE49-F238E27FC236}">
              <a16:creationId xmlns:a16="http://schemas.microsoft.com/office/drawing/2014/main" id="{00000000-0008-0000-3000-00001B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4" name="Line 28">
          <a:extLst>
            <a:ext uri="{FF2B5EF4-FFF2-40B4-BE49-F238E27FC236}">
              <a16:creationId xmlns:a16="http://schemas.microsoft.com/office/drawing/2014/main" id="{00000000-0008-0000-3000-00001C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5" name="Line 29">
          <a:extLst>
            <a:ext uri="{FF2B5EF4-FFF2-40B4-BE49-F238E27FC236}">
              <a16:creationId xmlns:a16="http://schemas.microsoft.com/office/drawing/2014/main" id="{00000000-0008-0000-3000-00001D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6" name="Line 30">
          <a:extLst>
            <a:ext uri="{FF2B5EF4-FFF2-40B4-BE49-F238E27FC236}">
              <a16:creationId xmlns:a16="http://schemas.microsoft.com/office/drawing/2014/main" id="{00000000-0008-0000-3000-00001E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7" name="Line 31">
          <a:extLst>
            <a:ext uri="{FF2B5EF4-FFF2-40B4-BE49-F238E27FC236}">
              <a16:creationId xmlns:a16="http://schemas.microsoft.com/office/drawing/2014/main" id="{00000000-0008-0000-3000-00001F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8" name="Line 32">
          <a:extLst>
            <a:ext uri="{FF2B5EF4-FFF2-40B4-BE49-F238E27FC236}">
              <a16:creationId xmlns:a16="http://schemas.microsoft.com/office/drawing/2014/main" id="{00000000-0008-0000-3000-000020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9" name="Line 33">
          <a:extLst>
            <a:ext uri="{FF2B5EF4-FFF2-40B4-BE49-F238E27FC236}">
              <a16:creationId xmlns:a16="http://schemas.microsoft.com/office/drawing/2014/main" id="{00000000-0008-0000-3000-00002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30" name="Line 34">
          <a:extLst>
            <a:ext uri="{FF2B5EF4-FFF2-40B4-BE49-F238E27FC236}">
              <a16:creationId xmlns:a16="http://schemas.microsoft.com/office/drawing/2014/main" id="{00000000-0008-0000-3000-00002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31" name="Line 35">
          <a:extLst>
            <a:ext uri="{FF2B5EF4-FFF2-40B4-BE49-F238E27FC236}">
              <a16:creationId xmlns:a16="http://schemas.microsoft.com/office/drawing/2014/main" id="{00000000-0008-0000-3000-00002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2" name="Line 36">
          <a:extLst>
            <a:ext uri="{FF2B5EF4-FFF2-40B4-BE49-F238E27FC236}">
              <a16:creationId xmlns:a16="http://schemas.microsoft.com/office/drawing/2014/main" id="{00000000-0008-0000-3000-00002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3" name="Line 37">
          <a:extLst>
            <a:ext uri="{FF2B5EF4-FFF2-40B4-BE49-F238E27FC236}">
              <a16:creationId xmlns:a16="http://schemas.microsoft.com/office/drawing/2014/main" id="{00000000-0008-0000-3000-00002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4" name="Line 38">
          <a:extLst>
            <a:ext uri="{FF2B5EF4-FFF2-40B4-BE49-F238E27FC236}">
              <a16:creationId xmlns:a16="http://schemas.microsoft.com/office/drawing/2014/main" id="{00000000-0008-0000-3000-00002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5" name="Line 39">
          <a:extLst>
            <a:ext uri="{FF2B5EF4-FFF2-40B4-BE49-F238E27FC236}">
              <a16:creationId xmlns:a16="http://schemas.microsoft.com/office/drawing/2014/main" id="{00000000-0008-0000-3000-00002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6" name="Line 40">
          <a:extLst>
            <a:ext uri="{FF2B5EF4-FFF2-40B4-BE49-F238E27FC236}">
              <a16:creationId xmlns:a16="http://schemas.microsoft.com/office/drawing/2014/main" id="{00000000-0008-0000-3000-00002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7" name="Line 41">
          <a:extLst>
            <a:ext uri="{FF2B5EF4-FFF2-40B4-BE49-F238E27FC236}">
              <a16:creationId xmlns:a16="http://schemas.microsoft.com/office/drawing/2014/main" id="{00000000-0008-0000-3000-00002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8" name="Line 42">
          <a:extLst>
            <a:ext uri="{FF2B5EF4-FFF2-40B4-BE49-F238E27FC236}">
              <a16:creationId xmlns:a16="http://schemas.microsoft.com/office/drawing/2014/main" id="{00000000-0008-0000-3000-00002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9" name="Line 43">
          <a:extLst>
            <a:ext uri="{FF2B5EF4-FFF2-40B4-BE49-F238E27FC236}">
              <a16:creationId xmlns:a16="http://schemas.microsoft.com/office/drawing/2014/main" id="{00000000-0008-0000-3000-00002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0" name="Line 44">
          <a:extLst>
            <a:ext uri="{FF2B5EF4-FFF2-40B4-BE49-F238E27FC236}">
              <a16:creationId xmlns:a16="http://schemas.microsoft.com/office/drawing/2014/main" id="{00000000-0008-0000-3000-00002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1" name="Line 45">
          <a:extLst>
            <a:ext uri="{FF2B5EF4-FFF2-40B4-BE49-F238E27FC236}">
              <a16:creationId xmlns:a16="http://schemas.microsoft.com/office/drawing/2014/main" id="{00000000-0008-0000-3000-00002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2" name="Line 46">
          <a:extLst>
            <a:ext uri="{FF2B5EF4-FFF2-40B4-BE49-F238E27FC236}">
              <a16:creationId xmlns:a16="http://schemas.microsoft.com/office/drawing/2014/main" id="{00000000-0008-0000-3000-00002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3" name="Line 47">
          <a:extLst>
            <a:ext uri="{FF2B5EF4-FFF2-40B4-BE49-F238E27FC236}">
              <a16:creationId xmlns:a16="http://schemas.microsoft.com/office/drawing/2014/main" id="{00000000-0008-0000-3000-00002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4" name="Line 48">
          <a:extLst>
            <a:ext uri="{FF2B5EF4-FFF2-40B4-BE49-F238E27FC236}">
              <a16:creationId xmlns:a16="http://schemas.microsoft.com/office/drawing/2014/main" id="{00000000-0008-0000-3000-00003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5" name="Line 49">
          <a:extLst>
            <a:ext uri="{FF2B5EF4-FFF2-40B4-BE49-F238E27FC236}">
              <a16:creationId xmlns:a16="http://schemas.microsoft.com/office/drawing/2014/main" id="{00000000-0008-0000-3000-00003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6" name="Line 50">
          <a:extLst>
            <a:ext uri="{FF2B5EF4-FFF2-40B4-BE49-F238E27FC236}">
              <a16:creationId xmlns:a16="http://schemas.microsoft.com/office/drawing/2014/main" id="{00000000-0008-0000-3000-00003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7" name="Line 51">
          <a:extLst>
            <a:ext uri="{FF2B5EF4-FFF2-40B4-BE49-F238E27FC236}">
              <a16:creationId xmlns:a16="http://schemas.microsoft.com/office/drawing/2014/main" id="{00000000-0008-0000-3000-00003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8" name="Line 52">
          <a:extLst>
            <a:ext uri="{FF2B5EF4-FFF2-40B4-BE49-F238E27FC236}">
              <a16:creationId xmlns:a16="http://schemas.microsoft.com/office/drawing/2014/main" id="{00000000-0008-0000-3000-00003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9" name="Line 53">
          <a:extLst>
            <a:ext uri="{FF2B5EF4-FFF2-40B4-BE49-F238E27FC236}">
              <a16:creationId xmlns:a16="http://schemas.microsoft.com/office/drawing/2014/main" id="{00000000-0008-0000-3000-00003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0" name="Line 54">
          <a:extLst>
            <a:ext uri="{FF2B5EF4-FFF2-40B4-BE49-F238E27FC236}">
              <a16:creationId xmlns:a16="http://schemas.microsoft.com/office/drawing/2014/main" id="{00000000-0008-0000-3000-00003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1" name="Line 55">
          <a:extLst>
            <a:ext uri="{FF2B5EF4-FFF2-40B4-BE49-F238E27FC236}">
              <a16:creationId xmlns:a16="http://schemas.microsoft.com/office/drawing/2014/main" id="{00000000-0008-0000-3000-00003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2" name="Line 56">
          <a:extLst>
            <a:ext uri="{FF2B5EF4-FFF2-40B4-BE49-F238E27FC236}">
              <a16:creationId xmlns:a16="http://schemas.microsoft.com/office/drawing/2014/main" id="{00000000-0008-0000-3000-00003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3" name="Line 57">
          <a:extLst>
            <a:ext uri="{FF2B5EF4-FFF2-40B4-BE49-F238E27FC236}">
              <a16:creationId xmlns:a16="http://schemas.microsoft.com/office/drawing/2014/main" id="{00000000-0008-0000-3000-00003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4" name="Line 58">
          <a:extLst>
            <a:ext uri="{FF2B5EF4-FFF2-40B4-BE49-F238E27FC236}">
              <a16:creationId xmlns:a16="http://schemas.microsoft.com/office/drawing/2014/main" id="{00000000-0008-0000-3000-00003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5" name="Line 59">
          <a:extLst>
            <a:ext uri="{FF2B5EF4-FFF2-40B4-BE49-F238E27FC236}">
              <a16:creationId xmlns:a16="http://schemas.microsoft.com/office/drawing/2014/main" id="{00000000-0008-0000-3000-00003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6" name="Line 60">
          <a:extLst>
            <a:ext uri="{FF2B5EF4-FFF2-40B4-BE49-F238E27FC236}">
              <a16:creationId xmlns:a16="http://schemas.microsoft.com/office/drawing/2014/main" id="{00000000-0008-0000-3000-00003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7" name="Line 61">
          <a:extLst>
            <a:ext uri="{FF2B5EF4-FFF2-40B4-BE49-F238E27FC236}">
              <a16:creationId xmlns:a16="http://schemas.microsoft.com/office/drawing/2014/main" id="{00000000-0008-0000-3000-00003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8" name="Line 62">
          <a:extLst>
            <a:ext uri="{FF2B5EF4-FFF2-40B4-BE49-F238E27FC236}">
              <a16:creationId xmlns:a16="http://schemas.microsoft.com/office/drawing/2014/main" id="{00000000-0008-0000-3000-00003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9" name="Line 63">
          <a:extLst>
            <a:ext uri="{FF2B5EF4-FFF2-40B4-BE49-F238E27FC236}">
              <a16:creationId xmlns:a16="http://schemas.microsoft.com/office/drawing/2014/main" id="{00000000-0008-0000-3000-00003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0" name="Line 64">
          <a:extLst>
            <a:ext uri="{FF2B5EF4-FFF2-40B4-BE49-F238E27FC236}">
              <a16:creationId xmlns:a16="http://schemas.microsoft.com/office/drawing/2014/main" id="{00000000-0008-0000-3000-00004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1" name="Line 65">
          <a:extLst>
            <a:ext uri="{FF2B5EF4-FFF2-40B4-BE49-F238E27FC236}">
              <a16:creationId xmlns:a16="http://schemas.microsoft.com/office/drawing/2014/main" id="{00000000-0008-0000-3000-00004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2" name="Line 66">
          <a:extLst>
            <a:ext uri="{FF2B5EF4-FFF2-40B4-BE49-F238E27FC236}">
              <a16:creationId xmlns:a16="http://schemas.microsoft.com/office/drawing/2014/main" id="{00000000-0008-0000-3000-00004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3" name="Line 67">
          <a:extLst>
            <a:ext uri="{FF2B5EF4-FFF2-40B4-BE49-F238E27FC236}">
              <a16:creationId xmlns:a16="http://schemas.microsoft.com/office/drawing/2014/main" id="{00000000-0008-0000-3000-00004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4" name="Line 68">
          <a:extLst>
            <a:ext uri="{FF2B5EF4-FFF2-40B4-BE49-F238E27FC236}">
              <a16:creationId xmlns:a16="http://schemas.microsoft.com/office/drawing/2014/main" id="{00000000-0008-0000-3000-00004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5" name="Line 69">
          <a:extLst>
            <a:ext uri="{FF2B5EF4-FFF2-40B4-BE49-F238E27FC236}">
              <a16:creationId xmlns:a16="http://schemas.microsoft.com/office/drawing/2014/main" id="{00000000-0008-0000-3000-00004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6" name="Line 70">
          <a:extLst>
            <a:ext uri="{FF2B5EF4-FFF2-40B4-BE49-F238E27FC236}">
              <a16:creationId xmlns:a16="http://schemas.microsoft.com/office/drawing/2014/main" id="{00000000-0008-0000-3000-00004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7" name="Line 71">
          <a:extLst>
            <a:ext uri="{FF2B5EF4-FFF2-40B4-BE49-F238E27FC236}">
              <a16:creationId xmlns:a16="http://schemas.microsoft.com/office/drawing/2014/main" id="{00000000-0008-0000-3000-00004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8" name="Line 72">
          <a:extLst>
            <a:ext uri="{FF2B5EF4-FFF2-40B4-BE49-F238E27FC236}">
              <a16:creationId xmlns:a16="http://schemas.microsoft.com/office/drawing/2014/main" id="{00000000-0008-0000-3000-00004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9" name="Line 73">
          <a:extLst>
            <a:ext uri="{FF2B5EF4-FFF2-40B4-BE49-F238E27FC236}">
              <a16:creationId xmlns:a16="http://schemas.microsoft.com/office/drawing/2014/main" id="{00000000-0008-0000-3000-00004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0" name="Line 74">
          <a:extLst>
            <a:ext uri="{FF2B5EF4-FFF2-40B4-BE49-F238E27FC236}">
              <a16:creationId xmlns:a16="http://schemas.microsoft.com/office/drawing/2014/main" id="{00000000-0008-0000-3000-00004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1" name="Line 75">
          <a:extLst>
            <a:ext uri="{FF2B5EF4-FFF2-40B4-BE49-F238E27FC236}">
              <a16:creationId xmlns:a16="http://schemas.microsoft.com/office/drawing/2014/main" id="{00000000-0008-0000-3000-00004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2" name="Line 76">
          <a:extLst>
            <a:ext uri="{FF2B5EF4-FFF2-40B4-BE49-F238E27FC236}">
              <a16:creationId xmlns:a16="http://schemas.microsoft.com/office/drawing/2014/main" id="{00000000-0008-0000-3000-00004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3" name="Line 77">
          <a:extLst>
            <a:ext uri="{FF2B5EF4-FFF2-40B4-BE49-F238E27FC236}">
              <a16:creationId xmlns:a16="http://schemas.microsoft.com/office/drawing/2014/main" id="{00000000-0008-0000-3000-00004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4" name="Line 78">
          <a:extLst>
            <a:ext uri="{FF2B5EF4-FFF2-40B4-BE49-F238E27FC236}">
              <a16:creationId xmlns:a16="http://schemas.microsoft.com/office/drawing/2014/main" id="{00000000-0008-0000-3000-00004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5" name="Line 79">
          <a:extLst>
            <a:ext uri="{FF2B5EF4-FFF2-40B4-BE49-F238E27FC236}">
              <a16:creationId xmlns:a16="http://schemas.microsoft.com/office/drawing/2014/main" id="{00000000-0008-0000-3000-00004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6" name="Line 80">
          <a:extLst>
            <a:ext uri="{FF2B5EF4-FFF2-40B4-BE49-F238E27FC236}">
              <a16:creationId xmlns:a16="http://schemas.microsoft.com/office/drawing/2014/main" id="{00000000-0008-0000-3000-00005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7" name="Line 81">
          <a:extLst>
            <a:ext uri="{FF2B5EF4-FFF2-40B4-BE49-F238E27FC236}">
              <a16:creationId xmlns:a16="http://schemas.microsoft.com/office/drawing/2014/main" id="{00000000-0008-0000-3000-00005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8" name="Line 82">
          <a:extLst>
            <a:ext uri="{FF2B5EF4-FFF2-40B4-BE49-F238E27FC236}">
              <a16:creationId xmlns:a16="http://schemas.microsoft.com/office/drawing/2014/main" id="{00000000-0008-0000-3000-00005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9" name="Line 83">
          <a:extLst>
            <a:ext uri="{FF2B5EF4-FFF2-40B4-BE49-F238E27FC236}">
              <a16:creationId xmlns:a16="http://schemas.microsoft.com/office/drawing/2014/main" id="{00000000-0008-0000-3000-00005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0" name="Line 84">
          <a:extLst>
            <a:ext uri="{FF2B5EF4-FFF2-40B4-BE49-F238E27FC236}">
              <a16:creationId xmlns:a16="http://schemas.microsoft.com/office/drawing/2014/main" id="{00000000-0008-0000-3000-00005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1" name="Line 85">
          <a:extLst>
            <a:ext uri="{FF2B5EF4-FFF2-40B4-BE49-F238E27FC236}">
              <a16:creationId xmlns:a16="http://schemas.microsoft.com/office/drawing/2014/main" id="{00000000-0008-0000-3000-00005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2" name="Line 86">
          <a:extLst>
            <a:ext uri="{FF2B5EF4-FFF2-40B4-BE49-F238E27FC236}">
              <a16:creationId xmlns:a16="http://schemas.microsoft.com/office/drawing/2014/main" id="{00000000-0008-0000-3000-00005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3" name="Line 87">
          <a:extLst>
            <a:ext uri="{FF2B5EF4-FFF2-40B4-BE49-F238E27FC236}">
              <a16:creationId xmlns:a16="http://schemas.microsoft.com/office/drawing/2014/main" id="{00000000-0008-0000-3000-00005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4" name="Line 88">
          <a:extLst>
            <a:ext uri="{FF2B5EF4-FFF2-40B4-BE49-F238E27FC236}">
              <a16:creationId xmlns:a16="http://schemas.microsoft.com/office/drawing/2014/main" id="{00000000-0008-0000-3000-00005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5" name="Line 89">
          <a:extLst>
            <a:ext uri="{FF2B5EF4-FFF2-40B4-BE49-F238E27FC236}">
              <a16:creationId xmlns:a16="http://schemas.microsoft.com/office/drawing/2014/main" id="{00000000-0008-0000-3000-00005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6" name="Line 90">
          <a:extLst>
            <a:ext uri="{FF2B5EF4-FFF2-40B4-BE49-F238E27FC236}">
              <a16:creationId xmlns:a16="http://schemas.microsoft.com/office/drawing/2014/main" id="{00000000-0008-0000-3000-00005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7" name="Line 91">
          <a:extLst>
            <a:ext uri="{FF2B5EF4-FFF2-40B4-BE49-F238E27FC236}">
              <a16:creationId xmlns:a16="http://schemas.microsoft.com/office/drawing/2014/main" id="{00000000-0008-0000-3000-00005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8" name="Line 92">
          <a:extLst>
            <a:ext uri="{FF2B5EF4-FFF2-40B4-BE49-F238E27FC236}">
              <a16:creationId xmlns:a16="http://schemas.microsoft.com/office/drawing/2014/main" id="{00000000-0008-0000-3000-00005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9" name="Line 93">
          <a:extLst>
            <a:ext uri="{FF2B5EF4-FFF2-40B4-BE49-F238E27FC236}">
              <a16:creationId xmlns:a16="http://schemas.microsoft.com/office/drawing/2014/main" id="{00000000-0008-0000-3000-00005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0" name="Line 94">
          <a:extLst>
            <a:ext uri="{FF2B5EF4-FFF2-40B4-BE49-F238E27FC236}">
              <a16:creationId xmlns:a16="http://schemas.microsoft.com/office/drawing/2014/main" id="{00000000-0008-0000-3000-00005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1" name="Line 95">
          <a:extLst>
            <a:ext uri="{FF2B5EF4-FFF2-40B4-BE49-F238E27FC236}">
              <a16:creationId xmlns:a16="http://schemas.microsoft.com/office/drawing/2014/main" id="{00000000-0008-0000-3000-00005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2" name="Line 96">
          <a:extLst>
            <a:ext uri="{FF2B5EF4-FFF2-40B4-BE49-F238E27FC236}">
              <a16:creationId xmlns:a16="http://schemas.microsoft.com/office/drawing/2014/main" id="{00000000-0008-0000-3000-00006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3" name="Line 97">
          <a:extLst>
            <a:ext uri="{FF2B5EF4-FFF2-40B4-BE49-F238E27FC236}">
              <a16:creationId xmlns:a16="http://schemas.microsoft.com/office/drawing/2014/main" id="{00000000-0008-0000-3000-00006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4" name="Line 98">
          <a:extLst>
            <a:ext uri="{FF2B5EF4-FFF2-40B4-BE49-F238E27FC236}">
              <a16:creationId xmlns:a16="http://schemas.microsoft.com/office/drawing/2014/main" id="{00000000-0008-0000-3000-00006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5" name="Line 99">
          <a:extLst>
            <a:ext uri="{FF2B5EF4-FFF2-40B4-BE49-F238E27FC236}">
              <a16:creationId xmlns:a16="http://schemas.microsoft.com/office/drawing/2014/main" id="{00000000-0008-0000-3000-00006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6" name="Line 100">
          <a:extLst>
            <a:ext uri="{FF2B5EF4-FFF2-40B4-BE49-F238E27FC236}">
              <a16:creationId xmlns:a16="http://schemas.microsoft.com/office/drawing/2014/main" id="{00000000-0008-0000-3000-00006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7" name="Line 101">
          <a:extLst>
            <a:ext uri="{FF2B5EF4-FFF2-40B4-BE49-F238E27FC236}">
              <a16:creationId xmlns:a16="http://schemas.microsoft.com/office/drawing/2014/main" id="{00000000-0008-0000-3000-00006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8" name="Line 102">
          <a:extLst>
            <a:ext uri="{FF2B5EF4-FFF2-40B4-BE49-F238E27FC236}">
              <a16:creationId xmlns:a16="http://schemas.microsoft.com/office/drawing/2014/main" id="{00000000-0008-0000-3000-00006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9" name="Line 103">
          <a:extLst>
            <a:ext uri="{FF2B5EF4-FFF2-40B4-BE49-F238E27FC236}">
              <a16:creationId xmlns:a16="http://schemas.microsoft.com/office/drawing/2014/main" id="{00000000-0008-0000-3000-00006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0" name="Line 104">
          <a:extLst>
            <a:ext uri="{FF2B5EF4-FFF2-40B4-BE49-F238E27FC236}">
              <a16:creationId xmlns:a16="http://schemas.microsoft.com/office/drawing/2014/main" id="{00000000-0008-0000-3000-00006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1" name="Line 105">
          <a:extLst>
            <a:ext uri="{FF2B5EF4-FFF2-40B4-BE49-F238E27FC236}">
              <a16:creationId xmlns:a16="http://schemas.microsoft.com/office/drawing/2014/main" id="{00000000-0008-0000-3000-00006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2" name="Line 106">
          <a:extLst>
            <a:ext uri="{FF2B5EF4-FFF2-40B4-BE49-F238E27FC236}">
              <a16:creationId xmlns:a16="http://schemas.microsoft.com/office/drawing/2014/main" id="{00000000-0008-0000-3000-00006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3" name="Line 107">
          <a:extLst>
            <a:ext uri="{FF2B5EF4-FFF2-40B4-BE49-F238E27FC236}">
              <a16:creationId xmlns:a16="http://schemas.microsoft.com/office/drawing/2014/main" id="{00000000-0008-0000-3000-00006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4" name="Line 108">
          <a:extLst>
            <a:ext uri="{FF2B5EF4-FFF2-40B4-BE49-F238E27FC236}">
              <a16:creationId xmlns:a16="http://schemas.microsoft.com/office/drawing/2014/main" id="{00000000-0008-0000-3000-00006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5" name="Line 109">
          <a:extLst>
            <a:ext uri="{FF2B5EF4-FFF2-40B4-BE49-F238E27FC236}">
              <a16:creationId xmlns:a16="http://schemas.microsoft.com/office/drawing/2014/main" id="{00000000-0008-0000-3000-00006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6" name="Line 110">
          <a:extLst>
            <a:ext uri="{FF2B5EF4-FFF2-40B4-BE49-F238E27FC236}">
              <a16:creationId xmlns:a16="http://schemas.microsoft.com/office/drawing/2014/main" id="{00000000-0008-0000-3000-00006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7" name="Line 111">
          <a:extLst>
            <a:ext uri="{FF2B5EF4-FFF2-40B4-BE49-F238E27FC236}">
              <a16:creationId xmlns:a16="http://schemas.microsoft.com/office/drawing/2014/main" id="{00000000-0008-0000-3000-00006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8" name="Line 112">
          <a:extLst>
            <a:ext uri="{FF2B5EF4-FFF2-40B4-BE49-F238E27FC236}">
              <a16:creationId xmlns:a16="http://schemas.microsoft.com/office/drawing/2014/main" id="{00000000-0008-0000-3000-00007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9" name="Line 113">
          <a:extLst>
            <a:ext uri="{FF2B5EF4-FFF2-40B4-BE49-F238E27FC236}">
              <a16:creationId xmlns:a16="http://schemas.microsoft.com/office/drawing/2014/main" id="{00000000-0008-0000-3000-00007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0" name="Line 114">
          <a:extLst>
            <a:ext uri="{FF2B5EF4-FFF2-40B4-BE49-F238E27FC236}">
              <a16:creationId xmlns:a16="http://schemas.microsoft.com/office/drawing/2014/main" id="{00000000-0008-0000-3000-00007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1" name="Line 115">
          <a:extLst>
            <a:ext uri="{FF2B5EF4-FFF2-40B4-BE49-F238E27FC236}">
              <a16:creationId xmlns:a16="http://schemas.microsoft.com/office/drawing/2014/main" id="{00000000-0008-0000-3000-00007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2" name="Line 116">
          <a:extLst>
            <a:ext uri="{FF2B5EF4-FFF2-40B4-BE49-F238E27FC236}">
              <a16:creationId xmlns:a16="http://schemas.microsoft.com/office/drawing/2014/main" id="{00000000-0008-0000-3000-00007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3" name="Line 117">
          <a:extLst>
            <a:ext uri="{FF2B5EF4-FFF2-40B4-BE49-F238E27FC236}">
              <a16:creationId xmlns:a16="http://schemas.microsoft.com/office/drawing/2014/main" id="{00000000-0008-0000-3000-00007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4" name="Line 118">
          <a:extLst>
            <a:ext uri="{FF2B5EF4-FFF2-40B4-BE49-F238E27FC236}">
              <a16:creationId xmlns:a16="http://schemas.microsoft.com/office/drawing/2014/main" id="{00000000-0008-0000-3000-00007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5" name="Line 119">
          <a:extLst>
            <a:ext uri="{FF2B5EF4-FFF2-40B4-BE49-F238E27FC236}">
              <a16:creationId xmlns:a16="http://schemas.microsoft.com/office/drawing/2014/main" id="{00000000-0008-0000-3000-00007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6" name="Line 120">
          <a:extLst>
            <a:ext uri="{FF2B5EF4-FFF2-40B4-BE49-F238E27FC236}">
              <a16:creationId xmlns:a16="http://schemas.microsoft.com/office/drawing/2014/main" id="{00000000-0008-0000-3000-00007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7" name="Line 121">
          <a:extLst>
            <a:ext uri="{FF2B5EF4-FFF2-40B4-BE49-F238E27FC236}">
              <a16:creationId xmlns:a16="http://schemas.microsoft.com/office/drawing/2014/main" id="{00000000-0008-0000-3000-00007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8" name="Line 122">
          <a:extLst>
            <a:ext uri="{FF2B5EF4-FFF2-40B4-BE49-F238E27FC236}">
              <a16:creationId xmlns:a16="http://schemas.microsoft.com/office/drawing/2014/main" id="{00000000-0008-0000-3000-00007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9" name="Line 123">
          <a:extLst>
            <a:ext uri="{FF2B5EF4-FFF2-40B4-BE49-F238E27FC236}">
              <a16:creationId xmlns:a16="http://schemas.microsoft.com/office/drawing/2014/main" id="{00000000-0008-0000-3000-00007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0" name="Line 124">
          <a:extLst>
            <a:ext uri="{FF2B5EF4-FFF2-40B4-BE49-F238E27FC236}">
              <a16:creationId xmlns:a16="http://schemas.microsoft.com/office/drawing/2014/main" id="{00000000-0008-0000-3000-00007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1" name="Line 125">
          <a:extLst>
            <a:ext uri="{FF2B5EF4-FFF2-40B4-BE49-F238E27FC236}">
              <a16:creationId xmlns:a16="http://schemas.microsoft.com/office/drawing/2014/main" id="{00000000-0008-0000-3000-00007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2" name="Line 126">
          <a:extLst>
            <a:ext uri="{FF2B5EF4-FFF2-40B4-BE49-F238E27FC236}">
              <a16:creationId xmlns:a16="http://schemas.microsoft.com/office/drawing/2014/main" id="{00000000-0008-0000-3000-00007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3" name="Line 127">
          <a:extLst>
            <a:ext uri="{FF2B5EF4-FFF2-40B4-BE49-F238E27FC236}">
              <a16:creationId xmlns:a16="http://schemas.microsoft.com/office/drawing/2014/main" id="{00000000-0008-0000-3000-00007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4" name="Line 128">
          <a:extLst>
            <a:ext uri="{FF2B5EF4-FFF2-40B4-BE49-F238E27FC236}">
              <a16:creationId xmlns:a16="http://schemas.microsoft.com/office/drawing/2014/main" id="{00000000-0008-0000-3000-00008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5" name="Line 129">
          <a:extLst>
            <a:ext uri="{FF2B5EF4-FFF2-40B4-BE49-F238E27FC236}">
              <a16:creationId xmlns:a16="http://schemas.microsoft.com/office/drawing/2014/main" id="{00000000-0008-0000-3000-00008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6" name="Line 130">
          <a:extLst>
            <a:ext uri="{FF2B5EF4-FFF2-40B4-BE49-F238E27FC236}">
              <a16:creationId xmlns:a16="http://schemas.microsoft.com/office/drawing/2014/main" id="{00000000-0008-0000-3000-00008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7" name="Line 131">
          <a:extLst>
            <a:ext uri="{FF2B5EF4-FFF2-40B4-BE49-F238E27FC236}">
              <a16:creationId xmlns:a16="http://schemas.microsoft.com/office/drawing/2014/main" id="{00000000-0008-0000-3000-00008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8" name="Line 132">
          <a:extLst>
            <a:ext uri="{FF2B5EF4-FFF2-40B4-BE49-F238E27FC236}">
              <a16:creationId xmlns:a16="http://schemas.microsoft.com/office/drawing/2014/main" id="{00000000-0008-0000-3000-00008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9" name="Line 133">
          <a:extLst>
            <a:ext uri="{FF2B5EF4-FFF2-40B4-BE49-F238E27FC236}">
              <a16:creationId xmlns:a16="http://schemas.microsoft.com/office/drawing/2014/main" id="{00000000-0008-0000-3000-00008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0" name="Line 134">
          <a:extLst>
            <a:ext uri="{FF2B5EF4-FFF2-40B4-BE49-F238E27FC236}">
              <a16:creationId xmlns:a16="http://schemas.microsoft.com/office/drawing/2014/main" id="{00000000-0008-0000-3000-00008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1" name="Line 135">
          <a:extLst>
            <a:ext uri="{FF2B5EF4-FFF2-40B4-BE49-F238E27FC236}">
              <a16:creationId xmlns:a16="http://schemas.microsoft.com/office/drawing/2014/main" id="{00000000-0008-0000-3000-00008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2" name="Line 136">
          <a:extLst>
            <a:ext uri="{FF2B5EF4-FFF2-40B4-BE49-F238E27FC236}">
              <a16:creationId xmlns:a16="http://schemas.microsoft.com/office/drawing/2014/main" id="{00000000-0008-0000-3000-00008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3" name="Line 137">
          <a:extLst>
            <a:ext uri="{FF2B5EF4-FFF2-40B4-BE49-F238E27FC236}">
              <a16:creationId xmlns:a16="http://schemas.microsoft.com/office/drawing/2014/main" id="{00000000-0008-0000-3000-00008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4" name="Line 138">
          <a:extLst>
            <a:ext uri="{FF2B5EF4-FFF2-40B4-BE49-F238E27FC236}">
              <a16:creationId xmlns:a16="http://schemas.microsoft.com/office/drawing/2014/main" id="{00000000-0008-0000-3000-00008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5" name="Line 139">
          <a:extLst>
            <a:ext uri="{FF2B5EF4-FFF2-40B4-BE49-F238E27FC236}">
              <a16:creationId xmlns:a16="http://schemas.microsoft.com/office/drawing/2014/main" id="{00000000-0008-0000-3000-00008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6" name="Line 140">
          <a:extLst>
            <a:ext uri="{FF2B5EF4-FFF2-40B4-BE49-F238E27FC236}">
              <a16:creationId xmlns:a16="http://schemas.microsoft.com/office/drawing/2014/main" id="{00000000-0008-0000-3000-00008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7" name="Line 141">
          <a:extLst>
            <a:ext uri="{FF2B5EF4-FFF2-40B4-BE49-F238E27FC236}">
              <a16:creationId xmlns:a16="http://schemas.microsoft.com/office/drawing/2014/main" id="{00000000-0008-0000-3000-00008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8" name="Line 142">
          <a:extLst>
            <a:ext uri="{FF2B5EF4-FFF2-40B4-BE49-F238E27FC236}">
              <a16:creationId xmlns:a16="http://schemas.microsoft.com/office/drawing/2014/main" id="{00000000-0008-0000-3000-00008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9" name="Line 143">
          <a:extLst>
            <a:ext uri="{FF2B5EF4-FFF2-40B4-BE49-F238E27FC236}">
              <a16:creationId xmlns:a16="http://schemas.microsoft.com/office/drawing/2014/main" id="{00000000-0008-0000-3000-00008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0" name="Line 144">
          <a:extLst>
            <a:ext uri="{FF2B5EF4-FFF2-40B4-BE49-F238E27FC236}">
              <a16:creationId xmlns:a16="http://schemas.microsoft.com/office/drawing/2014/main" id="{00000000-0008-0000-3000-00009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1" name="Line 145">
          <a:extLst>
            <a:ext uri="{FF2B5EF4-FFF2-40B4-BE49-F238E27FC236}">
              <a16:creationId xmlns:a16="http://schemas.microsoft.com/office/drawing/2014/main" id="{00000000-0008-0000-3000-00009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2" name="Line 146">
          <a:extLst>
            <a:ext uri="{FF2B5EF4-FFF2-40B4-BE49-F238E27FC236}">
              <a16:creationId xmlns:a16="http://schemas.microsoft.com/office/drawing/2014/main" id="{00000000-0008-0000-3000-00009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3" name="Line 147">
          <a:extLst>
            <a:ext uri="{FF2B5EF4-FFF2-40B4-BE49-F238E27FC236}">
              <a16:creationId xmlns:a16="http://schemas.microsoft.com/office/drawing/2014/main" id="{00000000-0008-0000-3000-00009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4" name="Line 148">
          <a:extLst>
            <a:ext uri="{FF2B5EF4-FFF2-40B4-BE49-F238E27FC236}">
              <a16:creationId xmlns:a16="http://schemas.microsoft.com/office/drawing/2014/main" id="{00000000-0008-0000-3000-00009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5" name="Line 149">
          <a:extLst>
            <a:ext uri="{FF2B5EF4-FFF2-40B4-BE49-F238E27FC236}">
              <a16:creationId xmlns:a16="http://schemas.microsoft.com/office/drawing/2014/main" id="{00000000-0008-0000-3000-00009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6" name="Line 150">
          <a:extLst>
            <a:ext uri="{FF2B5EF4-FFF2-40B4-BE49-F238E27FC236}">
              <a16:creationId xmlns:a16="http://schemas.microsoft.com/office/drawing/2014/main" id="{00000000-0008-0000-3000-00009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7" name="Line 151">
          <a:extLst>
            <a:ext uri="{FF2B5EF4-FFF2-40B4-BE49-F238E27FC236}">
              <a16:creationId xmlns:a16="http://schemas.microsoft.com/office/drawing/2014/main" id="{00000000-0008-0000-3000-00009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8" name="Line 152">
          <a:extLst>
            <a:ext uri="{FF2B5EF4-FFF2-40B4-BE49-F238E27FC236}">
              <a16:creationId xmlns:a16="http://schemas.microsoft.com/office/drawing/2014/main" id="{00000000-0008-0000-3000-00009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9" name="Line 153">
          <a:extLst>
            <a:ext uri="{FF2B5EF4-FFF2-40B4-BE49-F238E27FC236}">
              <a16:creationId xmlns:a16="http://schemas.microsoft.com/office/drawing/2014/main" id="{00000000-0008-0000-3000-00009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0" name="Line 154">
          <a:extLst>
            <a:ext uri="{FF2B5EF4-FFF2-40B4-BE49-F238E27FC236}">
              <a16:creationId xmlns:a16="http://schemas.microsoft.com/office/drawing/2014/main" id="{00000000-0008-0000-3000-00009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1" name="Line 155">
          <a:extLst>
            <a:ext uri="{FF2B5EF4-FFF2-40B4-BE49-F238E27FC236}">
              <a16:creationId xmlns:a16="http://schemas.microsoft.com/office/drawing/2014/main" id="{00000000-0008-0000-3000-00009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2" name="Line 156">
          <a:extLst>
            <a:ext uri="{FF2B5EF4-FFF2-40B4-BE49-F238E27FC236}">
              <a16:creationId xmlns:a16="http://schemas.microsoft.com/office/drawing/2014/main" id="{00000000-0008-0000-3000-00009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3" name="Line 157">
          <a:extLst>
            <a:ext uri="{FF2B5EF4-FFF2-40B4-BE49-F238E27FC236}">
              <a16:creationId xmlns:a16="http://schemas.microsoft.com/office/drawing/2014/main" id="{00000000-0008-0000-3000-00009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4" name="Line 158">
          <a:extLst>
            <a:ext uri="{FF2B5EF4-FFF2-40B4-BE49-F238E27FC236}">
              <a16:creationId xmlns:a16="http://schemas.microsoft.com/office/drawing/2014/main" id="{00000000-0008-0000-3000-00009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5" name="Line 159">
          <a:extLst>
            <a:ext uri="{FF2B5EF4-FFF2-40B4-BE49-F238E27FC236}">
              <a16:creationId xmlns:a16="http://schemas.microsoft.com/office/drawing/2014/main" id="{00000000-0008-0000-3000-00009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6" name="Line 160">
          <a:extLst>
            <a:ext uri="{FF2B5EF4-FFF2-40B4-BE49-F238E27FC236}">
              <a16:creationId xmlns:a16="http://schemas.microsoft.com/office/drawing/2014/main" id="{00000000-0008-0000-3000-0000A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7" name="Line 161">
          <a:extLst>
            <a:ext uri="{FF2B5EF4-FFF2-40B4-BE49-F238E27FC236}">
              <a16:creationId xmlns:a16="http://schemas.microsoft.com/office/drawing/2014/main" id="{00000000-0008-0000-3000-0000A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8" name="Line 162">
          <a:extLst>
            <a:ext uri="{FF2B5EF4-FFF2-40B4-BE49-F238E27FC236}">
              <a16:creationId xmlns:a16="http://schemas.microsoft.com/office/drawing/2014/main" id="{00000000-0008-0000-3000-0000A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9" name="Line 163">
          <a:extLst>
            <a:ext uri="{FF2B5EF4-FFF2-40B4-BE49-F238E27FC236}">
              <a16:creationId xmlns:a16="http://schemas.microsoft.com/office/drawing/2014/main" id="{00000000-0008-0000-3000-0000A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0" name="Line 164">
          <a:extLst>
            <a:ext uri="{FF2B5EF4-FFF2-40B4-BE49-F238E27FC236}">
              <a16:creationId xmlns:a16="http://schemas.microsoft.com/office/drawing/2014/main" id="{00000000-0008-0000-3000-0000A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1" name="Line 165">
          <a:extLst>
            <a:ext uri="{FF2B5EF4-FFF2-40B4-BE49-F238E27FC236}">
              <a16:creationId xmlns:a16="http://schemas.microsoft.com/office/drawing/2014/main" id="{00000000-0008-0000-3000-0000A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2" name="Line 166">
          <a:extLst>
            <a:ext uri="{FF2B5EF4-FFF2-40B4-BE49-F238E27FC236}">
              <a16:creationId xmlns:a16="http://schemas.microsoft.com/office/drawing/2014/main" id="{00000000-0008-0000-3000-0000A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3" name="Line 167">
          <a:extLst>
            <a:ext uri="{FF2B5EF4-FFF2-40B4-BE49-F238E27FC236}">
              <a16:creationId xmlns:a16="http://schemas.microsoft.com/office/drawing/2014/main" id="{00000000-0008-0000-3000-0000A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4" name="Line 168">
          <a:extLst>
            <a:ext uri="{FF2B5EF4-FFF2-40B4-BE49-F238E27FC236}">
              <a16:creationId xmlns:a16="http://schemas.microsoft.com/office/drawing/2014/main" id="{00000000-0008-0000-3000-0000A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5" name="Line 169">
          <a:extLst>
            <a:ext uri="{FF2B5EF4-FFF2-40B4-BE49-F238E27FC236}">
              <a16:creationId xmlns:a16="http://schemas.microsoft.com/office/drawing/2014/main" id="{00000000-0008-0000-3000-0000A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6" name="Line 170">
          <a:extLst>
            <a:ext uri="{FF2B5EF4-FFF2-40B4-BE49-F238E27FC236}">
              <a16:creationId xmlns:a16="http://schemas.microsoft.com/office/drawing/2014/main" id="{00000000-0008-0000-3000-0000A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7" name="Line 171">
          <a:extLst>
            <a:ext uri="{FF2B5EF4-FFF2-40B4-BE49-F238E27FC236}">
              <a16:creationId xmlns:a16="http://schemas.microsoft.com/office/drawing/2014/main" id="{00000000-0008-0000-3000-0000A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8" name="Line 172">
          <a:extLst>
            <a:ext uri="{FF2B5EF4-FFF2-40B4-BE49-F238E27FC236}">
              <a16:creationId xmlns:a16="http://schemas.microsoft.com/office/drawing/2014/main" id="{00000000-0008-0000-3000-0000A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9" name="Line 173">
          <a:extLst>
            <a:ext uri="{FF2B5EF4-FFF2-40B4-BE49-F238E27FC236}">
              <a16:creationId xmlns:a16="http://schemas.microsoft.com/office/drawing/2014/main" id="{00000000-0008-0000-3000-0000A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0" name="Line 174">
          <a:extLst>
            <a:ext uri="{FF2B5EF4-FFF2-40B4-BE49-F238E27FC236}">
              <a16:creationId xmlns:a16="http://schemas.microsoft.com/office/drawing/2014/main" id="{00000000-0008-0000-3000-0000A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1" name="Line 175">
          <a:extLst>
            <a:ext uri="{FF2B5EF4-FFF2-40B4-BE49-F238E27FC236}">
              <a16:creationId xmlns:a16="http://schemas.microsoft.com/office/drawing/2014/main" id="{00000000-0008-0000-3000-0000A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2" name="Line 176">
          <a:extLst>
            <a:ext uri="{FF2B5EF4-FFF2-40B4-BE49-F238E27FC236}">
              <a16:creationId xmlns:a16="http://schemas.microsoft.com/office/drawing/2014/main" id="{00000000-0008-0000-3000-0000B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3" name="Line 177">
          <a:extLst>
            <a:ext uri="{FF2B5EF4-FFF2-40B4-BE49-F238E27FC236}">
              <a16:creationId xmlns:a16="http://schemas.microsoft.com/office/drawing/2014/main" id="{00000000-0008-0000-3000-0000B1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4" name="Line 178">
          <a:extLst>
            <a:ext uri="{FF2B5EF4-FFF2-40B4-BE49-F238E27FC236}">
              <a16:creationId xmlns:a16="http://schemas.microsoft.com/office/drawing/2014/main" id="{00000000-0008-0000-3000-0000B2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5" name="Line 179">
          <a:extLst>
            <a:ext uri="{FF2B5EF4-FFF2-40B4-BE49-F238E27FC236}">
              <a16:creationId xmlns:a16="http://schemas.microsoft.com/office/drawing/2014/main" id="{00000000-0008-0000-3000-0000B3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6" name="Line 180">
          <a:extLst>
            <a:ext uri="{FF2B5EF4-FFF2-40B4-BE49-F238E27FC236}">
              <a16:creationId xmlns:a16="http://schemas.microsoft.com/office/drawing/2014/main" id="{00000000-0008-0000-3000-0000B4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7" name="Line 181">
          <a:extLst>
            <a:ext uri="{FF2B5EF4-FFF2-40B4-BE49-F238E27FC236}">
              <a16:creationId xmlns:a16="http://schemas.microsoft.com/office/drawing/2014/main" id="{00000000-0008-0000-3000-0000B5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8" name="Line 182">
          <a:extLst>
            <a:ext uri="{FF2B5EF4-FFF2-40B4-BE49-F238E27FC236}">
              <a16:creationId xmlns:a16="http://schemas.microsoft.com/office/drawing/2014/main" id="{00000000-0008-0000-3000-0000B6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9" name="Line 183">
          <a:extLst>
            <a:ext uri="{FF2B5EF4-FFF2-40B4-BE49-F238E27FC236}">
              <a16:creationId xmlns:a16="http://schemas.microsoft.com/office/drawing/2014/main" id="{00000000-0008-0000-3000-0000B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0" name="Line 184">
          <a:extLst>
            <a:ext uri="{FF2B5EF4-FFF2-40B4-BE49-F238E27FC236}">
              <a16:creationId xmlns:a16="http://schemas.microsoft.com/office/drawing/2014/main" id="{00000000-0008-0000-3000-0000B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1" name="Line 185">
          <a:extLst>
            <a:ext uri="{FF2B5EF4-FFF2-40B4-BE49-F238E27FC236}">
              <a16:creationId xmlns:a16="http://schemas.microsoft.com/office/drawing/2014/main" id="{00000000-0008-0000-3000-0000B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2" name="Line 186">
          <a:extLst>
            <a:ext uri="{FF2B5EF4-FFF2-40B4-BE49-F238E27FC236}">
              <a16:creationId xmlns:a16="http://schemas.microsoft.com/office/drawing/2014/main" id="{00000000-0008-0000-3000-0000B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3" name="Line 187">
          <a:extLst>
            <a:ext uri="{FF2B5EF4-FFF2-40B4-BE49-F238E27FC236}">
              <a16:creationId xmlns:a16="http://schemas.microsoft.com/office/drawing/2014/main" id="{00000000-0008-0000-3000-0000B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4" name="Line 188">
          <a:extLst>
            <a:ext uri="{FF2B5EF4-FFF2-40B4-BE49-F238E27FC236}">
              <a16:creationId xmlns:a16="http://schemas.microsoft.com/office/drawing/2014/main" id="{00000000-0008-0000-3000-0000B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5" name="Line 189">
          <a:extLst>
            <a:ext uri="{FF2B5EF4-FFF2-40B4-BE49-F238E27FC236}">
              <a16:creationId xmlns:a16="http://schemas.microsoft.com/office/drawing/2014/main" id="{00000000-0008-0000-3000-0000B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6" name="Line 190">
          <a:extLst>
            <a:ext uri="{FF2B5EF4-FFF2-40B4-BE49-F238E27FC236}">
              <a16:creationId xmlns:a16="http://schemas.microsoft.com/office/drawing/2014/main" id="{00000000-0008-0000-3000-0000B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7" name="Line 191">
          <a:extLst>
            <a:ext uri="{FF2B5EF4-FFF2-40B4-BE49-F238E27FC236}">
              <a16:creationId xmlns:a16="http://schemas.microsoft.com/office/drawing/2014/main" id="{00000000-0008-0000-3000-0000B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8" name="Line 192">
          <a:extLst>
            <a:ext uri="{FF2B5EF4-FFF2-40B4-BE49-F238E27FC236}">
              <a16:creationId xmlns:a16="http://schemas.microsoft.com/office/drawing/2014/main" id="{00000000-0008-0000-3000-0000C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9" name="Line 193">
          <a:extLst>
            <a:ext uri="{FF2B5EF4-FFF2-40B4-BE49-F238E27FC236}">
              <a16:creationId xmlns:a16="http://schemas.microsoft.com/office/drawing/2014/main" id="{00000000-0008-0000-3000-0000C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0" name="Line 194">
          <a:extLst>
            <a:ext uri="{FF2B5EF4-FFF2-40B4-BE49-F238E27FC236}">
              <a16:creationId xmlns:a16="http://schemas.microsoft.com/office/drawing/2014/main" id="{00000000-0008-0000-3000-0000C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1" name="Line 195">
          <a:extLst>
            <a:ext uri="{FF2B5EF4-FFF2-40B4-BE49-F238E27FC236}">
              <a16:creationId xmlns:a16="http://schemas.microsoft.com/office/drawing/2014/main" id="{00000000-0008-0000-3000-0000C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2" name="Line 196">
          <a:extLst>
            <a:ext uri="{FF2B5EF4-FFF2-40B4-BE49-F238E27FC236}">
              <a16:creationId xmlns:a16="http://schemas.microsoft.com/office/drawing/2014/main" id="{00000000-0008-0000-3000-0000C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3" name="Line 197">
          <a:extLst>
            <a:ext uri="{FF2B5EF4-FFF2-40B4-BE49-F238E27FC236}">
              <a16:creationId xmlns:a16="http://schemas.microsoft.com/office/drawing/2014/main" id="{00000000-0008-0000-3000-0000C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4" name="Line 198">
          <a:extLst>
            <a:ext uri="{FF2B5EF4-FFF2-40B4-BE49-F238E27FC236}">
              <a16:creationId xmlns:a16="http://schemas.microsoft.com/office/drawing/2014/main" id="{00000000-0008-0000-3000-0000C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5" name="Line 199">
          <a:extLst>
            <a:ext uri="{FF2B5EF4-FFF2-40B4-BE49-F238E27FC236}">
              <a16:creationId xmlns:a16="http://schemas.microsoft.com/office/drawing/2014/main" id="{00000000-0008-0000-3000-0000C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6" name="Line 200">
          <a:extLst>
            <a:ext uri="{FF2B5EF4-FFF2-40B4-BE49-F238E27FC236}">
              <a16:creationId xmlns:a16="http://schemas.microsoft.com/office/drawing/2014/main" id="{00000000-0008-0000-3000-0000C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7" name="Line 201">
          <a:extLst>
            <a:ext uri="{FF2B5EF4-FFF2-40B4-BE49-F238E27FC236}">
              <a16:creationId xmlns:a16="http://schemas.microsoft.com/office/drawing/2014/main" id="{00000000-0008-0000-3000-0000C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8" name="Line 202">
          <a:extLst>
            <a:ext uri="{FF2B5EF4-FFF2-40B4-BE49-F238E27FC236}">
              <a16:creationId xmlns:a16="http://schemas.microsoft.com/office/drawing/2014/main" id="{00000000-0008-0000-3000-0000C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9" name="Line 203">
          <a:extLst>
            <a:ext uri="{FF2B5EF4-FFF2-40B4-BE49-F238E27FC236}">
              <a16:creationId xmlns:a16="http://schemas.microsoft.com/office/drawing/2014/main" id="{00000000-0008-0000-3000-0000C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0" name="Line 204">
          <a:extLst>
            <a:ext uri="{FF2B5EF4-FFF2-40B4-BE49-F238E27FC236}">
              <a16:creationId xmlns:a16="http://schemas.microsoft.com/office/drawing/2014/main" id="{00000000-0008-0000-3000-0000C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1" name="Line 205">
          <a:extLst>
            <a:ext uri="{FF2B5EF4-FFF2-40B4-BE49-F238E27FC236}">
              <a16:creationId xmlns:a16="http://schemas.microsoft.com/office/drawing/2014/main" id="{00000000-0008-0000-3000-0000C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2" name="Line 206">
          <a:extLst>
            <a:ext uri="{FF2B5EF4-FFF2-40B4-BE49-F238E27FC236}">
              <a16:creationId xmlns:a16="http://schemas.microsoft.com/office/drawing/2014/main" id="{00000000-0008-0000-3000-0000C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3" name="Line 207">
          <a:extLst>
            <a:ext uri="{FF2B5EF4-FFF2-40B4-BE49-F238E27FC236}">
              <a16:creationId xmlns:a16="http://schemas.microsoft.com/office/drawing/2014/main" id="{00000000-0008-0000-3000-0000C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4" name="Line 208">
          <a:extLst>
            <a:ext uri="{FF2B5EF4-FFF2-40B4-BE49-F238E27FC236}">
              <a16:creationId xmlns:a16="http://schemas.microsoft.com/office/drawing/2014/main" id="{00000000-0008-0000-3000-0000D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5" name="Line 209">
          <a:extLst>
            <a:ext uri="{FF2B5EF4-FFF2-40B4-BE49-F238E27FC236}">
              <a16:creationId xmlns:a16="http://schemas.microsoft.com/office/drawing/2014/main" id="{00000000-0008-0000-3000-0000D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6" name="Line 210">
          <a:extLst>
            <a:ext uri="{FF2B5EF4-FFF2-40B4-BE49-F238E27FC236}">
              <a16:creationId xmlns:a16="http://schemas.microsoft.com/office/drawing/2014/main" id="{00000000-0008-0000-3000-0000D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7" name="Line 211">
          <a:extLst>
            <a:ext uri="{FF2B5EF4-FFF2-40B4-BE49-F238E27FC236}">
              <a16:creationId xmlns:a16="http://schemas.microsoft.com/office/drawing/2014/main" id="{00000000-0008-0000-3000-0000D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8" name="Line 212">
          <a:extLst>
            <a:ext uri="{FF2B5EF4-FFF2-40B4-BE49-F238E27FC236}">
              <a16:creationId xmlns:a16="http://schemas.microsoft.com/office/drawing/2014/main" id="{00000000-0008-0000-3000-0000D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9" name="Line 213">
          <a:extLst>
            <a:ext uri="{FF2B5EF4-FFF2-40B4-BE49-F238E27FC236}">
              <a16:creationId xmlns:a16="http://schemas.microsoft.com/office/drawing/2014/main" id="{00000000-0008-0000-3000-0000D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0" name="Line 214">
          <a:extLst>
            <a:ext uri="{FF2B5EF4-FFF2-40B4-BE49-F238E27FC236}">
              <a16:creationId xmlns:a16="http://schemas.microsoft.com/office/drawing/2014/main" id="{00000000-0008-0000-3000-0000D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1" name="Line 215">
          <a:extLst>
            <a:ext uri="{FF2B5EF4-FFF2-40B4-BE49-F238E27FC236}">
              <a16:creationId xmlns:a16="http://schemas.microsoft.com/office/drawing/2014/main" id="{00000000-0008-0000-3000-0000D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2" name="Line 216">
          <a:extLst>
            <a:ext uri="{FF2B5EF4-FFF2-40B4-BE49-F238E27FC236}">
              <a16:creationId xmlns:a16="http://schemas.microsoft.com/office/drawing/2014/main" id="{00000000-0008-0000-3000-0000D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3" name="Line 217">
          <a:extLst>
            <a:ext uri="{FF2B5EF4-FFF2-40B4-BE49-F238E27FC236}">
              <a16:creationId xmlns:a16="http://schemas.microsoft.com/office/drawing/2014/main" id="{00000000-0008-0000-3000-0000D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4" name="Line 218">
          <a:extLst>
            <a:ext uri="{FF2B5EF4-FFF2-40B4-BE49-F238E27FC236}">
              <a16:creationId xmlns:a16="http://schemas.microsoft.com/office/drawing/2014/main" id="{00000000-0008-0000-3000-0000DA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5" name="Line 219">
          <a:extLst>
            <a:ext uri="{FF2B5EF4-FFF2-40B4-BE49-F238E27FC236}">
              <a16:creationId xmlns:a16="http://schemas.microsoft.com/office/drawing/2014/main" id="{00000000-0008-0000-3000-0000DB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6" name="Line 220">
          <a:extLst>
            <a:ext uri="{FF2B5EF4-FFF2-40B4-BE49-F238E27FC236}">
              <a16:creationId xmlns:a16="http://schemas.microsoft.com/office/drawing/2014/main" id="{00000000-0008-0000-3000-0000DC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7" name="Line 221">
          <a:extLst>
            <a:ext uri="{FF2B5EF4-FFF2-40B4-BE49-F238E27FC236}">
              <a16:creationId xmlns:a16="http://schemas.microsoft.com/office/drawing/2014/main" id="{00000000-0008-0000-3000-0000DD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8" name="Line 222">
          <a:extLst>
            <a:ext uri="{FF2B5EF4-FFF2-40B4-BE49-F238E27FC236}">
              <a16:creationId xmlns:a16="http://schemas.microsoft.com/office/drawing/2014/main" id="{00000000-0008-0000-3000-0000DE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9" name="Line 223">
          <a:extLst>
            <a:ext uri="{FF2B5EF4-FFF2-40B4-BE49-F238E27FC236}">
              <a16:creationId xmlns:a16="http://schemas.microsoft.com/office/drawing/2014/main" id="{00000000-0008-0000-3000-0000D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0" name="Line 224">
          <a:extLst>
            <a:ext uri="{FF2B5EF4-FFF2-40B4-BE49-F238E27FC236}">
              <a16:creationId xmlns:a16="http://schemas.microsoft.com/office/drawing/2014/main" id="{00000000-0008-0000-3000-0000E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1" name="Line 225">
          <a:extLst>
            <a:ext uri="{FF2B5EF4-FFF2-40B4-BE49-F238E27FC236}">
              <a16:creationId xmlns:a16="http://schemas.microsoft.com/office/drawing/2014/main" id="{00000000-0008-0000-3000-0000E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2" name="Line 226">
          <a:extLst>
            <a:ext uri="{FF2B5EF4-FFF2-40B4-BE49-F238E27FC236}">
              <a16:creationId xmlns:a16="http://schemas.microsoft.com/office/drawing/2014/main" id="{00000000-0008-0000-3000-0000E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3" name="Line 227">
          <a:extLst>
            <a:ext uri="{FF2B5EF4-FFF2-40B4-BE49-F238E27FC236}">
              <a16:creationId xmlns:a16="http://schemas.microsoft.com/office/drawing/2014/main" id="{00000000-0008-0000-3000-0000E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4" name="Line 228">
          <a:extLst>
            <a:ext uri="{FF2B5EF4-FFF2-40B4-BE49-F238E27FC236}">
              <a16:creationId xmlns:a16="http://schemas.microsoft.com/office/drawing/2014/main" id="{00000000-0008-0000-3000-0000E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5" name="Line 229">
          <a:extLst>
            <a:ext uri="{FF2B5EF4-FFF2-40B4-BE49-F238E27FC236}">
              <a16:creationId xmlns:a16="http://schemas.microsoft.com/office/drawing/2014/main" id="{00000000-0008-0000-3000-0000E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6" name="Line 230">
          <a:extLst>
            <a:ext uri="{FF2B5EF4-FFF2-40B4-BE49-F238E27FC236}">
              <a16:creationId xmlns:a16="http://schemas.microsoft.com/office/drawing/2014/main" id="{00000000-0008-0000-3000-0000E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7" name="Line 231">
          <a:extLst>
            <a:ext uri="{FF2B5EF4-FFF2-40B4-BE49-F238E27FC236}">
              <a16:creationId xmlns:a16="http://schemas.microsoft.com/office/drawing/2014/main" id="{00000000-0008-0000-3000-0000E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8" name="Line 232">
          <a:extLst>
            <a:ext uri="{FF2B5EF4-FFF2-40B4-BE49-F238E27FC236}">
              <a16:creationId xmlns:a16="http://schemas.microsoft.com/office/drawing/2014/main" id="{00000000-0008-0000-3000-0000E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9" name="Line 233">
          <a:extLst>
            <a:ext uri="{FF2B5EF4-FFF2-40B4-BE49-F238E27FC236}">
              <a16:creationId xmlns:a16="http://schemas.microsoft.com/office/drawing/2014/main" id="{00000000-0008-0000-3000-0000E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0" name="Line 234">
          <a:extLst>
            <a:ext uri="{FF2B5EF4-FFF2-40B4-BE49-F238E27FC236}">
              <a16:creationId xmlns:a16="http://schemas.microsoft.com/office/drawing/2014/main" id="{00000000-0008-0000-3000-0000E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1" name="Line 235">
          <a:extLst>
            <a:ext uri="{FF2B5EF4-FFF2-40B4-BE49-F238E27FC236}">
              <a16:creationId xmlns:a16="http://schemas.microsoft.com/office/drawing/2014/main" id="{00000000-0008-0000-3000-0000E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2" name="Line 236">
          <a:extLst>
            <a:ext uri="{FF2B5EF4-FFF2-40B4-BE49-F238E27FC236}">
              <a16:creationId xmlns:a16="http://schemas.microsoft.com/office/drawing/2014/main" id="{00000000-0008-0000-3000-0000E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3" name="Line 237">
          <a:extLst>
            <a:ext uri="{FF2B5EF4-FFF2-40B4-BE49-F238E27FC236}">
              <a16:creationId xmlns:a16="http://schemas.microsoft.com/office/drawing/2014/main" id="{00000000-0008-0000-3000-0000E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4" name="Line 238">
          <a:extLst>
            <a:ext uri="{FF2B5EF4-FFF2-40B4-BE49-F238E27FC236}">
              <a16:creationId xmlns:a16="http://schemas.microsoft.com/office/drawing/2014/main" id="{00000000-0008-0000-3000-0000E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5" name="Line 239">
          <a:extLst>
            <a:ext uri="{FF2B5EF4-FFF2-40B4-BE49-F238E27FC236}">
              <a16:creationId xmlns:a16="http://schemas.microsoft.com/office/drawing/2014/main" id="{00000000-0008-0000-3000-0000E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6" name="Line 240">
          <a:extLst>
            <a:ext uri="{FF2B5EF4-FFF2-40B4-BE49-F238E27FC236}">
              <a16:creationId xmlns:a16="http://schemas.microsoft.com/office/drawing/2014/main" id="{00000000-0008-0000-3000-0000F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7" name="Line 241">
          <a:extLst>
            <a:ext uri="{FF2B5EF4-FFF2-40B4-BE49-F238E27FC236}">
              <a16:creationId xmlns:a16="http://schemas.microsoft.com/office/drawing/2014/main" id="{00000000-0008-0000-3000-0000F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8" name="Line 242">
          <a:extLst>
            <a:ext uri="{FF2B5EF4-FFF2-40B4-BE49-F238E27FC236}">
              <a16:creationId xmlns:a16="http://schemas.microsoft.com/office/drawing/2014/main" id="{00000000-0008-0000-3000-0000F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9" name="Line 243">
          <a:extLst>
            <a:ext uri="{FF2B5EF4-FFF2-40B4-BE49-F238E27FC236}">
              <a16:creationId xmlns:a16="http://schemas.microsoft.com/office/drawing/2014/main" id="{00000000-0008-0000-3000-0000F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0" name="Line 244">
          <a:extLst>
            <a:ext uri="{FF2B5EF4-FFF2-40B4-BE49-F238E27FC236}">
              <a16:creationId xmlns:a16="http://schemas.microsoft.com/office/drawing/2014/main" id="{00000000-0008-0000-3000-0000F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1" name="Line 245">
          <a:extLst>
            <a:ext uri="{FF2B5EF4-FFF2-40B4-BE49-F238E27FC236}">
              <a16:creationId xmlns:a16="http://schemas.microsoft.com/office/drawing/2014/main" id="{00000000-0008-0000-3000-0000F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2" name="Line 246">
          <a:extLst>
            <a:ext uri="{FF2B5EF4-FFF2-40B4-BE49-F238E27FC236}">
              <a16:creationId xmlns:a16="http://schemas.microsoft.com/office/drawing/2014/main" id="{00000000-0008-0000-3000-0000F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3" name="Line 247">
          <a:extLst>
            <a:ext uri="{FF2B5EF4-FFF2-40B4-BE49-F238E27FC236}">
              <a16:creationId xmlns:a16="http://schemas.microsoft.com/office/drawing/2014/main" id="{00000000-0008-0000-3000-0000F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4" name="Line 248">
          <a:extLst>
            <a:ext uri="{FF2B5EF4-FFF2-40B4-BE49-F238E27FC236}">
              <a16:creationId xmlns:a16="http://schemas.microsoft.com/office/drawing/2014/main" id="{00000000-0008-0000-3000-0000F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5" name="Line 249">
          <a:extLst>
            <a:ext uri="{FF2B5EF4-FFF2-40B4-BE49-F238E27FC236}">
              <a16:creationId xmlns:a16="http://schemas.microsoft.com/office/drawing/2014/main" id="{00000000-0008-0000-3000-0000F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6" name="Line 250">
          <a:extLst>
            <a:ext uri="{FF2B5EF4-FFF2-40B4-BE49-F238E27FC236}">
              <a16:creationId xmlns:a16="http://schemas.microsoft.com/office/drawing/2014/main" id="{00000000-0008-0000-3000-0000F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7" name="Line 251">
          <a:extLst>
            <a:ext uri="{FF2B5EF4-FFF2-40B4-BE49-F238E27FC236}">
              <a16:creationId xmlns:a16="http://schemas.microsoft.com/office/drawing/2014/main" id="{00000000-0008-0000-3000-0000F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8" name="Line 252">
          <a:extLst>
            <a:ext uri="{FF2B5EF4-FFF2-40B4-BE49-F238E27FC236}">
              <a16:creationId xmlns:a16="http://schemas.microsoft.com/office/drawing/2014/main" id="{00000000-0008-0000-3000-0000F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9" name="Line 253">
          <a:extLst>
            <a:ext uri="{FF2B5EF4-FFF2-40B4-BE49-F238E27FC236}">
              <a16:creationId xmlns:a16="http://schemas.microsoft.com/office/drawing/2014/main" id="{00000000-0008-0000-3000-0000F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0" name="Line 254">
          <a:extLst>
            <a:ext uri="{FF2B5EF4-FFF2-40B4-BE49-F238E27FC236}">
              <a16:creationId xmlns:a16="http://schemas.microsoft.com/office/drawing/2014/main" id="{00000000-0008-0000-3000-0000F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1" name="Line 255">
          <a:extLst>
            <a:ext uri="{FF2B5EF4-FFF2-40B4-BE49-F238E27FC236}">
              <a16:creationId xmlns:a16="http://schemas.microsoft.com/office/drawing/2014/main" id="{00000000-0008-0000-3000-0000F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2" name="Line 256">
          <a:extLst>
            <a:ext uri="{FF2B5EF4-FFF2-40B4-BE49-F238E27FC236}">
              <a16:creationId xmlns:a16="http://schemas.microsoft.com/office/drawing/2014/main" id="{00000000-0008-0000-3000-00000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3" name="Line 257">
          <a:extLst>
            <a:ext uri="{FF2B5EF4-FFF2-40B4-BE49-F238E27FC236}">
              <a16:creationId xmlns:a16="http://schemas.microsoft.com/office/drawing/2014/main" id="{00000000-0008-0000-3000-00000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4" name="Line 258">
          <a:extLst>
            <a:ext uri="{FF2B5EF4-FFF2-40B4-BE49-F238E27FC236}">
              <a16:creationId xmlns:a16="http://schemas.microsoft.com/office/drawing/2014/main" id="{00000000-0008-0000-3000-00000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5" name="Line 259">
          <a:extLst>
            <a:ext uri="{FF2B5EF4-FFF2-40B4-BE49-F238E27FC236}">
              <a16:creationId xmlns:a16="http://schemas.microsoft.com/office/drawing/2014/main" id="{00000000-0008-0000-3000-00000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6" name="Line 260">
          <a:extLst>
            <a:ext uri="{FF2B5EF4-FFF2-40B4-BE49-F238E27FC236}">
              <a16:creationId xmlns:a16="http://schemas.microsoft.com/office/drawing/2014/main" id="{00000000-0008-0000-3000-00000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7" name="Line 261">
          <a:extLst>
            <a:ext uri="{FF2B5EF4-FFF2-40B4-BE49-F238E27FC236}">
              <a16:creationId xmlns:a16="http://schemas.microsoft.com/office/drawing/2014/main" id="{00000000-0008-0000-3000-00000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8" name="Line 262">
          <a:extLst>
            <a:ext uri="{FF2B5EF4-FFF2-40B4-BE49-F238E27FC236}">
              <a16:creationId xmlns:a16="http://schemas.microsoft.com/office/drawing/2014/main" id="{00000000-0008-0000-3000-00000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9" name="Line 263">
          <a:extLst>
            <a:ext uri="{FF2B5EF4-FFF2-40B4-BE49-F238E27FC236}">
              <a16:creationId xmlns:a16="http://schemas.microsoft.com/office/drawing/2014/main" id="{00000000-0008-0000-3000-00000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0" name="Line 264">
          <a:extLst>
            <a:ext uri="{FF2B5EF4-FFF2-40B4-BE49-F238E27FC236}">
              <a16:creationId xmlns:a16="http://schemas.microsoft.com/office/drawing/2014/main" id="{00000000-0008-0000-3000-00000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1" name="Line 265">
          <a:extLst>
            <a:ext uri="{FF2B5EF4-FFF2-40B4-BE49-F238E27FC236}">
              <a16:creationId xmlns:a16="http://schemas.microsoft.com/office/drawing/2014/main" id="{00000000-0008-0000-3000-00000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2" name="Line 266">
          <a:extLst>
            <a:ext uri="{FF2B5EF4-FFF2-40B4-BE49-F238E27FC236}">
              <a16:creationId xmlns:a16="http://schemas.microsoft.com/office/drawing/2014/main" id="{00000000-0008-0000-3000-00000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3" name="Line 267">
          <a:extLst>
            <a:ext uri="{FF2B5EF4-FFF2-40B4-BE49-F238E27FC236}">
              <a16:creationId xmlns:a16="http://schemas.microsoft.com/office/drawing/2014/main" id="{00000000-0008-0000-3000-00000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4" name="Line 268">
          <a:extLst>
            <a:ext uri="{FF2B5EF4-FFF2-40B4-BE49-F238E27FC236}">
              <a16:creationId xmlns:a16="http://schemas.microsoft.com/office/drawing/2014/main" id="{00000000-0008-0000-3000-00000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5" name="Line 269">
          <a:extLst>
            <a:ext uri="{FF2B5EF4-FFF2-40B4-BE49-F238E27FC236}">
              <a16:creationId xmlns:a16="http://schemas.microsoft.com/office/drawing/2014/main" id="{00000000-0008-0000-3000-00000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6" name="Line 270">
          <a:extLst>
            <a:ext uri="{FF2B5EF4-FFF2-40B4-BE49-F238E27FC236}">
              <a16:creationId xmlns:a16="http://schemas.microsoft.com/office/drawing/2014/main" id="{00000000-0008-0000-3000-00000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7" name="Line 271">
          <a:extLst>
            <a:ext uri="{FF2B5EF4-FFF2-40B4-BE49-F238E27FC236}">
              <a16:creationId xmlns:a16="http://schemas.microsoft.com/office/drawing/2014/main" id="{00000000-0008-0000-3000-00000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8" name="Line 272">
          <a:extLst>
            <a:ext uri="{FF2B5EF4-FFF2-40B4-BE49-F238E27FC236}">
              <a16:creationId xmlns:a16="http://schemas.microsoft.com/office/drawing/2014/main" id="{00000000-0008-0000-3000-00001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9" name="Line 273">
          <a:extLst>
            <a:ext uri="{FF2B5EF4-FFF2-40B4-BE49-F238E27FC236}">
              <a16:creationId xmlns:a16="http://schemas.microsoft.com/office/drawing/2014/main" id="{00000000-0008-0000-3000-00001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0" name="Line 274">
          <a:extLst>
            <a:ext uri="{FF2B5EF4-FFF2-40B4-BE49-F238E27FC236}">
              <a16:creationId xmlns:a16="http://schemas.microsoft.com/office/drawing/2014/main" id="{00000000-0008-0000-3000-00001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1" name="Line 275">
          <a:extLst>
            <a:ext uri="{FF2B5EF4-FFF2-40B4-BE49-F238E27FC236}">
              <a16:creationId xmlns:a16="http://schemas.microsoft.com/office/drawing/2014/main" id="{00000000-0008-0000-3000-00001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2" name="Line 276">
          <a:extLst>
            <a:ext uri="{FF2B5EF4-FFF2-40B4-BE49-F238E27FC236}">
              <a16:creationId xmlns:a16="http://schemas.microsoft.com/office/drawing/2014/main" id="{00000000-0008-0000-3000-00001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3" name="Line 277">
          <a:extLst>
            <a:ext uri="{FF2B5EF4-FFF2-40B4-BE49-F238E27FC236}">
              <a16:creationId xmlns:a16="http://schemas.microsoft.com/office/drawing/2014/main" id="{00000000-0008-0000-3000-00001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4" name="Line 278">
          <a:extLst>
            <a:ext uri="{FF2B5EF4-FFF2-40B4-BE49-F238E27FC236}">
              <a16:creationId xmlns:a16="http://schemas.microsoft.com/office/drawing/2014/main" id="{00000000-0008-0000-3000-00001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5" name="Line 279">
          <a:extLst>
            <a:ext uri="{FF2B5EF4-FFF2-40B4-BE49-F238E27FC236}">
              <a16:creationId xmlns:a16="http://schemas.microsoft.com/office/drawing/2014/main" id="{00000000-0008-0000-3000-00001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6" name="Line 280">
          <a:extLst>
            <a:ext uri="{FF2B5EF4-FFF2-40B4-BE49-F238E27FC236}">
              <a16:creationId xmlns:a16="http://schemas.microsoft.com/office/drawing/2014/main" id="{00000000-0008-0000-3000-00001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7" name="Line 281">
          <a:extLst>
            <a:ext uri="{FF2B5EF4-FFF2-40B4-BE49-F238E27FC236}">
              <a16:creationId xmlns:a16="http://schemas.microsoft.com/office/drawing/2014/main" id="{00000000-0008-0000-3000-00001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8" name="Line 282">
          <a:extLst>
            <a:ext uri="{FF2B5EF4-FFF2-40B4-BE49-F238E27FC236}">
              <a16:creationId xmlns:a16="http://schemas.microsoft.com/office/drawing/2014/main" id="{00000000-0008-0000-3000-00001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9" name="Line 283">
          <a:extLst>
            <a:ext uri="{FF2B5EF4-FFF2-40B4-BE49-F238E27FC236}">
              <a16:creationId xmlns:a16="http://schemas.microsoft.com/office/drawing/2014/main" id="{00000000-0008-0000-3000-00001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0" name="Line 284">
          <a:extLst>
            <a:ext uri="{FF2B5EF4-FFF2-40B4-BE49-F238E27FC236}">
              <a16:creationId xmlns:a16="http://schemas.microsoft.com/office/drawing/2014/main" id="{00000000-0008-0000-3000-00001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1" name="Line 285">
          <a:extLst>
            <a:ext uri="{FF2B5EF4-FFF2-40B4-BE49-F238E27FC236}">
              <a16:creationId xmlns:a16="http://schemas.microsoft.com/office/drawing/2014/main" id="{00000000-0008-0000-3000-00001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2" name="Line 286">
          <a:extLst>
            <a:ext uri="{FF2B5EF4-FFF2-40B4-BE49-F238E27FC236}">
              <a16:creationId xmlns:a16="http://schemas.microsoft.com/office/drawing/2014/main" id="{00000000-0008-0000-3000-00001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3" name="Line 287">
          <a:extLst>
            <a:ext uri="{FF2B5EF4-FFF2-40B4-BE49-F238E27FC236}">
              <a16:creationId xmlns:a16="http://schemas.microsoft.com/office/drawing/2014/main" id="{00000000-0008-0000-3000-00001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4" name="Line 288">
          <a:extLst>
            <a:ext uri="{FF2B5EF4-FFF2-40B4-BE49-F238E27FC236}">
              <a16:creationId xmlns:a16="http://schemas.microsoft.com/office/drawing/2014/main" id="{00000000-0008-0000-3000-00002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5" name="Line 289">
          <a:extLst>
            <a:ext uri="{FF2B5EF4-FFF2-40B4-BE49-F238E27FC236}">
              <a16:creationId xmlns:a16="http://schemas.microsoft.com/office/drawing/2014/main" id="{00000000-0008-0000-3000-00002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6" name="Line 290">
          <a:extLst>
            <a:ext uri="{FF2B5EF4-FFF2-40B4-BE49-F238E27FC236}">
              <a16:creationId xmlns:a16="http://schemas.microsoft.com/office/drawing/2014/main" id="{00000000-0008-0000-3000-00002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7" name="Line 291">
          <a:extLst>
            <a:ext uri="{FF2B5EF4-FFF2-40B4-BE49-F238E27FC236}">
              <a16:creationId xmlns:a16="http://schemas.microsoft.com/office/drawing/2014/main" id="{00000000-0008-0000-3000-00002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8" name="Line 292">
          <a:extLst>
            <a:ext uri="{FF2B5EF4-FFF2-40B4-BE49-F238E27FC236}">
              <a16:creationId xmlns:a16="http://schemas.microsoft.com/office/drawing/2014/main" id="{00000000-0008-0000-3000-00002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89" name="Line 293">
          <a:extLst>
            <a:ext uri="{FF2B5EF4-FFF2-40B4-BE49-F238E27FC236}">
              <a16:creationId xmlns:a16="http://schemas.microsoft.com/office/drawing/2014/main" id="{00000000-0008-0000-3000-000025D9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0" name="Line 294">
          <a:extLst>
            <a:ext uri="{FF2B5EF4-FFF2-40B4-BE49-F238E27FC236}">
              <a16:creationId xmlns:a16="http://schemas.microsoft.com/office/drawing/2014/main" id="{00000000-0008-0000-3000-00002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1" name="Line 295">
          <a:extLst>
            <a:ext uri="{FF2B5EF4-FFF2-40B4-BE49-F238E27FC236}">
              <a16:creationId xmlns:a16="http://schemas.microsoft.com/office/drawing/2014/main" id="{00000000-0008-0000-3000-00002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2" name="Line 296">
          <a:extLst>
            <a:ext uri="{FF2B5EF4-FFF2-40B4-BE49-F238E27FC236}">
              <a16:creationId xmlns:a16="http://schemas.microsoft.com/office/drawing/2014/main" id="{00000000-0008-0000-3000-00002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3" name="Line 297">
          <a:extLst>
            <a:ext uri="{FF2B5EF4-FFF2-40B4-BE49-F238E27FC236}">
              <a16:creationId xmlns:a16="http://schemas.microsoft.com/office/drawing/2014/main" id="{00000000-0008-0000-3000-00002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4" name="Line 298">
          <a:extLst>
            <a:ext uri="{FF2B5EF4-FFF2-40B4-BE49-F238E27FC236}">
              <a16:creationId xmlns:a16="http://schemas.microsoft.com/office/drawing/2014/main" id="{00000000-0008-0000-3000-00002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5" name="Line 299">
          <a:extLst>
            <a:ext uri="{FF2B5EF4-FFF2-40B4-BE49-F238E27FC236}">
              <a16:creationId xmlns:a16="http://schemas.microsoft.com/office/drawing/2014/main" id="{00000000-0008-0000-3000-00002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6" name="Line 300">
          <a:extLst>
            <a:ext uri="{FF2B5EF4-FFF2-40B4-BE49-F238E27FC236}">
              <a16:creationId xmlns:a16="http://schemas.microsoft.com/office/drawing/2014/main" id="{00000000-0008-0000-3000-00002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7" name="Line 301">
          <a:extLst>
            <a:ext uri="{FF2B5EF4-FFF2-40B4-BE49-F238E27FC236}">
              <a16:creationId xmlns:a16="http://schemas.microsoft.com/office/drawing/2014/main" id="{00000000-0008-0000-3000-00002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8" name="Line 302">
          <a:extLst>
            <a:ext uri="{FF2B5EF4-FFF2-40B4-BE49-F238E27FC236}">
              <a16:creationId xmlns:a16="http://schemas.microsoft.com/office/drawing/2014/main" id="{00000000-0008-0000-3000-00002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9" name="Line 303">
          <a:extLst>
            <a:ext uri="{FF2B5EF4-FFF2-40B4-BE49-F238E27FC236}">
              <a16:creationId xmlns:a16="http://schemas.microsoft.com/office/drawing/2014/main" id="{00000000-0008-0000-3000-00002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0" name="Line 304">
          <a:extLst>
            <a:ext uri="{FF2B5EF4-FFF2-40B4-BE49-F238E27FC236}">
              <a16:creationId xmlns:a16="http://schemas.microsoft.com/office/drawing/2014/main" id="{00000000-0008-0000-3000-00003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1" name="Line 305">
          <a:extLst>
            <a:ext uri="{FF2B5EF4-FFF2-40B4-BE49-F238E27FC236}">
              <a16:creationId xmlns:a16="http://schemas.microsoft.com/office/drawing/2014/main" id="{00000000-0008-0000-3000-00003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2" name="Line 306">
          <a:extLst>
            <a:ext uri="{FF2B5EF4-FFF2-40B4-BE49-F238E27FC236}">
              <a16:creationId xmlns:a16="http://schemas.microsoft.com/office/drawing/2014/main" id="{00000000-0008-0000-3000-00003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3" name="Line 307">
          <a:extLst>
            <a:ext uri="{FF2B5EF4-FFF2-40B4-BE49-F238E27FC236}">
              <a16:creationId xmlns:a16="http://schemas.microsoft.com/office/drawing/2014/main" id="{00000000-0008-0000-3000-00003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4" name="Line 308">
          <a:extLst>
            <a:ext uri="{FF2B5EF4-FFF2-40B4-BE49-F238E27FC236}">
              <a16:creationId xmlns:a16="http://schemas.microsoft.com/office/drawing/2014/main" id="{00000000-0008-0000-3000-00003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5" name="Line 309">
          <a:extLst>
            <a:ext uri="{FF2B5EF4-FFF2-40B4-BE49-F238E27FC236}">
              <a16:creationId xmlns:a16="http://schemas.microsoft.com/office/drawing/2014/main" id="{00000000-0008-0000-3000-00003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6" name="Line 310">
          <a:extLst>
            <a:ext uri="{FF2B5EF4-FFF2-40B4-BE49-F238E27FC236}">
              <a16:creationId xmlns:a16="http://schemas.microsoft.com/office/drawing/2014/main" id="{00000000-0008-0000-3000-00003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7" name="Line 311">
          <a:extLst>
            <a:ext uri="{FF2B5EF4-FFF2-40B4-BE49-F238E27FC236}">
              <a16:creationId xmlns:a16="http://schemas.microsoft.com/office/drawing/2014/main" id="{00000000-0008-0000-3000-00003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8" name="Line 312">
          <a:extLst>
            <a:ext uri="{FF2B5EF4-FFF2-40B4-BE49-F238E27FC236}">
              <a16:creationId xmlns:a16="http://schemas.microsoft.com/office/drawing/2014/main" id="{00000000-0008-0000-3000-00003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9" name="Line 313">
          <a:extLst>
            <a:ext uri="{FF2B5EF4-FFF2-40B4-BE49-F238E27FC236}">
              <a16:creationId xmlns:a16="http://schemas.microsoft.com/office/drawing/2014/main" id="{00000000-0008-0000-3000-00003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0" name="Line 314">
          <a:extLst>
            <a:ext uri="{FF2B5EF4-FFF2-40B4-BE49-F238E27FC236}">
              <a16:creationId xmlns:a16="http://schemas.microsoft.com/office/drawing/2014/main" id="{00000000-0008-0000-3000-00003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1" name="Line 315">
          <a:extLst>
            <a:ext uri="{FF2B5EF4-FFF2-40B4-BE49-F238E27FC236}">
              <a16:creationId xmlns:a16="http://schemas.microsoft.com/office/drawing/2014/main" id="{00000000-0008-0000-3000-00003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2" name="Line 316">
          <a:extLst>
            <a:ext uri="{FF2B5EF4-FFF2-40B4-BE49-F238E27FC236}">
              <a16:creationId xmlns:a16="http://schemas.microsoft.com/office/drawing/2014/main" id="{00000000-0008-0000-3000-00003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3" name="Line 317">
          <a:extLst>
            <a:ext uri="{FF2B5EF4-FFF2-40B4-BE49-F238E27FC236}">
              <a16:creationId xmlns:a16="http://schemas.microsoft.com/office/drawing/2014/main" id="{00000000-0008-0000-3000-00003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4" name="Line 318">
          <a:extLst>
            <a:ext uri="{FF2B5EF4-FFF2-40B4-BE49-F238E27FC236}">
              <a16:creationId xmlns:a16="http://schemas.microsoft.com/office/drawing/2014/main" id="{00000000-0008-0000-3000-00003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5" name="Line 319">
          <a:extLst>
            <a:ext uri="{FF2B5EF4-FFF2-40B4-BE49-F238E27FC236}">
              <a16:creationId xmlns:a16="http://schemas.microsoft.com/office/drawing/2014/main" id="{00000000-0008-0000-3000-00003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6" name="Line 320">
          <a:extLst>
            <a:ext uri="{FF2B5EF4-FFF2-40B4-BE49-F238E27FC236}">
              <a16:creationId xmlns:a16="http://schemas.microsoft.com/office/drawing/2014/main" id="{00000000-0008-0000-3000-00004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7" name="Line 321">
          <a:extLst>
            <a:ext uri="{FF2B5EF4-FFF2-40B4-BE49-F238E27FC236}">
              <a16:creationId xmlns:a16="http://schemas.microsoft.com/office/drawing/2014/main" id="{00000000-0008-0000-3000-00004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8" name="Line 322">
          <a:extLst>
            <a:ext uri="{FF2B5EF4-FFF2-40B4-BE49-F238E27FC236}">
              <a16:creationId xmlns:a16="http://schemas.microsoft.com/office/drawing/2014/main" id="{00000000-0008-0000-3000-00004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9" name="Line 323">
          <a:extLst>
            <a:ext uri="{FF2B5EF4-FFF2-40B4-BE49-F238E27FC236}">
              <a16:creationId xmlns:a16="http://schemas.microsoft.com/office/drawing/2014/main" id="{00000000-0008-0000-3000-00004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0" name="Line 324">
          <a:extLst>
            <a:ext uri="{FF2B5EF4-FFF2-40B4-BE49-F238E27FC236}">
              <a16:creationId xmlns:a16="http://schemas.microsoft.com/office/drawing/2014/main" id="{00000000-0008-0000-3000-00004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1" name="Line 325">
          <a:extLst>
            <a:ext uri="{FF2B5EF4-FFF2-40B4-BE49-F238E27FC236}">
              <a16:creationId xmlns:a16="http://schemas.microsoft.com/office/drawing/2014/main" id="{00000000-0008-0000-3000-00004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2" name="Line 326">
          <a:extLst>
            <a:ext uri="{FF2B5EF4-FFF2-40B4-BE49-F238E27FC236}">
              <a16:creationId xmlns:a16="http://schemas.microsoft.com/office/drawing/2014/main" id="{00000000-0008-0000-3000-00004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3" name="Line 327">
          <a:extLst>
            <a:ext uri="{FF2B5EF4-FFF2-40B4-BE49-F238E27FC236}">
              <a16:creationId xmlns:a16="http://schemas.microsoft.com/office/drawing/2014/main" id="{00000000-0008-0000-3000-00004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4" name="Line 328">
          <a:extLst>
            <a:ext uri="{FF2B5EF4-FFF2-40B4-BE49-F238E27FC236}">
              <a16:creationId xmlns:a16="http://schemas.microsoft.com/office/drawing/2014/main" id="{00000000-0008-0000-3000-00004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5" name="Line 329">
          <a:extLst>
            <a:ext uri="{FF2B5EF4-FFF2-40B4-BE49-F238E27FC236}">
              <a16:creationId xmlns:a16="http://schemas.microsoft.com/office/drawing/2014/main" id="{00000000-0008-0000-3000-00004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6" name="Line 330">
          <a:extLst>
            <a:ext uri="{FF2B5EF4-FFF2-40B4-BE49-F238E27FC236}">
              <a16:creationId xmlns:a16="http://schemas.microsoft.com/office/drawing/2014/main" id="{00000000-0008-0000-3000-00004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7" name="Line 331">
          <a:extLst>
            <a:ext uri="{FF2B5EF4-FFF2-40B4-BE49-F238E27FC236}">
              <a16:creationId xmlns:a16="http://schemas.microsoft.com/office/drawing/2014/main" id="{00000000-0008-0000-3000-00004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8" name="Line 332">
          <a:extLst>
            <a:ext uri="{FF2B5EF4-FFF2-40B4-BE49-F238E27FC236}">
              <a16:creationId xmlns:a16="http://schemas.microsoft.com/office/drawing/2014/main" id="{00000000-0008-0000-3000-00004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9" name="Line 333">
          <a:extLst>
            <a:ext uri="{FF2B5EF4-FFF2-40B4-BE49-F238E27FC236}">
              <a16:creationId xmlns:a16="http://schemas.microsoft.com/office/drawing/2014/main" id="{00000000-0008-0000-3000-00004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0" name="Line 334">
          <a:extLst>
            <a:ext uri="{FF2B5EF4-FFF2-40B4-BE49-F238E27FC236}">
              <a16:creationId xmlns:a16="http://schemas.microsoft.com/office/drawing/2014/main" id="{00000000-0008-0000-3000-00004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1" name="Line 335">
          <a:extLst>
            <a:ext uri="{FF2B5EF4-FFF2-40B4-BE49-F238E27FC236}">
              <a16:creationId xmlns:a16="http://schemas.microsoft.com/office/drawing/2014/main" id="{00000000-0008-0000-3000-00004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2" name="Line 336">
          <a:extLst>
            <a:ext uri="{FF2B5EF4-FFF2-40B4-BE49-F238E27FC236}">
              <a16:creationId xmlns:a16="http://schemas.microsoft.com/office/drawing/2014/main" id="{00000000-0008-0000-3000-00005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3" name="Line 337">
          <a:extLst>
            <a:ext uri="{FF2B5EF4-FFF2-40B4-BE49-F238E27FC236}">
              <a16:creationId xmlns:a16="http://schemas.microsoft.com/office/drawing/2014/main" id="{00000000-0008-0000-3000-00005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4" name="Line 338">
          <a:extLst>
            <a:ext uri="{FF2B5EF4-FFF2-40B4-BE49-F238E27FC236}">
              <a16:creationId xmlns:a16="http://schemas.microsoft.com/office/drawing/2014/main" id="{00000000-0008-0000-3000-00005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5" name="Line 339">
          <a:extLst>
            <a:ext uri="{FF2B5EF4-FFF2-40B4-BE49-F238E27FC236}">
              <a16:creationId xmlns:a16="http://schemas.microsoft.com/office/drawing/2014/main" id="{00000000-0008-0000-3000-00005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6" name="Line 340">
          <a:extLst>
            <a:ext uri="{FF2B5EF4-FFF2-40B4-BE49-F238E27FC236}">
              <a16:creationId xmlns:a16="http://schemas.microsoft.com/office/drawing/2014/main" id="{00000000-0008-0000-3000-00005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7" name="Line 341">
          <a:extLst>
            <a:ext uri="{FF2B5EF4-FFF2-40B4-BE49-F238E27FC236}">
              <a16:creationId xmlns:a16="http://schemas.microsoft.com/office/drawing/2014/main" id="{00000000-0008-0000-3000-00005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8" name="Line 342">
          <a:extLst>
            <a:ext uri="{FF2B5EF4-FFF2-40B4-BE49-F238E27FC236}">
              <a16:creationId xmlns:a16="http://schemas.microsoft.com/office/drawing/2014/main" id="{00000000-0008-0000-3000-00005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9" name="Line 343">
          <a:extLst>
            <a:ext uri="{FF2B5EF4-FFF2-40B4-BE49-F238E27FC236}">
              <a16:creationId xmlns:a16="http://schemas.microsoft.com/office/drawing/2014/main" id="{00000000-0008-0000-3000-00005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0" name="Line 344">
          <a:extLst>
            <a:ext uri="{FF2B5EF4-FFF2-40B4-BE49-F238E27FC236}">
              <a16:creationId xmlns:a16="http://schemas.microsoft.com/office/drawing/2014/main" id="{00000000-0008-0000-3000-00005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1" name="Line 345">
          <a:extLst>
            <a:ext uri="{FF2B5EF4-FFF2-40B4-BE49-F238E27FC236}">
              <a16:creationId xmlns:a16="http://schemas.microsoft.com/office/drawing/2014/main" id="{00000000-0008-0000-3000-00005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2" name="Line 346">
          <a:extLst>
            <a:ext uri="{FF2B5EF4-FFF2-40B4-BE49-F238E27FC236}">
              <a16:creationId xmlns:a16="http://schemas.microsoft.com/office/drawing/2014/main" id="{00000000-0008-0000-3000-00005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3" name="Line 347">
          <a:extLst>
            <a:ext uri="{FF2B5EF4-FFF2-40B4-BE49-F238E27FC236}">
              <a16:creationId xmlns:a16="http://schemas.microsoft.com/office/drawing/2014/main" id="{00000000-0008-0000-3000-00005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4" name="Line 348">
          <a:extLst>
            <a:ext uri="{FF2B5EF4-FFF2-40B4-BE49-F238E27FC236}">
              <a16:creationId xmlns:a16="http://schemas.microsoft.com/office/drawing/2014/main" id="{00000000-0008-0000-3000-00005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5" name="Line 349">
          <a:extLst>
            <a:ext uri="{FF2B5EF4-FFF2-40B4-BE49-F238E27FC236}">
              <a16:creationId xmlns:a16="http://schemas.microsoft.com/office/drawing/2014/main" id="{00000000-0008-0000-3000-00005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6" name="Line 350">
          <a:extLst>
            <a:ext uri="{FF2B5EF4-FFF2-40B4-BE49-F238E27FC236}">
              <a16:creationId xmlns:a16="http://schemas.microsoft.com/office/drawing/2014/main" id="{00000000-0008-0000-3000-00005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7" name="Line 351">
          <a:extLst>
            <a:ext uri="{FF2B5EF4-FFF2-40B4-BE49-F238E27FC236}">
              <a16:creationId xmlns:a16="http://schemas.microsoft.com/office/drawing/2014/main" id="{00000000-0008-0000-3000-00005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8" name="Line 352">
          <a:extLst>
            <a:ext uri="{FF2B5EF4-FFF2-40B4-BE49-F238E27FC236}">
              <a16:creationId xmlns:a16="http://schemas.microsoft.com/office/drawing/2014/main" id="{00000000-0008-0000-3000-00006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9" name="Line 353">
          <a:extLst>
            <a:ext uri="{FF2B5EF4-FFF2-40B4-BE49-F238E27FC236}">
              <a16:creationId xmlns:a16="http://schemas.microsoft.com/office/drawing/2014/main" id="{00000000-0008-0000-3000-00006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0" name="Line 354">
          <a:extLst>
            <a:ext uri="{FF2B5EF4-FFF2-40B4-BE49-F238E27FC236}">
              <a16:creationId xmlns:a16="http://schemas.microsoft.com/office/drawing/2014/main" id="{00000000-0008-0000-3000-00006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1" name="Line 355">
          <a:extLst>
            <a:ext uri="{FF2B5EF4-FFF2-40B4-BE49-F238E27FC236}">
              <a16:creationId xmlns:a16="http://schemas.microsoft.com/office/drawing/2014/main" id="{00000000-0008-0000-3000-00006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2" name="Line 356">
          <a:extLst>
            <a:ext uri="{FF2B5EF4-FFF2-40B4-BE49-F238E27FC236}">
              <a16:creationId xmlns:a16="http://schemas.microsoft.com/office/drawing/2014/main" id="{00000000-0008-0000-3000-00006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3" name="Line 357">
          <a:extLst>
            <a:ext uri="{FF2B5EF4-FFF2-40B4-BE49-F238E27FC236}">
              <a16:creationId xmlns:a16="http://schemas.microsoft.com/office/drawing/2014/main" id="{00000000-0008-0000-3000-00006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4" name="Line 358">
          <a:extLst>
            <a:ext uri="{FF2B5EF4-FFF2-40B4-BE49-F238E27FC236}">
              <a16:creationId xmlns:a16="http://schemas.microsoft.com/office/drawing/2014/main" id="{00000000-0008-0000-3000-00006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5" name="Line 359">
          <a:extLst>
            <a:ext uri="{FF2B5EF4-FFF2-40B4-BE49-F238E27FC236}">
              <a16:creationId xmlns:a16="http://schemas.microsoft.com/office/drawing/2014/main" id="{00000000-0008-0000-3000-00006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6" name="Line 360">
          <a:extLst>
            <a:ext uri="{FF2B5EF4-FFF2-40B4-BE49-F238E27FC236}">
              <a16:creationId xmlns:a16="http://schemas.microsoft.com/office/drawing/2014/main" id="{00000000-0008-0000-3000-00006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7" name="Line 361">
          <a:extLst>
            <a:ext uri="{FF2B5EF4-FFF2-40B4-BE49-F238E27FC236}">
              <a16:creationId xmlns:a16="http://schemas.microsoft.com/office/drawing/2014/main" id="{00000000-0008-0000-3000-00006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8" name="Line 362">
          <a:extLst>
            <a:ext uri="{FF2B5EF4-FFF2-40B4-BE49-F238E27FC236}">
              <a16:creationId xmlns:a16="http://schemas.microsoft.com/office/drawing/2014/main" id="{00000000-0008-0000-3000-00006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9" name="Line 363">
          <a:extLst>
            <a:ext uri="{FF2B5EF4-FFF2-40B4-BE49-F238E27FC236}">
              <a16:creationId xmlns:a16="http://schemas.microsoft.com/office/drawing/2014/main" id="{00000000-0008-0000-3000-00006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660" name="Line 364">
          <a:extLst>
            <a:ext uri="{FF2B5EF4-FFF2-40B4-BE49-F238E27FC236}">
              <a16:creationId xmlns:a16="http://schemas.microsoft.com/office/drawing/2014/main" id="{00000000-0008-0000-3000-00006CD9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1" name="Line 365">
          <a:extLst>
            <a:ext uri="{FF2B5EF4-FFF2-40B4-BE49-F238E27FC236}">
              <a16:creationId xmlns:a16="http://schemas.microsoft.com/office/drawing/2014/main" id="{00000000-0008-0000-3000-00006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2" name="Line 366">
          <a:extLst>
            <a:ext uri="{FF2B5EF4-FFF2-40B4-BE49-F238E27FC236}">
              <a16:creationId xmlns:a16="http://schemas.microsoft.com/office/drawing/2014/main" id="{00000000-0008-0000-3000-00006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3" name="Line 367">
          <a:extLst>
            <a:ext uri="{FF2B5EF4-FFF2-40B4-BE49-F238E27FC236}">
              <a16:creationId xmlns:a16="http://schemas.microsoft.com/office/drawing/2014/main" id="{00000000-0008-0000-3000-00006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4" name="Line 368">
          <a:extLst>
            <a:ext uri="{FF2B5EF4-FFF2-40B4-BE49-F238E27FC236}">
              <a16:creationId xmlns:a16="http://schemas.microsoft.com/office/drawing/2014/main" id="{00000000-0008-0000-3000-00007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5" name="Line 369">
          <a:extLst>
            <a:ext uri="{FF2B5EF4-FFF2-40B4-BE49-F238E27FC236}">
              <a16:creationId xmlns:a16="http://schemas.microsoft.com/office/drawing/2014/main" id="{00000000-0008-0000-3000-00007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6" name="Line 370">
          <a:extLst>
            <a:ext uri="{FF2B5EF4-FFF2-40B4-BE49-F238E27FC236}">
              <a16:creationId xmlns:a16="http://schemas.microsoft.com/office/drawing/2014/main" id="{00000000-0008-0000-3000-00007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7" name="Line 371">
          <a:extLst>
            <a:ext uri="{FF2B5EF4-FFF2-40B4-BE49-F238E27FC236}">
              <a16:creationId xmlns:a16="http://schemas.microsoft.com/office/drawing/2014/main" id="{00000000-0008-0000-3000-00007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8" name="Line 372">
          <a:extLst>
            <a:ext uri="{FF2B5EF4-FFF2-40B4-BE49-F238E27FC236}">
              <a16:creationId xmlns:a16="http://schemas.microsoft.com/office/drawing/2014/main" id="{00000000-0008-0000-3000-00007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9" name="Line 373">
          <a:extLst>
            <a:ext uri="{FF2B5EF4-FFF2-40B4-BE49-F238E27FC236}">
              <a16:creationId xmlns:a16="http://schemas.microsoft.com/office/drawing/2014/main" id="{00000000-0008-0000-3000-00007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0" name="Line 374">
          <a:extLst>
            <a:ext uri="{FF2B5EF4-FFF2-40B4-BE49-F238E27FC236}">
              <a16:creationId xmlns:a16="http://schemas.microsoft.com/office/drawing/2014/main" id="{00000000-0008-0000-3000-00007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1" name="Line 375">
          <a:extLst>
            <a:ext uri="{FF2B5EF4-FFF2-40B4-BE49-F238E27FC236}">
              <a16:creationId xmlns:a16="http://schemas.microsoft.com/office/drawing/2014/main" id="{00000000-0008-0000-3000-00007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2" name="Line 376">
          <a:extLst>
            <a:ext uri="{FF2B5EF4-FFF2-40B4-BE49-F238E27FC236}">
              <a16:creationId xmlns:a16="http://schemas.microsoft.com/office/drawing/2014/main" id="{00000000-0008-0000-3000-00007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3" name="Line 377">
          <a:extLst>
            <a:ext uri="{FF2B5EF4-FFF2-40B4-BE49-F238E27FC236}">
              <a16:creationId xmlns:a16="http://schemas.microsoft.com/office/drawing/2014/main" id="{00000000-0008-0000-3000-00007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4" name="Line 378">
          <a:extLst>
            <a:ext uri="{FF2B5EF4-FFF2-40B4-BE49-F238E27FC236}">
              <a16:creationId xmlns:a16="http://schemas.microsoft.com/office/drawing/2014/main" id="{00000000-0008-0000-3000-00007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5" name="Line 379">
          <a:extLst>
            <a:ext uri="{FF2B5EF4-FFF2-40B4-BE49-F238E27FC236}">
              <a16:creationId xmlns:a16="http://schemas.microsoft.com/office/drawing/2014/main" id="{00000000-0008-0000-3000-00007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6" name="Line 380">
          <a:extLst>
            <a:ext uri="{FF2B5EF4-FFF2-40B4-BE49-F238E27FC236}">
              <a16:creationId xmlns:a16="http://schemas.microsoft.com/office/drawing/2014/main" id="{00000000-0008-0000-3000-00007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7" name="Line 381">
          <a:extLst>
            <a:ext uri="{FF2B5EF4-FFF2-40B4-BE49-F238E27FC236}">
              <a16:creationId xmlns:a16="http://schemas.microsoft.com/office/drawing/2014/main" id="{00000000-0008-0000-3000-00007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8" name="Line 382">
          <a:extLst>
            <a:ext uri="{FF2B5EF4-FFF2-40B4-BE49-F238E27FC236}">
              <a16:creationId xmlns:a16="http://schemas.microsoft.com/office/drawing/2014/main" id="{00000000-0008-0000-3000-00007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9" name="Line 383">
          <a:extLst>
            <a:ext uri="{FF2B5EF4-FFF2-40B4-BE49-F238E27FC236}">
              <a16:creationId xmlns:a16="http://schemas.microsoft.com/office/drawing/2014/main" id="{00000000-0008-0000-3000-00007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0" name="Line 384">
          <a:extLst>
            <a:ext uri="{FF2B5EF4-FFF2-40B4-BE49-F238E27FC236}">
              <a16:creationId xmlns:a16="http://schemas.microsoft.com/office/drawing/2014/main" id="{00000000-0008-0000-3000-00008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1" name="Line 385">
          <a:extLst>
            <a:ext uri="{FF2B5EF4-FFF2-40B4-BE49-F238E27FC236}">
              <a16:creationId xmlns:a16="http://schemas.microsoft.com/office/drawing/2014/main" id="{00000000-0008-0000-3000-00008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2" name="Line 386">
          <a:extLst>
            <a:ext uri="{FF2B5EF4-FFF2-40B4-BE49-F238E27FC236}">
              <a16:creationId xmlns:a16="http://schemas.microsoft.com/office/drawing/2014/main" id="{00000000-0008-0000-3000-00008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3" name="Line 387">
          <a:extLst>
            <a:ext uri="{FF2B5EF4-FFF2-40B4-BE49-F238E27FC236}">
              <a16:creationId xmlns:a16="http://schemas.microsoft.com/office/drawing/2014/main" id="{00000000-0008-0000-3000-00008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4" name="Line 388">
          <a:extLst>
            <a:ext uri="{FF2B5EF4-FFF2-40B4-BE49-F238E27FC236}">
              <a16:creationId xmlns:a16="http://schemas.microsoft.com/office/drawing/2014/main" id="{00000000-0008-0000-3000-00008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5" name="Line 389">
          <a:extLst>
            <a:ext uri="{FF2B5EF4-FFF2-40B4-BE49-F238E27FC236}">
              <a16:creationId xmlns:a16="http://schemas.microsoft.com/office/drawing/2014/main" id="{00000000-0008-0000-3000-00008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6" name="Line 390">
          <a:extLst>
            <a:ext uri="{FF2B5EF4-FFF2-40B4-BE49-F238E27FC236}">
              <a16:creationId xmlns:a16="http://schemas.microsoft.com/office/drawing/2014/main" id="{00000000-0008-0000-3000-00008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7" name="Line 391">
          <a:extLst>
            <a:ext uri="{FF2B5EF4-FFF2-40B4-BE49-F238E27FC236}">
              <a16:creationId xmlns:a16="http://schemas.microsoft.com/office/drawing/2014/main" id="{00000000-0008-0000-3000-00008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8" name="Line 392">
          <a:extLst>
            <a:ext uri="{FF2B5EF4-FFF2-40B4-BE49-F238E27FC236}">
              <a16:creationId xmlns:a16="http://schemas.microsoft.com/office/drawing/2014/main" id="{00000000-0008-0000-3000-00008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9" name="Line 393">
          <a:extLst>
            <a:ext uri="{FF2B5EF4-FFF2-40B4-BE49-F238E27FC236}">
              <a16:creationId xmlns:a16="http://schemas.microsoft.com/office/drawing/2014/main" id="{00000000-0008-0000-3000-00008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0" name="Line 394">
          <a:extLst>
            <a:ext uri="{FF2B5EF4-FFF2-40B4-BE49-F238E27FC236}">
              <a16:creationId xmlns:a16="http://schemas.microsoft.com/office/drawing/2014/main" id="{00000000-0008-0000-3000-00008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1" name="Line 395">
          <a:extLst>
            <a:ext uri="{FF2B5EF4-FFF2-40B4-BE49-F238E27FC236}">
              <a16:creationId xmlns:a16="http://schemas.microsoft.com/office/drawing/2014/main" id="{00000000-0008-0000-3000-00008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2" name="Line 396">
          <a:extLst>
            <a:ext uri="{FF2B5EF4-FFF2-40B4-BE49-F238E27FC236}">
              <a16:creationId xmlns:a16="http://schemas.microsoft.com/office/drawing/2014/main" id="{00000000-0008-0000-3000-00008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3" name="Line 397">
          <a:extLst>
            <a:ext uri="{FF2B5EF4-FFF2-40B4-BE49-F238E27FC236}">
              <a16:creationId xmlns:a16="http://schemas.microsoft.com/office/drawing/2014/main" id="{00000000-0008-0000-3000-00008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4" name="Line 398">
          <a:extLst>
            <a:ext uri="{FF2B5EF4-FFF2-40B4-BE49-F238E27FC236}">
              <a16:creationId xmlns:a16="http://schemas.microsoft.com/office/drawing/2014/main" id="{00000000-0008-0000-3000-00008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5" name="Line 399">
          <a:extLst>
            <a:ext uri="{FF2B5EF4-FFF2-40B4-BE49-F238E27FC236}">
              <a16:creationId xmlns:a16="http://schemas.microsoft.com/office/drawing/2014/main" id="{00000000-0008-0000-3000-00008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55696" name="Line 400">
          <a:extLst>
            <a:ext uri="{FF2B5EF4-FFF2-40B4-BE49-F238E27FC236}">
              <a16:creationId xmlns:a16="http://schemas.microsoft.com/office/drawing/2014/main" id="{00000000-0008-0000-3000-000090D90000}"/>
            </a:ext>
          </a:extLst>
        </xdr:cNvPr>
        <xdr:cNvSpPr>
          <a:spLocks noChangeShapeType="1"/>
        </xdr:cNvSpPr>
      </xdr:nvSpPr>
      <xdr:spPr bwMode="auto">
        <a:xfrm>
          <a:off x="19050" y="523875"/>
          <a:ext cx="2466975" cy="3810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697" name="Line 218">
          <a:extLst>
            <a:ext uri="{FF2B5EF4-FFF2-40B4-BE49-F238E27FC236}">
              <a16:creationId xmlns:a16="http://schemas.microsoft.com/office/drawing/2014/main" id="{00000000-0008-0000-3000-000091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698" name="Line 219">
          <a:extLst>
            <a:ext uri="{FF2B5EF4-FFF2-40B4-BE49-F238E27FC236}">
              <a16:creationId xmlns:a16="http://schemas.microsoft.com/office/drawing/2014/main" id="{00000000-0008-0000-3000-000092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699" name="Line 220">
          <a:extLst>
            <a:ext uri="{FF2B5EF4-FFF2-40B4-BE49-F238E27FC236}">
              <a16:creationId xmlns:a16="http://schemas.microsoft.com/office/drawing/2014/main" id="{00000000-0008-0000-3000-000093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0" name="Line 221">
          <a:extLst>
            <a:ext uri="{FF2B5EF4-FFF2-40B4-BE49-F238E27FC236}">
              <a16:creationId xmlns:a16="http://schemas.microsoft.com/office/drawing/2014/main" id="{00000000-0008-0000-3000-000094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1" name="Line 222">
          <a:extLst>
            <a:ext uri="{FF2B5EF4-FFF2-40B4-BE49-F238E27FC236}">
              <a16:creationId xmlns:a16="http://schemas.microsoft.com/office/drawing/2014/main" id="{00000000-0008-0000-3000-000095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2" name="Line 293">
          <a:extLst>
            <a:ext uri="{FF2B5EF4-FFF2-40B4-BE49-F238E27FC236}">
              <a16:creationId xmlns:a16="http://schemas.microsoft.com/office/drawing/2014/main" id="{00000000-0008-0000-3000-000096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3" name="Line 364">
          <a:extLst>
            <a:ext uri="{FF2B5EF4-FFF2-40B4-BE49-F238E27FC236}">
              <a16:creationId xmlns:a16="http://schemas.microsoft.com/office/drawing/2014/main" id="{00000000-0008-0000-3000-000097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3100-000008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3100-000009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3100-00000A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3100-00000B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3100-00000C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3100-00000D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3100-00000E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3100-00000F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3100-000010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3100-000012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3100-000013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3100-000014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3100-000015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3100-000016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id="{00000000-0008-0000-3100-000017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id="{00000000-0008-0000-3100-000018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id="{00000000-0008-0000-3100-000019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id="{00000000-0008-0000-3100-00001A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id="{00000000-0008-0000-3100-00001B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id="{00000000-0008-0000-3100-00001C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" name="Line 28">
          <a:extLst>
            <a:ext uri="{FF2B5EF4-FFF2-40B4-BE49-F238E27FC236}">
              <a16:creationId xmlns:a16="http://schemas.microsoft.com/office/drawing/2014/main" id="{00000000-0008-0000-3100-00001D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" name="Line 29">
          <a:extLst>
            <a:ext uri="{FF2B5EF4-FFF2-40B4-BE49-F238E27FC236}">
              <a16:creationId xmlns:a16="http://schemas.microsoft.com/office/drawing/2014/main" id="{00000000-0008-0000-3100-00001E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" name="Line 30">
          <a:extLst>
            <a:ext uri="{FF2B5EF4-FFF2-40B4-BE49-F238E27FC236}">
              <a16:creationId xmlns:a16="http://schemas.microsoft.com/office/drawing/2014/main" id="{00000000-0008-0000-3100-00001F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" name="Line 31">
          <a:extLst>
            <a:ext uri="{FF2B5EF4-FFF2-40B4-BE49-F238E27FC236}">
              <a16:creationId xmlns:a16="http://schemas.microsoft.com/office/drawing/2014/main" id="{00000000-0008-0000-3100-000020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" name="Line 32">
          <a:extLst>
            <a:ext uri="{FF2B5EF4-FFF2-40B4-BE49-F238E27FC236}">
              <a16:creationId xmlns:a16="http://schemas.microsoft.com/office/drawing/2014/main" id="{00000000-0008-0000-3100-000021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" name="Line 33">
          <a:extLst>
            <a:ext uri="{FF2B5EF4-FFF2-40B4-BE49-F238E27FC236}">
              <a16:creationId xmlns:a16="http://schemas.microsoft.com/office/drawing/2014/main" id="{00000000-0008-0000-3100-000022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" name="Line 34">
          <a:extLst>
            <a:ext uri="{FF2B5EF4-FFF2-40B4-BE49-F238E27FC236}">
              <a16:creationId xmlns:a16="http://schemas.microsoft.com/office/drawing/2014/main" id="{00000000-0008-0000-3100-000023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" name="Line 35">
          <a:extLst>
            <a:ext uri="{FF2B5EF4-FFF2-40B4-BE49-F238E27FC236}">
              <a16:creationId xmlns:a16="http://schemas.microsoft.com/office/drawing/2014/main" id="{00000000-0008-0000-3100-000024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" name="Line 36">
          <a:extLst>
            <a:ext uri="{FF2B5EF4-FFF2-40B4-BE49-F238E27FC236}">
              <a16:creationId xmlns:a16="http://schemas.microsoft.com/office/drawing/2014/main" id="{00000000-0008-0000-3100-00002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" name="Line 37">
          <a:extLst>
            <a:ext uri="{FF2B5EF4-FFF2-40B4-BE49-F238E27FC236}">
              <a16:creationId xmlns:a16="http://schemas.microsoft.com/office/drawing/2014/main" id="{00000000-0008-0000-3100-00002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" name="Line 38">
          <a:extLst>
            <a:ext uri="{FF2B5EF4-FFF2-40B4-BE49-F238E27FC236}">
              <a16:creationId xmlns:a16="http://schemas.microsoft.com/office/drawing/2014/main" id="{00000000-0008-0000-3100-00002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0" name="Line 39">
          <a:extLst>
            <a:ext uri="{FF2B5EF4-FFF2-40B4-BE49-F238E27FC236}">
              <a16:creationId xmlns:a16="http://schemas.microsoft.com/office/drawing/2014/main" id="{00000000-0008-0000-3100-00002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1" name="Line 40">
          <a:extLst>
            <a:ext uri="{FF2B5EF4-FFF2-40B4-BE49-F238E27FC236}">
              <a16:creationId xmlns:a16="http://schemas.microsoft.com/office/drawing/2014/main" id="{00000000-0008-0000-3100-00002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2" name="Line 41">
          <a:extLst>
            <a:ext uri="{FF2B5EF4-FFF2-40B4-BE49-F238E27FC236}">
              <a16:creationId xmlns:a16="http://schemas.microsoft.com/office/drawing/2014/main" id="{00000000-0008-0000-3100-00002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3" name="Line 42">
          <a:extLst>
            <a:ext uri="{FF2B5EF4-FFF2-40B4-BE49-F238E27FC236}">
              <a16:creationId xmlns:a16="http://schemas.microsoft.com/office/drawing/2014/main" id="{00000000-0008-0000-3100-00002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4" name="Line 43">
          <a:extLst>
            <a:ext uri="{FF2B5EF4-FFF2-40B4-BE49-F238E27FC236}">
              <a16:creationId xmlns:a16="http://schemas.microsoft.com/office/drawing/2014/main" id="{00000000-0008-0000-3100-00002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5" name="Line 44">
          <a:extLst>
            <a:ext uri="{FF2B5EF4-FFF2-40B4-BE49-F238E27FC236}">
              <a16:creationId xmlns:a16="http://schemas.microsoft.com/office/drawing/2014/main" id="{00000000-0008-0000-3100-00002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6" name="Line 45">
          <a:extLst>
            <a:ext uri="{FF2B5EF4-FFF2-40B4-BE49-F238E27FC236}">
              <a16:creationId xmlns:a16="http://schemas.microsoft.com/office/drawing/2014/main" id="{00000000-0008-0000-3100-00002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7" name="Line 46">
          <a:extLst>
            <a:ext uri="{FF2B5EF4-FFF2-40B4-BE49-F238E27FC236}">
              <a16:creationId xmlns:a16="http://schemas.microsoft.com/office/drawing/2014/main" id="{00000000-0008-0000-3100-00002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8" name="Line 47">
          <a:extLst>
            <a:ext uri="{FF2B5EF4-FFF2-40B4-BE49-F238E27FC236}">
              <a16:creationId xmlns:a16="http://schemas.microsoft.com/office/drawing/2014/main" id="{00000000-0008-0000-3100-00003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9" name="Line 48">
          <a:extLst>
            <a:ext uri="{FF2B5EF4-FFF2-40B4-BE49-F238E27FC236}">
              <a16:creationId xmlns:a16="http://schemas.microsoft.com/office/drawing/2014/main" id="{00000000-0008-0000-3100-00003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0" name="Line 49">
          <a:extLst>
            <a:ext uri="{FF2B5EF4-FFF2-40B4-BE49-F238E27FC236}">
              <a16:creationId xmlns:a16="http://schemas.microsoft.com/office/drawing/2014/main" id="{00000000-0008-0000-3100-00003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1" name="Line 50">
          <a:extLst>
            <a:ext uri="{FF2B5EF4-FFF2-40B4-BE49-F238E27FC236}">
              <a16:creationId xmlns:a16="http://schemas.microsoft.com/office/drawing/2014/main" id="{00000000-0008-0000-3100-00003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2" name="Line 51">
          <a:extLst>
            <a:ext uri="{FF2B5EF4-FFF2-40B4-BE49-F238E27FC236}">
              <a16:creationId xmlns:a16="http://schemas.microsoft.com/office/drawing/2014/main" id="{00000000-0008-0000-3100-00003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3" name="Line 52">
          <a:extLst>
            <a:ext uri="{FF2B5EF4-FFF2-40B4-BE49-F238E27FC236}">
              <a16:creationId xmlns:a16="http://schemas.microsoft.com/office/drawing/2014/main" id="{00000000-0008-0000-3100-00003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4" name="Line 53">
          <a:extLst>
            <a:ext uri="{FF2B5EF4-FFF2-40B4-BE49-F238E27FC236}">
              <a16:creationId xmlns:a16="http://schemas.microsoft.com/office/drawing/2014/main" id="{00000000-0008-0000-3100-00003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" name="Line 54">
          <a:extLst>
            <a:ext uri="{FF2B5EF4-FFF2-40B4-BE49-F238E27FC236}">
              <a16:creationId xmlns:a16="http://schemas.microsoft.com/office/drawing/2014/main" id="{00000000-0008-0000-3100-00003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" name="Line 55">
          <a:extLst>
            <a:ext uri="{FF2B5EF4-FFF2-40B4-BE49-F238E27FC236}">
              <a16:creationId xmlns:a16="http://schemas.microsoft.com/office/drawing/2014/main" id="{00000000-0008-0000-3100-00003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" name="Line 56">
          <a:extLst>
            <a:ext uri="{FF2B5EF4-FFF2-40B4-BE49-F238E27FC236}">
              <a16:creationId xmlns:a16="http://schemas.microsoft.com/office/drawing/2014/main" id="{00000000-0008-0000-3100-00003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" name="Line 57">
          <a:extLst>
            <a:ext uri="{FF2B5EF4-FFF2-40B4-BE49-F238E27FC236}">
              <a16:creationId xmlns:a16="http://schemas.microsoft.com/office/drawing/2014/main" id="{00000000-0008-0000-3100-00003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" name="Line 58">
          <a:extLst>
            <a:ext uri="{FF2B5EF4-FFF2-40B4-BE49-F238E27FC236}">
              <a16:creationId xmlns:a16="http://schemas.microsoft.com/office/drawing/2014/main" id="{00000000-0008-0000-3100-00003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0" name="Line 59">
          <a:extLst>
            <a:ext uri="{FF2B5EF4-FFF2-40B4-BE49-F238E27FC236}">
              <a16:creationId xmlns:a16="http://schemas.microsoft.com/office/drawing/2014/main" id="{00000000-0008-0000-3100-00003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1" name="Line 60">
          <a:extLst>
            <a:ext uri="{FF2B5EF4-FFF2-40B4-BE49-F238E27FC236}">
              <a16:creationId xmlns:a16="http://schemas.microsoft.com/office/drawing/2014/main" id="{00000000-0008-0000-3100-00003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2" name="Line 61">
          <a:extLst>
            <a:ext uri="{FF2B5EF4-FFF2-40B4-BE49-F238E27FC236}">
              <a16:creationId xmlns:a16="http://schemas.microsoft.com/office/drawing/2014/main" id="{00000000-0008-0000-3100-00003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3" name="Line 62">
          <a:extLst>
            <a:ext uri="{FF2B5EF4-FFF2-40B4-BE49-F238E27FC236}">
              <a16:creationId xmlns:a16="http://schemas.microsoft.com/office/drawing/2014/main" id="{00000000-0008-0000-3100-00003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4" name="Line 63">
          <a:extLst>
            <a:ext uri="{FF2B5EF4-FFF2-40B4-BE49-F238E27FC236}">
              <a16:creationId xmlns:a16="http://schemas.microsoft.com/office/drawing/2014/main" id="{00000000-0008-0000-3100-00004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5" name="Line 64">
          <a:extLst>
            <a:ext uri="{FF2B5EF4-FFF2-40B4-BE49-F238E27FC236}">
              <a16:creationId xmlns:a16="http://schemas.microsoft.com/office/drawing/2014/main" id="{00000000-0008-0000-3100-00004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6" name="Line 65">
          <a:extLst>
            <a:ext uri="{FF2B5EF4-FFF2-40B4-BE49-F238E27FC236}">
              <a16:creationId xmlns:a16="http://schemas.microsoft.com/office/drawing/2014/main" id="{00000000-0008-0000-3100-00004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7" name="Line 66">
          <a:extLst>
            <a:ext uri="{FF2B5EF4-FFF2-40B4-BE49-F238E27FC236}">
              <a16:creationId xmlns:a16="http://schemas.microsoft.com/office/drawing/2014/main" id="{00000000-0008-0000-3100-00004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8" name="Line 67">
          <a:extLst>
            <a:ext uri="{FF2B5EF4-FFF2-40B4-BE49-F238E27FC236}">
              <a16:creationId xmlns:a16="http://schemas.microsoft.com/office/drawing/2014/main" id="{00000000-0008-0000-3100-00004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9" name="Line 68">
          <a:extLst>
            <a:ext uri="{FF2B5EF4-FFF2-40B4-BE49-F238E27FC236}">
              <a16:creationId xmlns:a16="http://schemas.microsoft.com/office/drawing/2014/main" id="{00000000-0008-0000-3100-00004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0" name="Line 69">
          <a:extLst>
            <a:ext uri="{FF2B5EF4-FFF2-40B4-BE49-F238E27FC236}">
              <a16:creationId xmlns:a16="http://schemas.microsoft.com/office/drawing/2014/main" id="{00000000-0008-0000-3100-00004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1" name="Line 70">
          <a:extLst>
            <a:ext uri="{FF2B5EF4-FFF2-40B4-BE49-F238E27FC236}">
              <a16:creationId xmlns:a16="http://schemas.microsoft.com/office/drawing/2014/main" id="{00000000-0008-0000-3100-00004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2" name="Line 71">
          <a:extLst>
            <a:ext uri="{FF2B5EF4-FFF2-40B4-BE49-F238E27FC236}">
              <a16:creationId xmlns:a16="http://schemas.microsoft.com/office/drawing/2014/main" id="{00000000-0008-0000-3100-00004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3" name="Line 72">
          <a:extLst>
            <a:ext uri="{FF2B5EF4-FFF2-40B4-BE49-F238E27FC236}">
              <a16:creationId xmlns:a16="http://schemas.microsoft.com/office/drawing/2014/main" id="{00000000-0008-0000-3100-00004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4" name="Line 73">
          <a:extLst>
            <a:ext uri="{FF2B5EF4-FFF2-40B4-BE49-F238E27FC236}">
              <a16:creationId xmlns:a16="http://schemas.microsoft.com/office/drawing/2014/main" id="{00000000-0008-0000-3100-00004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5" name="Line 74">
          <a:extLst>
            <a:ext uri="{FF2B5EF4-FFF2-40B4-BE49-F238E27FC236}">
              <a16:creationId xmlns:a16="http://schemas.microsoft.com/office/drawing/2014/main" id="{00000000-0008-0000-3100-00004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6" name="Line 75">
          <a:extLst>
            <a:ext uri="{FF2B5EF4-FFF2-40B4-BE49-F238E27FC236}">
              <a16:creationId xmlns:a16="http://schemas.microsoft.com/office/drawing/2014/main" id="{00000000-0008-0000-3100-00004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7" name="Line 76">
          <a:extLst>
            <a:ext uri="{FF2B5EF4-FFF2-40B4-BE49-F238E27FC236}">
              <a16:creationId xmlns:a16="http://schemas.microsoft.com/office/drawing/2014/main" id="{00000000-0008-0000-3100-00004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8" name="Line 77">
          <a:extLst>
            <a:ext uri="{FF2B5EF4-FFF2-40B4-BE49-F238E27FC236}">
              <a16:creationId xmlns:a16="http://schemas.microsoft.com/office/drawing/2014/main" id="{00000000-0008-0000-3100-00004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9" name="Line 78">
          <a:extLst>
            <a:ext uri="{FF2B5EF4-FFF2-40B4-BE49-F238E27FC236}">
              <a16:creationId xmlns:a16="http://schemas.microsoft.com/office/drawing/2014/main" id="{00000000-0008-0000-3100-00004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0" name="Line 79">
          <a:extLst>
            <a:ext uri="{FF2B5EF4-FFF2-40B4-BE49-F238E27FC236}">
              <a16:creationId xmlns:a16="http://schemas.microsoft.com/office/drawing/2014/main" id="{00000000-0008-0000-3100-00005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1" name="Line 80">
          <a:extLst>
            <a:ext uri="{FF2B5EF4-FFF2-40B4-BE49-F238E27FC236}">
              <a16:creationId xmlns:a16="http://schemas.microsoft.com/office/drawing/2014/main" id="{00000000-0008-0000-3100-00005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2" name="Line 81">
          <a:extLst>
            <a:ext uri="{FF2B5EF4-FFF2-40B4-BE49-F238E27FC236}">
              <a16:creationId xmlns:a16="http://schemas.microsoft.com/office/drawing/2014/main" id="{00000000-0008-0000-3100-00005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3" name="Line 82">
          <a:extLst>
            <a:ext uri="{FF2B5EF4-FFF2-40B4-BE49-F238E27FC236}">
              <a16:creationId xmlns:a16="http://schemas.microsoft.com/office/drawing/2014/main" id="{00000000-0008-0000-3100-00005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4" name="Line 83">
          <a:extLst>
            <a:ext uri="{FF2B5EF4-FFF2-40B4-BE49-F238E27FC236}">
              <a16:creationId xmlns:a16="http://schemas.microsoft.com/office/drawing/2014/main" id="{00000000-0008-0000-3100-00005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5" name="Line 84">
          <a:extLst>
            <a:ext uri="{FF2B5EF4-FFF2-40B4-BE49-F238E27FC236}">
              <a16:creationId xmlns:a16="http://schemas.microsoft.com/office/drawing/2014/main" id="{00000000-0008-0000-3100-00005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6" name="Line 85">
          <a:extLst>
            <a:ext uri="{FF2B5EF4-FFF2-40B4-BE49-F238E27FC236}">
              <a16:creationId xmlns:a16="http://schemas.microsoft.com/office/drawing/2014/main" id="{00000000-0008-0000-3100-00005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7" name="Line 86">
          <a:extLst>
            <a:ext uri="{FF2B5EF4-FFF2-40B4-BE49-F238E27FC236}">
              <a16:creationId xmlns:a16="http://schemas.microsoft.com/office/drawing/2014/main" id="{00000000-0008-0000-3100-00005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8" name="Line 87">
          <a:extLst>
            <a:ext uri="{FF2B5EF4-FFF2-40B4-BE49-F238E27FC236}">
              <a16:creationId xmlns:a16="http://schemas.microsoft.com/office/drawing/2014/main" id="{00000000-0008-0000-3100-00005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9" name="Line 88">
          <a:extLst>
            <a:ext uri="{FF2B5EF4-FFF2-40B4-BE49-F238E27FC236}">
              <a16:creationId xmlns:a16="http://schemas.microsoft.com/office/drawing/2014/main" id="{00000000-0008-0000-3100-00005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0" name="Line 89">
          <a:extLst>
            <a:ext uri="{FF2B5EF4-FFF2-40B4-BE49-F238E27FC236}">
              <a16:creationId xmlns:a16="http://schemas.microsoft.com/office/drawing/2014/main" id="{00000000-0008-0000-3100-00005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1" name="Line 90">
          <a:extLst>
            <a:ext uri="{FF2B5EF4-FFF2-40B4-BE49-F238E27FC236}">
              <a16:creationId xmlns:a16="http://schemas.microsoft.com/office/drawing/2014/main" id="{00000000-0008-0000-3100-00005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2" name="Line 91">
          <a:extLst>
            <a:ext uri="{FF2B5EF4-FFF2-40B4-BE49-F238E27FC236}">
              <a16:creationId xmlns:a16="http://schemas.microsoft.com/office/drawing/2014/main" id="{00000000-0008-0000-3100-00005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3" name="Line 92">
          <a:extLst>
            <a:ext uri="{FF2B5EF4-FFF2-40B4-BE49-F238E27FC236}">
              <a16:creationId xmlns:a16="http://schemas.microsoft.com/office/drawing/2014/main" id="{00000000-0008-0000-3100-00005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4" name="Line 93">
          <a:extLst>
            <a:ext uri="{FF2B5EF4-FFF2-40B4-BE49-F238E27FC236}">
              <a16:creationId xmlns:a16="http://schemas.microsoft.com/office/drawing/2014/main" id="{00000000-0008-0000-3100-00005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5" name="Line 94">
          <a:extLst>
            <a:ext uri="{FF2B5EF4-FFF2-40B4-BE49-F238E27FC236}">
              <a16:creationId xmlns:a16="http://schemas.microsoft.com/office/drawing/2014/main" id="{00000000-0008-0000-3100-00005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6" name="Line 95">
          <a:extLst>
            <a:ext uri="{FF2B5EF4-FFF2-40B4-BE49-F238E27FC236}">
              <a16:creationId xmlns:a16="http://schemas.microsoft.com/office/drawing/2014/main" id="{00000000-0008-0000-3100-00006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7" name="Line 96">
          <a:extLst>
            <a:ext uri="{FF2B5EF4-FFF2-40B4-BE49-F238E27FC236}">
              <a16:creationId xmlns:a16="http://schemas.microsoft.com/office/drawing/2014/main" id="{00000000-0008-0000-3100-00006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8" name="Line 97">
          <a:extLst>
            <a:ext uri="{FF2B5EF4-FFF2-40B4-BE49-F238E27FC236}">
              <a16:creationId xmlns:a16="http://schemas.microsoft.com/office/drawing/2014/main" id="{00000000-0008-0000-3100-00006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9" name="Line 98">
          <a:extLst>
            <a:ext uri="{FF2B5EF4-FFF2-40B4-BE49-F238E27FC236}">
              <a16:creationId xmlns:a16="http://schemas.microsoft.com/office/drawing/2014/main" id="{00000000-0008-0000-3100-00006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0" name="Line 99">
          <a:extLst>
            <a:ext uri="{FF2B5EF4-FFF2-40B4-BE49-F238E27FC236}">
              <a16:creationId xmlns:a16="http://schemas.microsoft.com/office/drawing/2014/main" id="{00000000-0008-0000-3100-00006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1" name="Line 100">
          <a:extLst>
            <a:ext uri="{FF2B5EF4-FFF2-40B4-BE49-F238E27FC236}">
              <a16:creationId xmlns:a16="http://schemas.microsoft.com/office/drawing/2014/main" id="{00000000-0008-0000-3100-00006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2" name="Line 101">
          <a:extLst>
            <a:ext uri="{FF2B5EF4-FFF2-40B4-BE49-F238E27FC236}">
              <a16:creationId xmlns:a16="http://schemas.microsoft.com/office/drawing/2014/main" id="{00000000-0008-0000-3100-00006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3" name="Line 102">
          <a:extLst>
            <a:ext uri="{FF2B5EF4-FFF2-40B4-BE49-F238E27FC236}">
              <a16:creationId xmlns:a16="http://schemas.microsoft.com/office/drawing/2014/main" id="{00000000-0008-0000-3100-00006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4" name="Line 103">
          <a:extLst>
            <a:ext uri="{FF2B5EF4-FFF2-40B4-BE49-F238E27FC236}">
              <a16:creationId xmlns:a16="http://schemas.microsoft.com/office/drawing/2014/main" id="{00000000-0008-0000-3100-00006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5" name="Line 104">
          <a:extLst>
            <a:ext uri="{FF2B5EF4-FFF2-40B4-BE49-F238E27FC236}">
              <a16:creationId xmlns:a16="http://schemas.microsoft.com/office/drawing/2014/main" id="{00000000-0008-0000-3100-00006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6" name="Line 105">
          <a:extLst>
            <a:ext uri="{FF2B5EF4-FFF2-40B4-BE49-F238E27FC236}">
              <a16:creationId xmlns:a16="http://schemas.microsoft.com/office/drawing/2014/main" id="{00000000-0008-0000-3100-00006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7" name="Line 106">
          <a:extLst>
            <a:ext uri="{FF2B5EF4-FFF2-40B4-BE49-F238E27FC236}">
              <a16:creationId xmlns:a16="http://schemas.microsoft.com/office/drawing/2014/main" id="{00000000-0008-0000-3100-00006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8" name="Line 107">
          <a:extLst>
            <a:ext uri="{FF2B5EF4-FFF2-40B4-BE49-F238E27FC236}">
              <a16:creationId xmlns:a16="http://schemas.microsoft.com/office/drawing/2014/main" id="{00000000-0008-0000-3100-00006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9" name="Line 108">
          <a:extLst>
            <a:ext uri="{FF2B5EF4-FFF2-40B4-BE49-F238E27FC236}">
              <a16:creationId xmlns:a16="http://schemas.microsoft.com/office/drawing/2014/main" id="{00000000-0008-0000-3100-00006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0" name="Line 109">
          <a:extLst>
            <a:ext uri="{FF2B5EF4-FFF2-40B4-BE49-F238E27FC236}">
              <a16:creationId xmlns:a16="http://schemas.microsoft.com/office/drawing/2014/main" id="{00000000-0008-0000-3100-00006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1" name="Line 110">
          <a:extLst>
            <a:ext uri="{FF2B5EF4-FFF2-40B4-BE49-F238E27FC236}">
              <a16:creationId xmlns:a16="http://schemas.microsoft.com/office/drawing/2014/main" id="{00000000-0008-0000-3100-00006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2" name="Line 111">
          <a:extLst>
            <a:ext uri="{FF2B5EF4-FFF2-40B4-BE49-F238E27FC236}">
              <a16:creationId xmlns:a16="http://schemas.microsoft.com/office/drawing/2014/main" id="{00000000-0008-0000-3100-00007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3" name="Line 112">
          <a:extLst>
            <a:ext uri="{FF2B5EF4-FFF2-40B4-BE49-F238E27FC236}">
              <a16:creationId xmlns:a16="http://schemas.microsoft.com/office/drawing/2014/main" id="{00000000-0008-0000-3100-00007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4" name="Line 113">
          <a:extLst>
            <a:ext uri="{FF2B5EF4-FFF2-40B4-BE49-F238E27FC236}">
              <a16:creationId xmlns:a16="http://schemas.microsoft.com/office/drawing/2014/main" id="{00000000-0008-0000-3100-00007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5" name="Line 114">
          <a:extLst>
            <a:ext uri="{FF2B5EF4-FFF2-40B4-BE49-F238E27FC236}">
              <a16:creationId xmlns:a16="http://schemas.microsoft.com/office/drawing/2014/main" id="{00000000-0008-0000-3100-00007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6" name="Line 115">
          <a:extLst>
            <a:ext uri="{FF2B5EF4-FFF2-40B4-BE49-F238E27FC236}">
              <a16:creationId xmlns:a16="http://schemas.microsoft.com/office/drawing/2014/main" id="{00000000-0008-0000-3100-00007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7" name="Line 116">
          <a:extLst>
            <a:ext uri="{FF2B5EF4-FFF2-40B4-BE49-F238E27FC236}">
              <a16:creationId xmlns:a16="http://schemas.microsoft.com/office/drawing/2014/main" id="{00000000-0008-0000-3100-00007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8" name="Line 117">
          <a:extLst>
            <a:ext uri="{FF2B5EF4-FFF2-40B4-BE49-F238E27FC236}">
              <a16:creationId xmlns:a16="http://schemas.microsoft.com/office/drawing/2014/main" id="{00000000-0008-0000-3100-00007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id="{00000000-0008-0000-3100-00007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0" name="Line 119">
          <a:extLst>
            <a:ext uri="{FF2B5EF4-FFF2-40B4-BE49-F238E27FC236}">
              <a16:creationId xmlns:a16="http://schemas.microsoft.com/office/drawing/2014/main" id="{00000000-0008-0000-3100-00007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1" name="Line 120">
          <a:extLst>
            <a:ext uri="{FF2B5EF4-FFF2-40B4-BE49-F238E27FC236}">
              <a16:creationId xmlns:a16="http://schemas.microsoft.com/office/drawing/2014/main" id="{00000000-0008-0000-3100-00007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2" name="Line 121">
          <a:extLst>
            <a:ext uri="{FF2B5EF4-FFF2-40B4-BE49-F238E27FC236}">
              <a16:creationId xmlns:a16="http://schemas.microsoft.com/office/drawing/2014/main" id="{00000000-0008-0000-3100-00007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3" name="Line 122">
          <a:extLst>
            <a:ext uri="{FF2B5EF4-FFF2-40B4-BE49-F238E27FC236}">
              <a16:creationId xmlns:a16="http://schemas.microsoft.com/office/drawing/2014/main" id="{00000000-0008-0000-3100-00007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4" name="Line 123">
          <a:extLst>
            <a:ext uri="{FF2B5EF4-FFF2-40B4-BE49-F238E27FC236}">
              <a16:creationId xmlns:a16="http://schemas.microsoft.com/office/drawing/2014/main" id="{00000000-0008-0000-3100-00007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5" name="Line 124">
          <a:extLst>
            <a:ext uri="{FF2B5EF4-FFF2-40B4-BE49-F238E27FC236}">
              <a16:creationId xmlns:a16="http://schemas.microsoft.com/office/drawing/2014/main" id="{00000000-0008-0000-3100-00007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6" name="Line 125">
          <a:extLst>
            <a:ext uri="{FF2B5EF4-FFF2-40B4-BE49-F238E27FC236}">
              <a16:creationId xmlns:a16="http://schemas.microsoft.com/office/drawing/2014/main" id="{00000000-0008-0000-3100-00007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7" name="Line 126">
          <a:extLst>
            <a:ext uri="{FF2B5EF4-FFF2-40B4-BE49-F238E27FC236}">
              <a16:creationId xmlns:a16="http://schemas.microsoft.com/office/drawing/2014/main" id="{00000000-0008-0000-3100-00007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8" name="Line 127">
          <a:extLst>
            <a:ext uri="{FF2B5EF4-FFF2-40B4-BE49-F238E27FC236}">
              <a16:creationId xmlns:a16="http://schemas.microsoft.com/office/drawing/2014/main" id="{00000000-0008-0000-3100-00008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9" name="Line 128">
          <a:extLst>
            <a:ext uri="{FF2B5EF4-FFF2-40B4-BE49-F238E27FC236}">
              <a16:creationId xmlns:a16="http://schemas.microsoft.com/office/drawing/2014/main" id="{00000000-0008-0000-3100-00008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0" name="Line 129">
          <a:extLst>
            <a:ext uri="{FF2B5EF4-FFF2-40B4-BE49-F238E27FC236}">
              <a16:creationId xmlns:a16="http://schemas.microsoft.com/office/drawing/2014/main" id="{00000000-0008-0000-3100-00008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1" name="Line 130">
          <a:extLst>
            <a:ext uri="{FF2B5EF4-FFF2-40B4-BE49-F238E27FC236}">
              <a16:creationId xmlns:a16="http://schemas.microsoft.com/office/drawing/2014/main" id="{00000000-0008-0000-3100-00008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2" name="Line 131">
          <a:extLst>
            <a:ext uri="{FF2B5EF4-FFF2-40B4-BE49-F238E27FC236}">
              <a16:creationId xmlns:a16="http://schemas.microsoft.com/office/drawing/2014/main" id="{00000000-0008-0000-3100-00008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3" name="Line 132">
          <a:extLst>
            <a:ext uri="{FF2B5EF4-FFF2-40B4-BE49-F238E27FC236}">
              <a16:creationId xmlns:a16="http://schemas.microsoft.com/office/drawing/2014/main" id="{00000000-0008-0000-3100-00008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4" name="Line 133">
          <a:extLst>
            <a:ext uri="{FF2B5EF4-FFF2-40B4-BE49-F238E27FC236}">
              <a16:creationId xmlns:a16="http://schemas.microsoft.com/office/drawing/2014/main" id="{00000000-0008-0000-3100-00008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5" name="Line 134">
          <a:extLst>
            <a:ext uri="{FF2B5EF4-FFF2-40B4-BE49-F238E27FC236}">
              <a16:creationId xmlns:a16="http://schemas.microsoft.com/office/drawing/2014/main" id="{00000000-0008-0000-3100-00008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6" name="Line 135">
          <a:extLst>
            <a:ext uri="{FF2B5EF4-FFF2-40B4-BE49-F238E27FC236}">
              <a16:creationId xmlns:a16="http://schemas.microsoft.com/office/drawing/2014/main" id="{00000000-0008-0000-3100-00008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7" name="Line 136">
          <a:extLst>
            <a:ext uri="{FF2B5EF4-FFF2-40B4-BE49-F238E27FC236}">
              <a16:creationId xmlns:a16="http://schemas.microsoft.com/office/drawing/2014/main" id="{00000000-0008-0000-3100-00008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8" name="Line 137">
          <a:extLst>
            <a:ext uri="{FF2B5EF4-FFF2-40B4-BE49-F238E27FC236}">
              <a16:creationId xmlns:a16="http://schemas.microsoft.com/office/drawing/2014/main" id="{00000000-0008-0000-3100-00008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9" name="Line 138">
          <a:extLst>
            <a:ext uri="{FF2B5EF4-FFF2-40B4-BE49-F238E27FC236}">
              <a16:creationId xmlns:a16="http://schemas.microsoft.com/office/drawing/2014/main" id="{00000000-0008-0000-3100-00008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0" name="Line 139">
          <a:extLst>
            <a:ext uri="{FF2B5EF4-FFF2-40B4-BE49-F238E27FC236}">
              <a16:creationId xmlns:a16="http://schemas.microsoft.com/office/drawing/2014/main" id="{00000000-0008-0000-3100-00008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1" name="Line 140">
          <a:extLst>
            <a:ext uri="{FF2B5EF4-FFF2-40B4-BE49-F238E27FC236}">
              <a16:creationId xmlns:a16="http://schemas.microsoft.com/office/drawing/2014/main" id="{00000000-0008-0000-3100-00008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2" name="Line 141">
          <a:extLst>
            <a:ext uri="{FF2B5EF4-FFF2-40B4-BE49-F238E27FC236}">
              <a16:creationId xmlns:a16="http://schemas.microsoft.com/office/drawing/2014/main" id="{00000000-0008-0000-3100-00008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3" name="Line 142">
          <a:extLst>
            <a:ext uri="{FF2B5EF4-FFF2-40B4-BE49-F238E27FC236}">
              <a16:creationId xmlns:a16="http://schemas.microsoft.com/office/drawing/2014/main" id="{00000000-0008-0000-3100-00008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4" name="Line 143">
          <a:extLst>
            <a:ext uri="{FF2B5EF4-FFF2-40B4-BE49-F238E27FC236}">
              <a16:creationId xmlns:a16="http://schemas.microsoft.com/office/drawing/2014/main" id="{00000000-0008-0000-3100-00009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5" name="Line 144">
          <a:extLst>
            <a:ext uri="{FF2B5EF4-FFF2-40B4-BE49-F238E27FC236}">
              <a16:creationId xmlns:a16="http://schemas.microsoft.com/office/drawing/2014/main" id="{00000000-0008-0000-3100-00009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6" name="Line 145">
          <a:extLst>
            <a:ext uri="{FF2B5EF4-FFF2-40B4-BE49-F238E27FC236}">
              <a16:creationId xmlns:a16="http://schemas.microsoft.com/office/drawing/2014/main" id="{00000000-0008-0000-3100-00009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7" name="Line 146">
          <a:extLst>
            <a:ext uri="{FF2B5EF4-FFF2-40B4-BE49-F238E27FC236}">
              <a16:creationId xmlns:a16="http://schemas.microsoft.com/office/drawing/2014/main" id="{00000000-0008-0000-3100-00009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8" name="Line 147">
          <a:extLst>
            <a:ext uri="{FF2B5EF4-FFF2-40B4-BE49-F238E27FC236}">
              <a16:creationId xmlns:a16="http://schemas.microsoft.com/office/drawing/2014/main" id="{00000000-0008-0000-3100-00009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9" name="Line 148">
          <a:extLst>
            <a:ext uri="{FF2B5EF4-FFF2-40B4-BE49-F238E27FC236}">
              <a16:creationId xmlns:a16="http://schemas.microsoft.com/office/drawing/2014/main" id="{00000000-0008-0000-3100-00009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0" name="Line 149">
          <a:extLst>
            <a:ext uri="{FF2B5EF4-FFF2-40B4-BE49-F238E27FC236}">
              <a16:creationId xmlns:a16="http://schemas.microsoft.com/office/drawing/2014/main" id="{00000000-0008-0000-3100-00009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1" name="Line 150">
          <a:extLst>
            <a:ext uri="{FF2B5EF4-FFF2-40B4-BE49-F238E27FC236}">
              <a16:creationId xmlns:a16="http://schemas.microsoft.com/office/drawing/2014/main" id="{00000000-0008-0000-3100-00009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2" name="Line 151">
          <a:extLst>
            <a:ext uri="{FF2B5EF4-FFF2-40B4-BE49-F238E27FC236}">
              <a16:creationId xmlns:a16="http://schemas.microsoft.com/office/drawing/2014/main" id="{00000000-0008-0000-3100-00009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3" name="Line 152">
          <a:extLst>
            <a:ext uri="{FF2B5EF4-FFF2-40B4-BE49-F238E27FC236}">
              <a16:creationId xmlns:a16="http://schemas.microsoft.com/office/drawing/2014/main" id="{00000000-0008-0000-3100-00009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4" name="Line 153">
          <a:extLst>
            <a:ext uri="{FF2B5EF4-FFF2-40B4-BE49-F238E27FC236}">
              <a16:creationId xmlns:a16="http://schemas.microsoft.com/office/drawing/2014/main" id="{00000000-0008-0000-3100-00009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5" name="Line 154">
          <a:extLst>
            <a:ext uri="{FF2B5EF4-FFF2-40B4-BE49-F238E27FC236}">
              <a16:creationId xmlns:a16="http://schemas.microsoft.com/office/drawing/2014/main" id="{00000000-0008-0000-3100-00009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6" name="Line 155">
          <a:extLst>
            <a:ext uri="{FF2B5EF4-FFF2-40B4-BE49-F238E27FC236}">
              <a16:creationId xmlns:a16="http://schemas.microsoft.com/office/drawing/2014/main" id="{00000000-0008-0000-3100-00009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7" name="Line 156">
          <a:extLst>
            <a:ext uri="{FF2B5EF4-FFF2-40B4-BE49-F238E27FC236}">
              <a16:creationId xmlns:a16="http://schemas.microsoft.com/office/drawing/2014/main" id="{00000000-0008-0000-3100-00009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8" name="Line 157">
          <a:extLst>
            <a:ext uri="{FF2B5EF4-FFF2-40B4-BE49-F238E27FC236}">
              <a16:creationId xmlns:a16="http://schemas.microsoft.com/office/drawing/2014/main" id="{00000000-0008-0000-3100-00009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9" name="Line 158">
          <a:extLst>
            <a:ext uri="{FF2B5EF4-FFF2-40B4-BE49-F238E27FC236}">
              <a16:creationId xmlns:a16="http://schemas.microsoft.com/office/drawing/2014/main" id="{00000000-0008-0000-3100-00009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0" name="Line 159">
          <a:extLst>
            <a:ext uri="{FF2B5EF4-FFF2-40B4-BE49-F238E27FC236}">
              <a16:creationId xmlns:a16="http://schemas.microsoft.com/office/drawing/2014/main" id="{00000000-0008-0000-3100-0000A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1" name="Line 160">
          <a:extLst>
            <a:ext uri="{FF2B5EF4-FFF2-40B4-BE49-F238E27FC236}">
              <a16:creationId xmlns:a16="http://schemas.microsoft.com/office/drawing/2014/main" id="{00000000-0008-0000-3100-0000A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2" name="Line 161">
          <a:extLst>
            <a:ext uri="{FF2B5EF4-FFF2-40B4-BE49-F238E27FC236}">
              <a16:creationId xmlns:a16="http://schemas.microsoft.com/office/drawing/2014/main" id="{00000000-0008-0000-3100-0000A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3" name="Line 162">
          <a:extLst>
            <a:ext uri="{FF2B5EF4-FFF2-40B4-BE49-F238E27FC236}">
              <a16:creationId xmlns:a16="http://schemas.microsoft.com/office/drawing/2014/main" id="{00000000-0008-0000-3100-0000A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4" name="Line 163">
          <a:extLst>
            <a:ext uri="{FF2B5EF4-FFF2-40B4-BE49-F238E27FC236}">
              <a16:creationId xmlns:a16="http://schemas.microsoft.com/office/drawing/2014/main" id="{00000000-0008-0000-3100-0000A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5" name="Line 164">
          <a:extLst>
            <a:ext uri="{FF2B5EF4-FFF2-40B4-BE49-F238E27FC236}">
              <a16:creationId xmlns:a16="http://schemas.microsoft.com/office/drawing/2014/main" id="{00000000-0008-0000-3100-0000A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6" name="Line 165">
          <a:extLst>
            <a:ext uri="{FF2B5EF4-FFF2-40B4-BE49-F238E27FC236}">
              <a16:creationId xmlns:a16="http://schemas.microsoft.com/office/drawing/2014/main" id="{00000000-0008-0000-3100-0000A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7" name="Line 166">
          <a:extLst>
            <a:ext uri="{FF2B5EF4-FFF2-40B4-BE49-F238E27FC236}">
              <a16:creationId xmlns:a16="http://schemas.microsoft.com/office/drawing/2014/main" id="{00000000-0008-0000-3100-0000A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8" name="Line 167">
          <a:extLst>
            <a:ext uri="{FF2B5EF4-FFF2-40B4-BE49-F238E27FC236}">
              <a16:creationId xmlns:a16="http://schemas.microsoft.com/office/drawing/2014/main" id="{00000000-0008-0000-3100-0000A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9" name="Line 168">
          <a:extLst>
            <a:ext uri="{FF2B5EF4-FFF2-40B4-BE49-F238E27FC236}">
              <a16:creationId xmlns:a16="http://schemas.microsoft.com/office/drawing/2014/main" id="{00000000-0008-0000-3100-0000A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0" name="Line 169">
          <a:extLst>
            <a:ext uri="{FF2B5EF4-FFF2-40B4-BE49-F238E27FC236}">
              <a16:creationId xmlns:a16="http://schemas.microsoft.com/office/drawing/2014/main" id="{00000000-0008-0000-3100-0000A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1" name="Line 170">
          <a:extLst>
            <a:ext uri="{FF2B5EF4-FFF2-40B4-BE49-F238E27FC236}">
              <a16:creationId xmlns:a16="http://schemas.microsoft.com/office/drawing/2014/main" id="{00000000-0008-0000-3100-0000A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2" name="Line 171">
          <a:extLst>
            <a:ext uri="{FF2B5EF4-FFF2-40B4-BE49-F238E27FC236}">
              <a16:creationId xmlns:a16="http://schemas.microsoft.com/office/drawing/2014/main" id="{00000000-0008-0000-3100-0000A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3" name="Line 172">
          <a:extLst>
            <a:ext uri="{FF2B5EF4-FFF2-40B4-BE49-F238E27FC236}">
              <a16:creationId xmlns:a16="http://schemas.microsoft.com/office/drawing/2014/main" id="{00000000-0008-0000-3100-0000A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4" name="Line 173">
          <a:extLst>
            <a:ext uri="{FF2B5EF4-FFF2-40B4-BE49-F238E27FC236}">
              <a16:creationId xmlns:a16="http://schemas.microsoft.com/office/drawing/2014/main" id="{00000000-0008-0000-3100-0000A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5" name="Line 174">
          <a:extLst>
            <a:ext uri="{FF2B5EF4-FFF2-40B4-BE49-F238E27FC236}">
              <a16:creationId xmlns:a16="http://schemas.microsoft.com/office/drawing/2014/main" id="{00000000-0008-0000-3100-0000A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6" name="Line 175">
          <a:extLst>
            <a:ext uri="{FF2B5EF4-FFF2-40B4-BE49-F238E27FC236}">
              <a16:creationId xmlns:a16="http://schemas.microsoft.com/office/drawing/2014/main" id="{00000000-0008-0000-3100-0000B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7" name="Line 176">
          <a:extLst>
            <a:ext uri="{FF2B5EF4-FFF2-40B4-BE49-F238E27FC236}">
              <a16:creationId xmlns:a16="http://schemas.microsoft.com/office/drawing/2014/main" id="{00000000-0008-0000-3100-0000B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78" name="Line 177">
          <a:extLst>
            <a:ext uri="{FF2B5EF4-FFF2-40B4-BE49-F238E27FC236}">
              <a16:creationId xmlns:a16="http://schemas.microsoft.com/office/drawing/2014/main" id="{00000000-0008-0000-3100-0000B200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79" name="Line 178">
          <a:extLst>
            <a:ext uri="{FF2B5EF4-FFF2-40B4-BE49-F238E27FC236}">
              <a16:creationId xmlns:a16="http://schemas.microsoft.com/office/drawing/2014/main" id="{00000000-0008-0000-3100-0000B300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0" name="Line 179">
          <a:extLst>
            <a:ext uri="{FF2B5EF4-FFF2-40B4-BE49-F238E27FC236}">
              <a16:creationId xmlns:a16="http://schemas.microsoft.com/office/drawing/2014/main" id="{00000000-0008-0000-3100-0000B400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1" name="Line 180">
          <a:extLst>
            <a:ext uri="{FF2B5EF4-FFF2-40B4-BE49-F238E27FC236}">
              <a16:creationId xmlns:a16="http://schemas.microsoft.com/office/drawing/2014/main" id="{00000000-0008-0000-3100-0000B500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2" name="Line 181">
          <a:extLst>
            <a:ext uri="{FF2B5EF4-FFF2-40B4-BE49-F238E27FC236}">
              <a16:creationId xmlns:a16="http://schemas.microsoft.com/office/drawing/2014/main" id="{00000000-0008-0000-3100-0000B600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3" name="Line 182">
          <a:extLst>
            <a:ext uri="{FF2B5EF4-FFF2-40B4-BE49-F238E27FC236}">
              <a16:creationId xmlns:a16="http://schemas.microsoft.com/office/drawing/2014/main" id="{00000000-0008-0000-3100-0000B700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4" name="Line 183">
          <a:extLst>
            <a:ext uri="{FF2B5EF4-FFF2-40B4-BE49-F238E27FC236}">
              <a16:creationId xmlns:a16="http://schemas.microsoft.com/office/drawing/2014/main" id="{00000000-0008-0000-3100-0000B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5" name="Line 184">
          <a:extLst>
            <a:ext uri="{FF2B5EF4-FFF2-40B4-BE49-F238E27FC236}">
              <a16:creationId xmlns:a16="http://schemas.microsoft.com/office/drawing/2014/main" id="{00000000-0008-0000-3100-0000B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6" name="Line 185">
          <a:extLst>
            <a:ext uri="{FF2B5EF4-FFF2-40B4-BE49-F238E27FC236}">
              <a16:creationId xmlns:a16="http://schemas.microsoft.com/office/drawing/2014/main" id="{00000000-0008-0000-3100-0000B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7" name="Line 186">
          <a:extLst>
            <a:ext uri="{FF2B5EF4-FFF2-40B4-BE49-F238E27FC236}">
              <a16:creationId xmlns:a16="http://schemas.microsoft.com/office/drawing/2014/main" id="{00000000-0008-0000-3100-0000B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8" name="Line 187">
          <a:extLst>
            <a:ext uri="{FF2B5EF4-FFF2-40B4-BE49-F238E27FC236}">
              <a16:creationId xmlns:a16="http://schemas.microsoft.com/office/drawing/2014/main" id="{00000000-0008-0000-3100-0000B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9" name="Line 188">
          <a:extLst>
            <a:ext uri="{FF2B5EF4-FFF2-40B4-BE49-F238E27FC236}">
              <a16:creationId xmlns:a16="http://schemas.microsoft.com/office/drawing/2014/main" id="{00000000-0008-0000-3100-0000B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0" name="Line 189">
          <a:extLst>
            <a:ext uri="{FF2B5EF4-FFF2-40B4-BE49-F238E27FC236}">
              <a16:creationId xmlns:a16="http://schemas.microsoft.com/office/drawing/2014/main" id="{00000000-0008-0000-3100-0000B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1" name="Line 190">
          <a:extLst>
            <a:ext uri="{FF2B5EF4-FFF2-40B4-BE49-F238E27FC236}">
              <a16:creationId xmlns:a16="http://schemas.microsoft.com/office/drawing/2014/main" id="{00000000-0008-0000-3100-0000B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2" name="Line 191">
          <a:extLst>
            <a:ext uri="{FF2B5EF4-FFF2-40B4-BE49-F238E27FC236}">
              <a16:creationId xmlns:a16="http://schemas.microsoft.com/office/drawing/2014/main" id="{00000000-0008-0000-3100-0000C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3" name="Line 192">
          <a:extLst>
            <a:ext uri="{FF2B5EF4-FFF2-40B4-BE49-F238E27FC236}">
              <a16:creationId xmlns:a16="http://schemas.microsoft.com/office/drawing/2014/main" id="{00000000-0008-0000-3100-0000C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4" name="Line 193">
          <a:extLst>
            <a:ext uri="{FF2B5EF4-FFF2-40B4-BE49-F238E27FC236}">
              <a16:creationId xmlns:a16="http://schemas.microsoft.com/office/drawing/2014/main" id="{00000000-0008-0000-3100-0000C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5" name="Line 194">
          <a:extLst>
            <a:ext uri="{FF2B5EF4-FFF2-40B4-BE49-F238E27FC236}">
              <a16:creationId xmlns:a16="http://schemas.microsoft.com/office/drawing/2014/main" id="{00000000-0008-0000-3100-0000C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6" name="Line 195">
          <a:extLst>
            <a:ext uri="{FF2B5EF4-FFF2-40B4-BE49-F238E27FC236}">
              <a16:creationId xmlns:a16="http://schemas.microsoft.com/office/drawing/2014/main" id="{00000000-0008-0000-3100-0000C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7" name="Line 196">
          <a:extLst>
            <a:ext uri="{FF2B5EF4-FFF2-40B4-BE49-F238E27FC236}">
              <a16:creationId xmlns:a16="http://schemas.microsoft.com/office/drawing/2014/main" id="{00000000-0008-0000-3100-0000C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8" name="Line 197">
          <a:extLst>
            <a:ext uri="{FF2B5EF4-FFF2-40B4-BE49-F238E27FC236}">
              <a16:creationId xmlns:a16="http://schemas.microsoft.com/office/drawing/2014/main" id="{00000000-0008-0000-3100-0000C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9" name="Line 198">
          <a:extLst>
            <a:ext uri="{FF2B5EF4-FFF2-40B4-BE49-F238E27FC236}">
              <a16:creationId xmlns:a16="http://schemas.microsoft.com/office/drawing/2014/main" id="{00000000-0008-0000-3100-0000C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0" name="Line 199">
          <a:extLst>
            <a:ext uri="{FF2B5EF4-FFF2-40B4-BE49-F238E27FC236}">
              <a16:creationId xmlns:a16="http://schemas.microsoft.com/office/drawing/2014/main" id="{00000000-0008-0000-3100-0000C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1" name="Line 200">
          <a:extLst>
            <a:ext uri="{FF2B5EF4-FFF2-40B4-BE49-F238E27FC236}">
              <a16:creationId xmlns:a16="http://schemas.microsoft.com/office/drawing/2014/main" id="{00000000-0008-0000-3100-0000C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2" name="Line 201">
          <a:extLst>
            <a:ext uri="{FF2B5EF4-FFF2-40B4-BE49-F238E27FC236}">
              <a16:creationId xmlns:a16="http://schemas.microsoft.com/office/drawing/2014/main" id="{00000000-0008-0000-3100-0000C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3" name="Line 202">
          <a:extLst>
            <a:ext uri="{FF2B5EF4-FFF2-40B4-BE49-F238E27FC236}">
              <a16:creationId xmlns:a16="http://schemas.microsoft.com/office/drawing/2014/main" id="{00000000-0008-0000-3100-0000C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4" name="Line 203">
          <a:extLst>
            <a:ext uri="{FF2B5EF4-FFF2-40B4-BE49-F238E27FC236}">
              <a16:creationId xmlns:a16="http://schemas.microsoft.com/office/drawing/2014/main" id="{00000000-0008-0000-3100-0000C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5" name="Line 204">
          <a:extLst>
            <a:ext uri="{FF2B5EF4-FFF2-40B4-BE49-F238E27FC236}">
              <a16:creationId xmlns:a16="http://schemas.microsoft.com/office/drawing/2014/main" id="{00000000-0008-0000-3100-0000C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6" name="Line 205">
          <a:extLst>
            <a:ext uri="{FF2B5EF4-FFF2-40B4-BE49-F238E27FC236}">
              <a16:creationId xmlns:a16="http://schemas.microsoft.com/office/drawing/2014/main" id="{00000000-0008-0000-3100-0000C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7" name="Line 206">
          <a:extLst>
            <a:ext uri="{FF2B5EF4-FFF2-40B4-BE49-F238E27FC236}">
              <a16:creationId xmlns:a16="http://schemas.microsoft.com/office/drawing/2014/main" id="{00000000-0008-0000-3100-0000C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8" name="Line 207">
          <a:extLst>
            <a:ext uri="{FF2B5EF4-FFF2-40B4-BE49-F238E27FC236}">
              <a16:creationId xmlns:a16="http://schemas.microsoft.com/office/drawing/2014/main" id="{00000000-0008-0000-3100-0000D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9" name="Line 208">
          <a:extLst>
            <a:ext uri="{FF2B5EF4-FFF2-40B4-BE49-F238E27FC236}">
              <a16:creationId xmlns:a16="http://schemas.microsoft.com/office/drawing/2014/main" id="{00000000-0008-0000-3100-0000D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0" name="Line 209">
          <a:extLst>
            <a:ext uri="{FF2B5EF4-FFF2-40B4-BE49-F238E27FC236}">
              <a16:creationId xmlns:a16="http://schemas.microsoft.com/office/drawing/2014/main" id="{00000000-0008-0000-3100-0000D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1" name="Line 210">
          <a:extLst>
            <a:ext uri="{FF2B5EF4-FFF2-40B4-BE49-F238E27FC236}">
              <a16:creationId xmlns:a16="http://schemas.microsoft.com/office/drawing/2014/main" id="{00000000-0008-0000-3100-0000D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2" name="Line 211">
          <a:extLst>
            <a:ext uri="{FF2B5EF4-FFF2-40B4-BE49-F238E27FC236}">
              <a16:creationId xmlns:a16="http://schemas.microsoft.com/office/drawing/2014/main" id="{00000000-0008-0000-3100-0000D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3" name="Line 212">
          <a:extLst>
            <a:ext uri="{FF2B5EF4-FFF2-40B4-BE49-F238E27FC236}">
              <a16:creationId xmlns:a16="http://schemas.microsoft.com/office/drawing/2014/main" id="{00000000-0008-0000-3100-0000D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4" name="Line 213">
          <a:extLst>
            <a:ext uri="{FF2B5EF4-FFF2-40B4-BE49-F238E27FC236}">
              <a16:creationId xmlns:a16="http://schemas.microsoft.com/office/drawing/2014/main" id="{00000000-0008-0000-3100-0000D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5" name="Line 214">
          <a:extLst>
            <a:ext uri="{FF2B5EF4-FFF2-40B4-BE49-F238E27FC236}">
              <a16:creationId xmlns:a16="http://schemas.microsoft.com/office/drawing/2014/main" id="{00000000-0008-0000-3100-0000D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6" name="Line 215">
          <a:extLst>
            <a:ext uri="{FF2B5EF4-FFF2-40B4-BE49-F238E27FC236}">
              <a16:creationId xmlns:a16="http://schemas.microsoft.com/office/drawing/2014/main" id="{00000000-0008-0000-3100-0000D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7" name="Line 216">
          <a:extLst>
            <a:ext uri="{FF2B5EF4-FFF2-40B4-BE49-F238E27FC236}">
              <a16:creationId xmlns:a16="http://schemas.microsoft.com/office/drawing/2014/main" id="{00000000-0008-0000-3100-0000D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8" name="Line 217">
          <a:extLst>
            <a:ext uri="{FF2B5EF4-FFF2-40B4-BE49-F238E27FC236}">
              <a16:creationId xmlns:a16="http://schemas.microsoft.com/office/drawing/2014/main" id="{00000000-0008-0000-3100-0000D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19" name="Line 218">
          <a:extLst>
            <a:ext uri="{FF2B5EF4-FFF2-40B4-BE49-F238E27FC236}">
              <a16:creationId xmlns:a16="http://schemas.microsoft.com/office/drawing/2014/main" id="{00000000-0008-0000-3100-0000DB00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0" name="Line 219">
          <a:extLst>
            <a:ext uri="{FF2B5EF4-FFF2-40B4-BE49-F238E27FC236}">
              <a16:creationId xmlns:a16="http://schemas.microsoft.com/office/drawing/2014/main" id="{00000000-0008-0000-3100-0000DC00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1" name="Line 220">
          <a:extLst>
            <a:ext uri="{FF2B5EF4-FFF2-40B4-BE49-F238E27FC236}">
              <a16:creationId xmlns:a16="http://schemas.microsoft.com/office/drawing/2014/main" id="{00000000-0008-0000-3100-0000DD00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2" name="Line 221">
          <a:extLst>
            <a:ext uri="{FF2B5EF4-FFF2-40B4-BE49-F238E27FC236}">
              <a16:creationId xmlns:a16="http://schemas.microsoft.com/office/drawing/2014/main" id="{00000000-0008-0000-3100-0000DE00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3" name="Line 222">
          <a:extLst>
            <a:ext uri="{FF2B5EF4-FFF2-40B4-BE49-F238E27FC236}">
              <a16:creationId xmlns:a16="http://schemas.microsoft.com/office/drawing/2014/main" id="{00000000-0008-0000-3100-0000DF00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4" name="Line 223">
          <a:extLst>
            <a:ext uri="{FF2B5EF4-FFF2-40B4-BE49-F238E27FC236}">
              <a16:creationId xmlns:a16="http://schemas.microsoft.com/office/drawing/2014/main" id="{00000000-0008-0000-3100-0000E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5" name="Line 224">
          <a:extLst>
            <a:ext uri="{FF2B5EF4-FFF2-40B4-BE49-F238E27FC236}">
              <a16:creationId xmlns:a16="http://schemas.microsoft.com/office/drawing/2014/main" id="{00000000-0008-0000-3100-0000E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6" name="Line 225">
          <a:extLst>
            <a:ext uri="{FF2B5EF4-FFF2-40B4-BE49-F238E27FC236}">
              <a16:creationId xmlns:a16="http://schemas.microsoft.com/office/drawing/2014/main" id="{00000000-0008-0000-3100-0000E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7" name="Line 226">
          <a:extLst>
            <a:ext uri="{FF2B5EF4-FFF2-40B4-BE49-F238E27FC236}">
              <a16:creationId xmlns:a16="http://schemas.microsoft.com/office/drawing/2014/main" id="{00000000-0008-0000-3100-0000E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8" name="Line 227">
          <a:extLst>
            <a:ext uri="{FF2B5EF4-FFF2-40B4-BE49-F238E27FC236}">
              <a16:creationId xmlns:a16="http://schemas.microsoft.com/office/drawing/2014/main" id="{00000000-0008-0000-3100-0000E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9" name="Line 228">
          <a:extLst>
            <a:ext uri="{FF2B5EF4-FFF2-40B4-BE49-F238E27FC236}">
              <a16:creationId xmlns:a16="http://schemas.microsoft.com/office/drawing/2014/main" id="{00000000-0008-0000-3100-0000E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0" name="Line 229">
          <a:extLst>
            <a:ext uri="{FF2B5EF4-FFF2-40B4-BE49-F238E27FC236}">
              <a16:creationId xmlns:a16="http://schemas.microsoft.com/office/drawing/2014/main" id="{00000000-0008-0000-3100-0000E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1" name="Line 230">
          <a:extLst>
            <a:ext uri="{FF2B5EF4-FFF2-40B4-BE49-F238E27FC236}">
              <a16:creationId xmlns:a16="http://schemas.microsoft.com/office/drawing/2014/main" id="{00000000-0008-0000-3100-0000E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2" name="Line 231">
          <a:extLst>
            <a:ext uri="{FF2B5EF4-FFF2-40B4-BE49-F238E27FC236}">
              <a16:creationId xmlns:a16="http://schemas.microsoft.com/office/drawing/2014/main" id="{00000000-0008-0000-3100-0000E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3" name="Line 232">
          <a:extLst>
            <a:ext uri="{FF2B5EF4-FFF2-40B4-BE49-F238E27FC236}">
              <a16:creationId xmlns:a16="http://schemas.microsoft.com/office/drawing/2014/main" id="{00000000-0008-0000-3100-0000E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4" name="Line 233">
          <a:extLst>
            <a:ext uri="{FF2B5EF4-FFF2-40B4-BE49-F238E27FC236}">
              <a16:creationId xmlns:a16="http://schemas.microsoft.com/office/drawing/2014/main" id="{00000000-0008-0000-3100-0000E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5" name="Line 234">
          <a:extLst>
            <a:ext uri="{FF2B5EF4-FFF2-40B4-BE49-F238E27FC236}">
              <a16:creationId xmlns:a16="http://schemas.microsoft.com/office/drawing/2014/main" id="{00000000-0008-0000-3100-0000E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6" name="Line 235">
          <a:extLst>
            <a:ext uri="{FF2B5EF4-FFF2-40B4-BE49-F238E27FC236}">
              <a16:creationId xmlns:a16="http://schemas.microsoft.com/office/drawing/2014/main" id="{00000000-0008-0000-3100-0000E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7" name="Line 236">
          <a:extLst>
            <a:ext uri="{FF2B5EF4-FFF2-40B4-BE49-F238E27FC236}">
              <a16:creationId xmlns:a16="http://schemas.microsoft.com/office/drawing/2014/main" id="{00000000-0008-0000-3100-0000E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8" name="Line 237">
          <a:extLst>
            <a:ext uri="{FF2B5EF4-FFF2-40B4-BE49-F238E27FC236}">
              <a16:creationId xmlns:a16="http://schemas.microsoft.com/office/drawing/2014/main" id="{00000000-0008-0000-3100-0000E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9" name="Line 238">
          <a:extLst>
            <a:ext uri="{FF2B5EF4-FFF2-40B4-BE49-F238E27FC236}">
              <a16:creationId xmlns:a16="http://schemas.microsoft.com/office/drawing/2014/main" id="{00000000-0008-0000-3100-0000E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0" name="Line 239">
          <a:extLst>
            <a:ext uri="{FF2B5EF4-FFF2-40B4-BE49-F238E27FC236}">
              <a16:creationId xmlns:a16="http://schemas.microsoft.com/office/drawing/2014/main" id="{00000000-0008-0000-3100-0000F0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1" name="Line 240">
          <a:extLst>
            <a:ext uri="{FF2B5EF4-FFF2-40B4-BE49-F238E27FC236}">
              <a16:creationId xmlns:a16="http://schemas.microsoft.com/office/drawing/2014/main" id="{00000000-0008-0000-3100-0000F1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2" name="Line 241">
          <a:extLst>
            <a:ext uri="{FF2B5EF4-FFF2-40B4-BE49-F238E27FC236}">
              <a16:creationId xmlns:a16="http://schemas.microsoft.com/office/drawing/2014/main" id="{00000000-0008-0000-3100-0000F2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3" name="Line 242">
          <a:extLst>
            <a:ext uri="{FF2B5EF4-FFF2-40B4-BE49-F238E27FC236}">
              <a16:creationId xmlns:a16="http://schemas.microsoft.com/office/drawing/2014/main" id="{00000000-0008-0000-3100-0000F3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4" name="Line 243">
          <a:extLst>
            <a:ext uri="{FF2B5EF4-FFF2-40B4-BE49-F238E27FC236}">
              <a16:creationId xmlns:a16="http://schemas.microsoft.com/office/drawing/2014/main" id="{00000000-0008-0000-3100-0000F4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5" name="Line 244">
          <a:extLst>
            <a:ext uri="{FF2B5EF4-FFF2-40B4-BE49-F238E27FC236}">
              <a16:creationId xmlns:a16="http://schemas.microsoft.com/office/drawing/2014/main" id="{00000000-0008-0000-3100-0000F5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6" name="Line 245">
          <a:extLst>
            <a:ext uri="{FF2B5EF4-FFF2-40B4-BE49-F238E27FC236}">
              <a16:creationId xmlns:a16="http://schemas.microsoft.com/office/drawing/2014/main" id="{00000000-0008-0000-3100-0000F6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7" name="Line 246">
          <a:extLst>
            <a:ext uri="{FF2B5EF4-FFF2-40B4-BE49-F238E27FC236}">
              <a16:creationId xmlns:a16="http://schemas.microsoft.com/office/drawing/2014/main" id="{00000000-0008-0000-3100-0000F7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8" name="Line 247">
          <a:extLst>
            <a:ext uri="{FF2B5EF4-FFF2-40B4-BE49-F238E27FC236}">
              <a16:creationId xmlns:a16="http://schemas.microsoft.com/office/drawing/2014/main" id="{00000000-0008-0000-3100-0000F8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9" name="Line 248">
          <a:extLst>
            <a:ext uri="{FF2B5EF4-FFF2-40B4-BE49-F238E27FC236}">
              <a16:creationId xmlns:a16="http://schemas.microsoft.com/office/drawing/2014/main" id="{00000000-0008-0000-3100-0000F9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0" name="Line 249">
          <a:extLst>
            <a:ext uri="{FF2B5EF4-FFF2-40B4-BE49-F238E27FC236}">
              <a16:creationId xmlns:a16="http://schemas.microsoft.com/office/drawing/2014/main" id="{00000000-0008-0000-3100-0000FA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1" name="Line 250">
          <a:extLst>
            <a:ext uri="{FF2B5EF4-FFF2-40B4-BE49-F238E27FC236}">
              <a16:creationId xmlns:a16="http://schemas.microsoft.com/office/drawing/2014/main" id="{00000000-0008-0000-3100-0000FB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2" name="Line 251">
          <a:extLst>
            <a:ext uri="{FF2B5EF4-FFF2-40B4-BE49-F238E27FC236}">
              <a16:creationId xmlns:a16="http://schemas.microsoft.com/office/drawing/2014/main" id="{00000000-0008-0000-3100-0000FC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3" name="Line 252">
          <a:extLst>
            <a:ext uri="{FF2B5EF4-FFF2-40B4-BE49-F238E27FC236}">
              <a16:creationId xmlns:a16="http://schemas.microsoft.com/office/drawing/2014/main" id="{00000000-0008-0000-3100-0000FD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4" name="Line 253">
          <a:extLst>
            <a:ext uri="{FF2B5EF4-FFF2-40B4-BE49-F238E27FC236}">
              <a16:creationId xmlns:a16="http://schemas.microsoft.com/office/drawing/2014/main" id="{00000000-0008-0000-3100-0000FE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5" name="Line 254">
          <a:extLst>
            <a:ext uri="{FF2B5EF4-FFF2-40B4-BE49-F238E27FC236}">
              <a16:creationId xmlns:a16="http://schemas.microsoft.com/office/drawing/2014/main" id="{00000000-0008-0000-3100-0000FF00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6" name="Line 255">
          <a:extLst>
            <a:ext uri="{FF2B5EF4-FFF2-40B4-BE49-F238E27FC236}">
              <a16:creationId xmlns:a16="http://schemas.microsoft.com/office/drawing/2014/main" id="{00000000-0008-0000-3100-00000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7" name="Line 256">
          <a:extLst>
            <a:ext uri="{FF2B5EF4-FFF2-40B4-BE49-F238E27FC236}">
              <a16:creationId xmlns:a16="http://schemas.microsoft.com/office/drawing/2014/main" id="{00000000-0008-0000-3100-00000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8" name="Line 257">
          <a:extLst>
            <a:ext uri="{FF2B5EF4-FFF2-40B4-BE49-F238E27FC236}">
              <a16:creationId xmlns:a16="http://schemas.microsoft.com/office/drawing/2014/main" id="{00000000-0008-0000-3100-00000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9" name="Line 258">
          <a:extLst>
            <a:ext uri="{FF2B5EF4-FFF2-40B4-BE49-F238E27FC236}">
              <a16:creationId xmlns:a16="http://schemas.microsoft.com/office/drawing/2014/main" id="{00000000-0008-0000-3100-00000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0" name="Line 259">
          <a:extLst>
            <a:ext uri="{FF2B5EF4-FFF2-40B4-BE49-F238E27FC236}">
              <a16:creationId xmlns:a16="http://schemas.microsoft.com/office/drawing/2014/main" id="{00000000-0008-0000-3100-00000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1" name="Line 260">
          <a:extLst>
            <a:ext uri="{FF2B5EF4-FFF2-40B4-BE49-F238E27FC236}">
              <a16:creationId xmlns:a16="http://schemas.microsoft.com/office/drawing/2014/main" id="{00000000-0008-0000-3100-00000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2" name="Line 261">
          <a:extLst>
            <a:ext uri="{FF2B5EF4-FFF2-40B4-BE49-F238E27FC236}">
              <a16:creationId xmlns:a16="http://schemas.microsoft.com/office/drawing/2014/main" id="{00000000-0008-0000-3100-00000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3" name="Line 262">
          <a:extLst>
            <a:ext uri="{FF2B5EF4-FFF2-40B4-BE49-F238E27FC236}">
              <a16:creationId xmlns:a16="http://schemas.microsoft.com/office/drawing/2014/main" id="{00000000-0008-0000-3100-00000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4" name="Line 263">
          <a:extLst>
            <a:ext uri="{FF2B5EF4-FFF2-40B4-BE49-F238E27FC236}">
              <a16:creationId xmlns:a16="http://schemas.microsoft.com/office/drawing/2014/main" id="{00000000-0008-0000-3100-00000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5" name="Line 264">
          <a:extLst>
            <a:ext uri="{FF2B5EF4-FFF2-40B4-BE49-F238E27FC236}">
              <a16:creationId xmlns:a16="http://schemas.microsoft.com/office/drawing/2014/main" id="{00000000-0008-0000-3100-00000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6" name="Line 265">
          <a:extLst>
            <a:ext uri="{FF2B5EF4-FFF2-40B4-BE49-F238E27FC236}">
              <a16:creationId xmlns:a16="http://schemas.microsoft.com/office/drawing/2014/main" id="{00000000-0008-0000-3100-00000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7" name="Line 266">
          <a:extLst>
            <a:ext uri="{FF2B5EF4-FFF2-40B4-BE49-F238E27FC236}">
              <a16:creationId xmlns:a16="http://schemas.microsoft.com/office/drawing/2014/main" id="{00000000-0008-0000-3100-00000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8" name="Line 267">
          <a:extLst>
            <a:ext uri="{FF2B5EF4-FFF2-40B4-BE49-F238E27FC236}">
              <a16:creationId xmlns:a16="http://schemas.microsoft.com/office/drawing/2014/main" id="{00000000-0008-0000-3100-00000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9" name="Line 268">
          <a:extLst>
            <a:ext uri="{FF2B5EF4-FFF2-40B4-BE49-F238E27FC236}">
              <a16:creationId xmlns:a16="http://schemas.microsoft.com/office/drawing/2014/main" id="{00000000-0008-0000-3100-00000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0" name="Line 269">
          <a:extLst>
            <a:ext uri="{FF2B5EF4-FFF2-40B4-BE49-F238E27FC236}">
              <a16:creationId xmlns:a16="http://schemas.microsoft.com/office/drawing/2014/main" id="{00000000-0008-0000-3100-00000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1" name="Line 270">
          <a:extLst>
            <a:ext uri="{FF2B5EF4-FFF2-40B4-BE49-F238E27FC236}">
              <a16:creationId xmlns:a16="http://schemas.microsoft.com/office/drawing/2014/main" id="{00000000-0008-0000-3100-00000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2" name="Line 271">
          <a:extLst>
            <a:ext uri="{FF2B5EF4-FFF2-40B4-BE49-F238E27FC236}">
              <a16:creationId xmlns:a16="http://schemas.microsoft.com/office/drawing/2014/main" id="{00000000-0008-0000-3100-00001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3" name="Line 272">
          <a:extLst>
            <a:ext uri="{FF2B5EF4-FFF2-40B4-BE49-F238E27FC236}">
              <a16:creationId xmlns:a16="http://schemas.microsoft.com/office/drawing/2014/main" id="{00000000-0008-0000-3100-00001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4" name="Line 273">
          <a:extLst>
            <a:ext uri="{FF2B5EF4-FFF2-40B4-BE49-F238E27FC236}">
              <a16:creationId xmlns:a16="http://schemas.microsoft.com/office/drawing/2014/main" id="{00000000-0008-0000-3100-00001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5" name="Line 274">
          <a:extLst>
            <a:ext uri="{FF2B5EF4-FFF2-40B4-BE49-F238E27FC236}">
              <a16:creationId xmlns:a16="http://schemas.microsoft.com/office/drawing/2014/main" id="{00000000-0008-0000-3100-00001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6" name="Line 275">
          <a:extLst>
            <a:ext uri="{FF2B5EF4-FFF2-40B4-BE49-F238E27FC236}">
              <a16:creationId xmlns:a16="http://schemas.microsoft.com/office/drawing/2014/main" id="{00000000-0008-0000-3100-00001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7" name="Line 276">
          <a:extLst>
            <a:ext uri="{FF2B5EF4-FFF2-40B4-BE49-F238E27FC236}">
              <a16:creationId xmlns:a16="http://schemas.microsoft.com/office/drawing/2014/main" id="{00000000-0008-0000-3100-00001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8" name="Line 277">
          <a:extLst>
            <a:ext uri="{FF2B5EF4-FFF2-40B4-BE49-F238E27FC236}">
              <a16:creationId xmlns:a16="http://schemas.microsoft.com/office/drawing/2014/main" id="{00000000-0008-0000-3100-00001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9" name="Line 278">
          <a:extLst>
            <a:ext uri="{FF2B5EF4-FFF2-40B4-BE49-F238E27FC236}">
              <a16:creationId xmlns:a16="http://schemas.microsoft.com/office/drawing/2014/main" id="{00000000-0008-0000-3100-00001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0" name="Line 279">
          <a:extLst>
            <a:ext uri="{FF2B5EF4-FFF2-40B4-BE49-F238E27FC236}">
              <a16:creationId xmlns:a16="http://schemas.microsoft.com/office/drawing/2014/main" id="{00000000-0008-0000-3100-00001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1" name="Line 280">
          <a:extLst>
            <a:ext uri="{FF2B5EF4-FFF2-40B4-BE49-F238E27FC236}">
              <a16:creationId xmlns:a16="http://schemas.microsoft.com/office/drawing/2014/main" id="{00000000-0008-0000-3100-00001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2" name="Line 281">
          <a:extLst>
            <a:ext uri="{FF2B5EF4-FFF2-40B4-BE49-F238E27FC236}">
              <a16:creationId xmlns:a16="http://schemas.microsoft.com/office/drawing/2014/main" id="{00000000-0008-0000-3100-00001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3" name="Line 282">
          <a:extLst>
            <a:ext uri="{FF2B5EF4-FFF2-40B4-BE49-F238E27FC236}">
              <a16:creationId xmlns:a16="http://schemas.microsoft.com/office/drawing/2014/main" id="{00000000-0008-0000-3100-00001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4" name="Line 283">
          <a:extLst>
            <a:ext uri="{FF2B5EF4-FFF2-40B4-BE49-F238E27FC236}">
              <a16:creationId xmlns:a16="http://schemas.microsoft.com/office/drawing/2014/main" id="{00000000-0008-0000-3100-00001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5" name="Line 284">
          <a:extLst>
            <a:ext uri="{FF2B5EF4-FFF2-40B4-BE49-F238E27FC236}">
              <a16:creationId xmlns:a16="http://schemas.microsoft.com/office/drawing/2014/main" id="{00000000-0008-0000-3100-00001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6" name="Line 285">
          <a:extLst>
            <a:ext uri="{FF2B5EF4-FFF2-40B4-BE49-F238E27FC236}">
              <a16:creationId xmlns:a16="http://schemas.microsoft.com/office/drawing/2014/main" id="{00000000-0008-0000-3100-00001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7" name="Line 286">
          <a:extLst>
            <a:ext uri="{FF2B5EF4-FFF2-40B4-BE49-F238E27FC236}">
              <a16:creationId xmlns:a16="http://schemas.microsoft.com/office/drawing/2014/main" id="{00000000-0008-0000-3100-00001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8" name="Line 287">
          <a:extLst>
            <a:ext uri="{FF2B5EF4-FFF2-40B4-BE49-F238E27FC236}">
              <a16:creationId xmlns:a16="http://schemas.microsoft.com/office/drawing/2014/main" id="{00000000-0008-0000-3100-00002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9" name="Line 288">
          <a:extLst>
            <a:ext uri="{FF2B5EF4-FFF2-40B4-BE49-F238E27FC236}">
              <a16:creationId xmlns:a16="http://schemas.microsoft.com/office/drawing/2014/main" id="{00000000-0008-0000-3100-00002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0" name="Line 289">
          <a:extLst>
            <a:ext uri="{FF2B5EF4-FFF2-40B4-BE49-F238E27FC236}">
              <a16:creationId xmlns:a16="http://schemas.microsoft.com/office/drawing/2014/main" id="{00000000-0008-0000-3100-00002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1" name="Line 290">
          <a:extLst>
            <a:ext uri="{FF2B5EF4-FFF2-40B4-BE49-F238E27FC236}">
              <a16:creationId xmlns:a16="http://schemas.microsoft.com/office/drawing/2014/main" id="{00000000-0008-0000-3100-00002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2" name="Line 291">
          <a:extLst>
            <a:ext uri="{FF2B5EF4-FFF2-40B4-BE49-F238E27FC236}">
              <a16:creationId xmlns:a16="http://schemas.microsoft.com/office/drawing/2014/main" id="{00000000-0008-0000-3100-00002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3" name="Line 292">
          <a:extLst>
            <a:ext uri="{FF2B5EF4-FFF2-40B4-BE49-F238E27FC236}">
              <a16:creationId xmlns:a16="http://schemas.microsoft.com/office/drawing/2014/main" id="{00000000-0008-0000-3100-00002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94" name="Line 293">
          <a:extLst>
            <a:ext uri="{FF2B5EF4-FFF2-40B4-BE49-F238E27FC236}">
              <a16:creationId xmlns:a16="http://schemas.microsoft.com/office/drawing/2014/main" id="{00000000-0008-0000-3100-00002601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5" name="Line 294">
          <a:extLst>
            <a:ext uri="{FF2B5EF4-FFF2-40B4-BE49-F238E27FC236}">
              <a16:creationId xmlns:a16="http://schemas.microsoft.com/office/drawing/2014/main" id="{00000000-0008-0000-3100-00002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6" name="Line 295">
          <a:extLst>
            <a:ext uri="{FF2B5EF4-FFF2-40B4-BE49-F238E27FC236}">
              <a16:creationId xmlns:a16="http://schemas.microsoft.com/office/drawing/2014/main" id="{00000000-0008-0000-3100-00002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7" name="Line 296">
          <a:extLst>
            <a:ext uri="{FF2B5EF4-FFF2-40B4-BE49-F238E27FC236}">
              <a16:creationId xmlns:a16="http://schemas.microsoft.com/office/drawing/2014/main" id="{00000000-0008-0000-3100-00002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8" name="Line 297">
          <a:extLst>
            <a:ext uri="{FF2B5EF4-FFF2-40B4-BE49-F238E27FC236}">
              <a16:creationId xmlns:a16="http://schemas.microsoft.com/office/drawing/2014/main" id="{00000000-0008-0000-3100-00002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9" name="Line 298">
          <a:extLst>
            <a:ext uri="{FF2B5EF4-FFF2-40B4-BE49-F238E27FC236}">
              <a16:creationId xmlns:a16="http://schemas.microsoft.com/office/drawing/2014/main" id="{00000000-0008-0000-3100-00002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0" name="Line 299">
          <a:extLst>
            <a:ext uri="{FF2B5EF4-FFF2-40B4-BE49-F238E27FC236}">
              <a16:creationId xmlns:a16="http://schemas.microsoft.com/office/drawing/2014/main" id="{00000000-0008-0000-3100-00002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1" name="Line 300">
          <a:extLst>
            <a:ext uri="{FF2B5EF4-FFF2-40B4-BE49-F238E27FC236}">
              <a16:creationId xmlns:a16="http://schemas.microsoft.com/office/drawing/2014/main" id="{00000000-0008-0000-3100-00002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2" name="Line 301">
          <a:extLst>
            <a:ext uri="{FF2B5EF4-FFF2-40B4-BE49-F238E27FC236}">
              <a16:creationId xmlns:a16="http://schemas.microsoft.com/office/drawing/2014/main" id="{00000000-0008-0000-3100-00002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3" name="Line 302">
          <a:extLst>
            <a:ext uri="{FF2B5EF4-FFF2-40B4-BE49-F238E27FC236}">
              <a16:creationId xmlns:a16="http://schemas.microsoft.com/office/drawing/2014/main" id="{00000000-0008-0000-3100-00002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4" name="Line 303">
          <a:extLst>
            <a:ext uri="{FF2B5EF4-FFF2-40B4-BE49-F238E27FC236}">
              <a16:creationId xmlns:a16="http://schemas.microsoft.com/office/drawing/2014/main" id="{00000000-0008-0000-3100-00003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5" name="Line 304">
          <a:extLst>
            <a:ext uri="{FF2B5EF4-FFF2-40B4-BE49-F238E27FC236}">
              <a16:creationId xmlns:a16="http://schemas.microsoft.com/office/drawing/2014/main" id="{00000000-0008-0000-3100-00003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6" name="Line 305">
          <a:extLst>
            <a:ext uri="{FF2B5EF4-FFF2-40B4-BE49-F238E27FC236}">
              <a16:creationId xmlns:a16="http://schemas.microsoft.com/office/drawing/2014/main" id="{00000000-0008-0000-3100-00003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7" name="Line 306">
          <a:extLst>
            <a:ext uri="{FF2B5EF4-FFF2-40B4-BE49-F238E27FC236}">
              <a16:creationId xmlns:a16="http://schemas.microsoft.com/office/drawing/2014/main" id="{00000000-0008-0000-3100-00003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8" name="Line 307">
          <a:extLst>
            <a:ext uri="{FF2B5EF4-FFF2-40B4-BE49-F238E27FC236}">
              <a16:creationId xmlns:a16="http://schemas.microsoft.com/office/drawing/2014/main" id="{00000000-0008-0000-3100-00003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9" name="Line 308">
          <a:extLst>
            <a:ext uri="{FF2B5EF4-FFF2-40B4-BE49-F238E27FC236}">
              <a16:creationId xmlns:a16="http://schemas.microsoft.com/office/drawing/2014/main" id="{00000000-0008-0000-3100-00003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0" name="Line 309">
          <a:extLst>
            <a:ext uri="{FF2B5EF4-FFF2-40B4-BE49-F238E27FC236}">
              <a16:creationId xmlns:a16="http://schemas.microsoft.com/office/drawing/2014/main" id="{00000000-0008-0000-3100-00003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1" name="Line 310">
          <a:extLst>
            <a:ext uri="{FF2B5EF4-FFF2-40B4-BE49-F238E27FC236}">
              <a16:creationId xmlns:a16="http://schemas.microsoft.com/office/drawing/2014/main" id="{00000000-0008-0000-3100-00003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2" name="Line 311">
          <a:extLst>
            <a:ext uri="{FF2B5EF4-FFF2-40B4-BE49-F238E27FC236}">
              <a16:creationId xmlns:a16="http://schemas.microsoft.com/office/drawing/2014/main" id="{00000000-0008-0000-3100-00003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3" name="Line 312">
          <a:extLst>
            <a:ext uri="{FF2B5EF4-FFF2-40B4-BE49-F238E27FC236}">
              <a16:creationId xmlns:a16="http://schemas.microsoft.com/office/drawing/2014/main" id="{00000000-0008-0000-3100-00003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4" name="Line 313">
          <a:extLst>
            <a:ext uri="{FF2B5EF4-FFF2-40B4-BE49-F238E27FC236}">
              <a16:creationId xmlns:a16="http://schemas.microsoft.com/office/drawing/2014/main" id="{00000000-0008-0000-3100-00003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5" name="Line 314">
          <a:extLst>
            <a:ext uri="{FF2B5EF4-FFF2-40B4-BE49-F238E27FC236}">
              <a16:creationId xmlns:a16="http://schemas.microsoft.com/office/drawing/2014/main" id="{00000000-0008-0000-3100-00003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6" name="Line 315">
          <a:extLst>
            <a:ext uri="{FF2B5EF4-FFF2-40B4-BE49-F238E27FC236}">
              <a16:creationId xmlns:a16="http://schemas.microsoft.com/office/drawing/2014/main" id="{00000000-0008-0000-3100-00003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7" name="Line 316">
          <a:extLst>
            <a:ext uri="{FF2B5EF4-FFF2-40B4-BE49-F238E27FC236}">
              <a16:creationId xmlns:a16="http://schemas.microsoft.com/office/drawing/2014/main" id="{00000000-0008-0000-3100-00003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8" name="Line 317">
          <a:extLst>
            <a:ext uri="{FF2B5EF4-FFF2-40B4-BE49-F238E27FC236}">
              <a16:creationId xmlns:a16="http://schemas.microsoft.com/office/drawing/2014/main" id="{00000000-0008-0000-3100-00003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9" name="Line 318">
          <a:extLst>
            <a:ext uri="{FF2B5EF4-FFF2-40B4-BE49-F238E27FC236}">
              <a16:creationId xmlns:a16="http://schemas.microsoft.com/office/drawing/2014/main" id="{00000000-0008-0000-3100-00003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0" name="Line 319">
          <a:extLst>
            <a:ext uri="{FF2B5EF4-FFF2-40B4-BE49-F238E27FC236}">
              <a16:creationId xmlns:a16="http://schemas.microsoft.com/office/drawing/2014/main" id="{00000000-0008-0000-3100-00004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1" name="Line 320">
          <a:extLst>
            <a:ext uri="{FF2B5EF4-FFF2-40B4-BE49-F238E27FC236}">
              <a16:creationId xmlns:a16="http://schemas.microsoft.com/office/drawing/2014/main" id="{00000000-0008-0000-3100-00004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2" name="Line 321">
          <a:extLst>
            <a:ext uri="{FF2B5EF4-FFF2-40B4-BE49-F238E27FC236}">
              <a16:creationId xmlns:a16="http://schemas.microsoft.com/office/drawing/2014/main" id="{00000000-0008-0000-3100-00004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3" name="Line 322">
          <a:extLst>
            <a:ext uri="{FF2B5EF4-FFF2-40B4-BE49-F238E27FC236}">
              <a16:creationId xmlns:a16="http://schemas.microsoft.com/office/drawing/2014/main" id="{00000000-0008-0000-3100-00004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4" name="Line 323">
          <a:extLst>
            <a:ext uri="{FF2B5EF4-FFF2-40B4-BE49-F238E27FC236}">
              <a16:creationId xmlns:a16="http://schemas.microsoft.com/office/drawing/2014/main" id="{00000000-0008-0000-3100-00004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5" name="Line 324">
          <a:extLst>
            <a:ext uri="{FF2B5EF4-FFF2-40B4-BE49-F238E27FC236}">
              <a16:creationId xmlns:a16="http://schemas.microsoft.com/office/drawing/2014/main" id="{00000000-0008-0000-3100-00004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6" name="Line 325">
          <a:extLst>
            <a:ext uri="{FF2B5EF4-FFF2-40B4-BE49-F238E27FC236}">
              <a16:creationId xmlns:a16="http://schemas.microsoft.com/office/drawing/2014/main" id="{00000000-0008-0000-3100-00004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7" name="Line 326">
          <a:extLst>
            <a:ext uri="{FF2B5EF4-FFF2-40B4-BE49-F238E27FC236}">
              <a16:creationId xmlns:a16="http://schemas.microsoft.com/office/drawing/2014/main" id="{00000000-0008-0000-3100-00004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8" name="Line 327">
          <a:extLst>
            <a:ext uri="{FF2B5EF4-FFF2-40B4-BE49-F238E27FC236}">
              <a16:creationId xmlns:a16="http://schemas.microsoft.com/office/drawing/2014/main" id="{00000000-0008-0000-3100-00004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9" name="Line 328">
          <a:extLst>
            <a:ext uri="{FF2B5EF4-FFF2-40B4-BE49-F238E27FC236}">
              <a16:creationId xmlns:a16="http://schemas.microsoft.com/office/drawing/2014/main" id="{00000000-0008-0000-3100-00004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0" name="Line 329">
          <a:extLst>
            <a:ext uri="{FF2B5EF4-FFF2-40B4-BE49-F238E27FC236}">
              <a16:creationId xmlns:a16="http://schemas.microsoft.com/office/drawing/2014/main" id="{00000000-0008-0000-3100-00004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1" name="Line 330">
          <a:extLst>
            <a:ext uri="{FF2B5EF4-FFF2-40B4-BE49-F238E27FC236}">
              <a16:creationId xmlns:a16="http://schemas.microsoft.com/office/drawing/2014/main" id="{00000000-0008-0000-3100-00004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2" name="Line 331">
          <a:extLst>
            <a:ext uri="{FF2B5EF4-FFF2-40B4-BE49-F238E27FC236}">
              <a16:creationId xmlns:a16="http://schemas.microsoft.com/office/drawing/2014/main" id="{00000000-0008-0000-3100-00004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3" name="Line 332">
          <a:extLst>
            <a:ext uri="{FF2B5EF4-FFF2-40B4-BE49-F238E27FC236}">
              <a16:creationId xmlns:a16="http://schemas.microsoft.com/office/drawing/2014/main" id="{00000000-0008-0000-3100-00004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4" name="Line 333">
          <a:extLst>
            <a:ext uri="{FF2B5EF4-FFF2-40B4-BE49-F238E27FC236}">
              <a16:creationId xmlns:a16="http://schemas.microsoft.com/office/drawing/2014/main" id="{00000000-0008-0000-3100-00004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5" name="Line 334">
          <a:extLst>
            <a:ext uri="{FF2B5EF4-FFF2-40B4-BE49-F238E27FC236}">
              <a16:creationId xmlns:a16="http://schemas.microsoft.com/office/drawing/2014/main" id="{00000000-0008-0000-3100-00004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6" name="Line 335">
          <a:extLst>
            <a:ext uri="{FF2B5EF4-FFF2-40B4-BE49-F238E27FC236}">
              <a16:creationId xmlns:a16="http://schemas.microsoft.com/office/drawing/2014/main" id="{00000000-0008-0000-3100-00005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7" name="Line 336">
          <a:extLst>
            <a:ext uri="{FF2B5EF4-FFF2-40B4-BE49-F238E27FC236}">
              <a16:creationId xmlns:a16="http://schemas.microsoft.com/office/drawing/2014/main" id="{00000000-0008-0000-3100-00005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8" name="Line 337">
          <a:extLst>
            <a:ext uri="{FF2B5EF4-FFF2-40B4-BE49-F238E27FC236}">
              <a16:creationId xmlns:a16="http://schemas.microsoft.com/office/drawing/2014/main" id="{00000000-0008-0000-3100-00005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9" name="Line 338">
          <a:extLst>
            <a:ext uri="{FF2B5EF4-FFF2-40B4-BE49-F238E27FC236}">
              <a16:creationId xmlns:a16="http://schemas.microsoft.com/office/drawing/2014/main" id="{00000000-0008-0000-3100-00005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0" name="Line 339">
          <a:extLst>
            <a:ext uri="{FF2B5EF4-FFF2-40B4-BE49-F238E27FC236}">
              <a16:creationId xmlns:a16="http://schemas.microsoft.com/office/drawing/2014/main" id="{00000000-0008-0000-3100-00005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1" name="Line 340">
          <a:extLst>
            <a:ext uri="{FF2B5EF4-FFF2-40B4-BE49-F238E27FC236}">
              <a16:creationId xmlns:a16="http://schemas.microsoft.com/office/drawing/2014/main" id="{00000000-0008-0000-3100-00005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2" name="Line 341">
          <a:extLst>
            <a:ext uri="{FF2B5EF4-FFF2-40B4-BE49-F238E27FC236}">
              <a16:creationId xmlns:a16="http://schemas.microsoft.com/office/drawing/2014/main" id="{00000000-0008-0000-3100-00005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3" name="Line 342">
          <a:extLst>
            <a:ext uri="{FF2B5EF4-FFF2-40B4-BE49-F238E27FC236}">
              <a16:creationId xmlns:a16="http://schemas.microsoft.com/office/drawing/2014/main" id="{00000000-0008-0000-3100-00005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4" name="Line 343">
          <a:extLst>
            <a:ext uri="{FF2B5EF4-FFF2-40B4-BE49-F238E27FC236}">
              <a16:creationId xmlns:a16="http://schemas.microsoft.com/office/drawing/2014/main" id="{00000000-0008-0000-3100-00005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5" name="Line 344">
          <a:extLst>
            <a:ext uri="{FF2B5EF4-FFF2-40B4-BE49-F238E27FC236}">
              <a16:creationId xmlns:a16="http://schemas.microsoft.com/office/drawing/2014/main" id="{00000000-0008-0000-3100-00005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6" name="Line 345">
          <a:extLst>
            <a:ext uri="{FF2B5EF4-FFF2-40B4-BE49-F238E27FC236}">
              <a16:creationId xmlns:a16="http://schemas.microsoft.com/office/drawing/2014/main" id="{00000000-0008-0000-3100-00005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7" name="Line 346">
          <a:extLst>
            <a:ext uri="{FF2B5EF4-FFF2-40B4-BE49-F238E27FC236}">
              <a16:creationId xmlns:a16="http://schemas.microsoft.com/office/drawing/2014/main" id="{00000000-0008-0000-3100-00005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8" name="Line 347">
          <a:extLst>
            <a:ext uri="{FF2B5EF4-FFF2-40B4-BE49-F238E27FC236}">
              <a16:creationId xmlns:a16="http://schemas.microsoft.com/office/drawing/2014/main" id="{00000000-0008-0000-3100-00005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9" name="Line 348">
          <a:extLst>
            <a:ext uri="{FF2B5EF4-FFF2-40B4-BE49-F238E27FC236}">
              <a16:creationId xmlns:a16="http://schemas.microsoft.com/office/drawing/2014/main" id="{00000000-0008-0000-3100-00005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0" name="Line 349">
          <a:extLst>
            <a:ext uri="{FF2B5EF4-FFF2-40B4-BE49-F238E27FC236}">
              <a16:creationId xmlns:a16="http://schemas.microsoft.com/office/drawing/2014/main" id="{00000000-0008-0000-3100-00005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1" name="Line 350">
          <a:extLst>
            <a:ext uri="{FF2B5EF4-FFF2-40B4-BE49-F238E27FC236}">
              <a16:creationId xmlns:a16="http://schemas.microsoft.com/office/drawing/2014/main" id="{00000000-0008-0000-3100-00005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2" name="Line 351">
          <a:extLst>
            <a:ext uri="{FF2B5EF4-FFF2-40B4-BE49-F238E27FC236}">
              <a16:creationId xmlns:a16="http://schemas.microsoft.com/office/drawing/2014/main" id="{00000000-0008-0000-3100-00006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3" name="Line 352">
          <a:extLst>
            <a:ext uri="{FF2B5EF4-FFF2-40B4-BE49-F238E27FC236}">
              <a16:creationId xmlns:a16="http://schemas.microsoft.com/office/drawing/2014/main" id="{00000000-0008-0000-3100-00006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4" name="Line 353">
          <a:extLst>
            <a:ext uri="{FF2B5EF4-FFF2-40B4-BE49-F238E27FC236}">
              <a16:creationId xmlns:a16="http://schemas.microsoft.com/office/drawing/2014/main" id="{00000000-0008-0000-3100-00006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5" name="Line 354">
          <a:extLst>
            <a:ext uri="{FF2B5EF4-FFF2-40B4-BE49-F238E27FC236}">
              <a16:creationId xmlns:a16="http://schemas.microsoft.com/office/drawing/2014/main" id="{00000000-0008-0000-3100-00006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6" name="Line 355">
          <a:extLst>
            <a:ext uri="{FF2B5EF4-FFF2-40B4-BE49-F238E27FC236}">
              <a16:creationId xmlns:a16="http://schemas.microsoft.com/office/drawing/2014/main" id="{00000000-0008-0000-3100-00006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7" name="Line 356">
          <a:extLst>
            <a:ext uri="{FF2B5EF4-FFF2-40B4-BE49-F238E27FC236}">
              <a16:creationId xmlns:a16="http://schemas.microsoft.com/office/drawing/2014/main" id="{00000000-0008-0000-3100-00006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8" name="Line 357">
          <a:extLst>
            <a:ext uri="{FF2B5EF4-FFF2-40B4-BE49-F238E27FC236}">
              <a16:creationId xmlns:a16="http://schemas.microsoft.com/office/drawing/2014/main" id="{00000000-0008-0000-3100-00006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9" name="Line 358">
          <a:extLst>
            <a:ext uri="{FF2B5EF4-FFF2-40B4-BE49-F238E27FC236}">
              <a16:creationId xmlns:a16="http://schemas.microsoft.com/office/drawing/2014/main" id="{00000000-0008-0000-3100-00006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0" name="Line 359">
          <a:extLst>
            <a:ext uri="{FF2B5EF4-FFF2-40B4-BE49-F238E27FC236}">
              <a16:creationId xmlns:a16="http://schemas.microsoft.com/office/drawing/2014/main" id="{00000000-0008-0000-3100-00006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1" name="Line 360">
          <a:extLst>
            <a:ext uri="{FF2B5EF4-FFF2-40B4-BE49-F238E27FC236}">
              <a16:creationId xmlns:a16="http://schemas.microsoft.com/office/drawing/2014/main" id="{00000000-0008-0000-3100-00006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2" name="Line 361">
          <a:extLst>
            <a:ext uri="{FF2B5EF4-FFF2-40B4-BE49-F238E27FC236}">
              <a16:creationId xmlns:a16="http://schemas.microsoft.com/office/drawing/2014/main" id="{00000000-0008-0000-3100-00006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3" name="Line 362">
          <a:extLst>
            <a:ext uri="{FF2B5EF4-FFF2-40B4-BE49-F238E27FC236}">
              <a16:creationId xmlns:a16="http://schemas.microsoft.com/office/drawing/2014/main" id="{00000000-0008-0000-3100-00006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4" name="Line 363">
          <a:extLst>
            <a:ext uri="{FF2B5EF4-FFF2-40B4-BE49-F238E27FC236}">
              <a16:creationId xmlns:a16="http://schemas.microsoft.com/office/drawing/2014/main" id="{00000000-0008-0000-3100-00006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65" name="Line 364">
          <a:extLst>
            <a:ext uri="{FF2B5EF4-FFF2-40B4-BE49-F238E27FC236}">
              <a16:creationId xmlns:a16="http://schemas.microsoft.com/office/drawing/2014/main" id="{00000000-0008-0000-3100-00006D01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6" name="Line 365">
          <a:extLst>
            <a:ext uri="{FF2B5EF4-FFF2-40B4-BE49-F238E27FC236}">
              <a16:creationId xmlns:a16="http://schemas.microsoft.com/office/drawing/2014/main" id="{00000000-0008-0000-3100-00006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7" name="Line 366">
          <a:extLst>
            <a:ext uri="{FF2B5EF4-FFF2-40B4-BE49-F238E27FC236}">
              <a16:creationId xmlns:a16="http://schemas.microsoft.com/office/drawing/2014/main" id="{00000000-0008-0000-3100-00006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8" name="Line 367">
          <a:extLst>
            <a:ext uri="{FF2B5EF4-FFF2-40B4-BE49-F238E27FC236}">
              <a16:creationId xmlns:a16="http://schemas.microsoft.com/office/drawing/2014/main" id="{00000000-0008-0000-3100-00007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9" name="Line 368">
          <a:extLst>
            <a:ext uri="{FF2B5EF4-FFF2-40B4-BE49-F238E27FC236}">
              <a16:creationId xmlns:a16="http://schemas.microsoft.com/office/drawing/2014/main" id="{00000000-0008-0000-3100-00007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0" name="Line 369">
          <a:extLst>
            <a:ext uri="{FF2B5EF4-FFF2-40B4-BE49-F238E27FC236}">
              <a16:creationId xmlns:a16="http://schemas.microsoft.com/office/drawing/2014/main" id="{00000000-0008-0000-3100-00007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1" name="Line 370">
          <a:extLst>
            <a:ext uri="{FF2B5EF4-FFF2-40B4-BE49-F238E27FC236}">
              <a16:creationId xmlns:a16="http://schemas.microsoft.com/office/drawing/2014/main" id="{00000000-0008-0000-3100-00007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2" name="Line 371">
          <a:extLst>
            <a:ext uri="{FF2B5EF4-FFF2-40B4-BE49-F238E27FC236}">
              <a16:creationId xmlns:a16="http://schemas.microsoft.com/office/drawing/2014/main" id="{00000000-0008-0000-3100-00007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3" name="Line 372">
          <a:extLst>
            <a:ext uri="{FF2B5EF4-FFF2-40B4-BE49-F238E27FC236}">
              <a16:creationId xmlns:a16="http://schemas.microsoft.com/office/drawing/2014/main" id="{00000000-0008-0000-3100-00007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4" name="Line 373">
          <a:extLst>
            <a:ext uri="{FF2B5EF4-FFF2-40B4-BE49-F238E27FC236}">
              <a16:creationId xmlns:a16="http://schemas.microsoft.com/office/drawing/2014/main" id="{00000000-0008-0000-3100-00007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5" name="Line 374">
          <a:extLst>
            <a:ext uri="{FF2B5EF4-FFF2-40B4-BE49-F238E27FC236}">
              <a16:creationId xmlns:a16="http://schemas.microsoft.com/office/drawing/2014/main" id="{00000000-0008-0000-3100-00007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6" name="Line 375">
          <a:extLst>
            <a:ext uri="{FF2B5EF4-FFF2-40B4-BE49-F238E27FC236}">
              <a16:creationId xmlns:a16="http://schemas.microsoft.com/office/drawing/2014/main" id="{00000000-0008-0000-3100-00007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7" name="Line 376">
          <a:extLst>
            <a:ext uri="{FF2B5EF4-FFF2-40B4-BE49-F238E27FC236}">
              <a16:creationId xmlns:a16="http://schemas.microsoft.com/office/drawing/2014/main" id="{00000000-0008-0000-3100-00007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8" name="Line 377">
          <a:extLst>
            <a:ext uri="{FF2B5EF4-FFF2-40B4-BE49-F238E27FC236}">
              <a16:creationId xmlns:a16="http://schemas.microsoft.com/office/drawing/2014/main" id="{00000000-0008-0000-3100-00007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9" name="Line 378">
          <a:extLst>
            <a:ext uri="{FF2B5EF4-FFF2-40B4-BE49-F238E27FC236}">
              <a16:creationId xmlns:a16="http://schemas.microsoft.com/office/drawing/2014/main" id="{00000000-0008-0000-3100-00007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0" name="Line 379">
          <a:extLst>
            <a:ext uri="{FF2B5EF4-FFF2-40B4-BE49-F238E27FC236}">
              <a16:creationId xmlns:a16="http://schemas.microsoft.com/office/drawing/2014/main" id="{00000000-0008-0000-3100-00007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1" name="Line 380">
          <a:extLst>
            <a:ext uri="{FF2B5EF4-FFF2-40B4-BE49-F238E27FC236}">
              <a16:creationId xmlns:a16="http://schemas.microsoft.com/office/drawing/2014/main" id="{00000000-0008-0000-3100-00007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2" name="Line 381">
          <a:extLst>
            <a:ext uri="{FF2B5EF4-FFF2-40B4-BE49-F238E27FC236}">
              <a16:creationId xmlns:a16="http://schemas.microsoft.com/office/drawing/2014/main" id="{00000000-0008-0000-3100-00007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3" name="Line 382">
          <a:extLst>
            <a:ext uri="{FF2B5EF4-FFF2-40B4-BE49-F238E27FC236}">
              <a16:creationId xmlns:a16="http://schemas.microsoft.com/office/drawing/2014/main" id="{00000000-0008-0000-3100-00007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4" name="Line 383">
          <a:extLst>
            <a:ext uri="{FF2B5EF4-FFF2-40B4-BE49-F238E27FC236}">
              <a16:creationId xmlns:a16="http://schemas.microsoft.com/office/drawing/2014/main" id="{00000000-0008-0000-3100-00008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5" name="Line 384">
          <a:extLst>
            <a:ext uri="{FF2B5EF4-FFF2-40B4-BE49-F238E27FC236}">
              <a16:creationId xmlns:a16="http://schemas.microsoft.com/office/drawing/2014/main" id="{00000000-0008-0000-3100-000081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6" name="Line 385">
          <a:extLst>
            <a:ext uri="{FF2B5EF4-FFF2-40B4-BE49-F238E27FC236}">
              <a16:creationId xmlns:a16="http://schemas.microsoft.com/office/drawing/2014/main" id="{00000000-0008-0000-3100-000082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7" name="Line 386">
          <a:extLst>
            <a:ext uri="{FF2B5EF4-FFF2-40B4-BE49-F238E27FC236}">
              <a16:creationId xmlns:a16="http://schemas.microsoft.com/office/drawing/2014/main" id="{00000000-0008-0000-3100-000083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8" name="Line 387">
          <a:extLst>
            <a:ext uri="{FF2B5EF4-FFF2-40B4-BE49-F238E27FC236}">
              <a16:creationId xmlns:a16="http://schemas.microsoft.com/office/drawing/2014/main" id="{00000000-0008-0000-3100-000084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9" name="Line 388">
          <a:extLst>
            <a:ext uri="{FF2B5EF4-FFF2-40B4-BE49-F238E27FC236}">
              <a16:creationId xmlns:a16="http://schemas.microsoft.com/office/drawing/2014/main" id="{00000000-0008-0000-3100-000085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0" name="Line 389">
          <a:extLst>
            <a:ext uri="{FF2B5EF4-FFF2-40B4-BE49-F238E27FC236}">
              <a16:creationId xmlns:a16="http://schemas.microsoft.com/office/drawing/2014/main" id="{00000000-0008-0000-3100-000086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1" name="Line 390">
          <a:extLst>
            <a:ext uri="{FF2B5EF4-FFF2-40B4-BE49-F238E27FC236}">
              <a16:creationId xmlns:a16="http://schemas.microsoft.com/office/drawing/2014/main" id="{00000000-0008-0000-3100-000087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2" name="Line 391">
          <a:extLst>
            <a:ext uri="{FF2B5EF4-FFF2-40B4-BE49-F238E27FC236}">
              <a16:creationId xmlns:a16="http://schemas.microsoft.com/office/drawing/2014/main" id="{00000000-0008-0000-3100-000088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3" name="Line 392">
          <a:extLst>
            <a:ext uri="{FF2B5EF4-FFF2-40B4-BE49-F238E27FC236}">
              <a16:creationId xmlns:a16="http://schemas.microsoft.com/office/drawing/2014/main" id="{00000000-0008-0000-3100-000089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4" name="Line 393">
          <a:extLst>
            <a:ext uri="{FF2B5EF4-FFF2-40B4-BE49-F238E27FC236}">
              <a16:creationId xmlns:a16="http://schemas.microsoft.com/office/drawing/2014/main" id="{00000000-0008-0000-3100-00008A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5" name="Line 394">
          <a:extLst>
            <a:ext uri="{FF2B5EF4-FFF2-40B4-BE49-F238E27FC236}">
              <a16:creationId xmlns:a16="http://schemas.microsoft.com/office/drawing/2014/main" id="{00000000-0008-0000-3100-00008B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6" name="Line 395">
          <a:extLst>
            <a:ext uri="{FF2B5EF4-FFF2-40B4-BE49-F238E27FC236}">
              <a16:creationId xmlns:a16="http://schemas.microsoft.com/office/drawing/2014/main" id="{00000000-0008-0000-3100-00008C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7" name="Line 396">
          <a:extLst>
            <a:ext uri="{FF2B5EF4-FFF2-40B4-BE49-F238E27FC236}">
              <a16:creationId xmlns:a16="http://schemas.microsoft.com/office/drawing/2014/main" id="{00000000-0008-0000-3100-00008D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8" name="Line 397">
          <a:extLst>
            <a:ext uri="{FF2B5EF4-FFF2-40B4-BE49-F238E27FC236}">
              <a16:creationId xmlns:a16="http://schemas.microsoft.com/office/drawing/2014/main" id="{00000000-0008-0000-3100-00008E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9" name="Line 398">
          <a:extLst>
            <a:ext uri="{FF2B5EF4-FFF2-40B4-BE49-F238E27FC236}">
              <a16:creationId xmlns:a16="http://schemas.microsoft.com/office/drawing/2014/main" id="{00000000-0008-0000-3100-00008F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00" name="Line 399">
          <a:extLst>
            <a:ext uri="{FF2B5EF4-FFF2-40B4-BE49-F238E27FC236}">
              <a16:creationId xmlns:a16="http://schemas.microsoft.com/office/drawing/2014/main" id="{00000000-0008-0000-3100-00009001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11907</xdr:rowOff>
    </xdr:from>
    <xdr:to>
      <xdr:col>1</xdr:col>
      <xdr:colOff>0</xdr:colOff>
      <xdr:row>4</xdr:row>
      <xdr:rowOff>1</xdr:rowOff>
    </xdr:to>
    <xdr:sp macro="" textlink="">
      <xdr:nvSpPr>
        <xdr:cNvPr id="401" name="Line 400">
          <a:extLst>
            <a:ext uri="{FF2B5EF4-FFF2-40B4-BE49-F238E27FC236}">
              <a16:creationId xmlns:a16="http://schemas.microsoft.com/office/drawing/2014/main" id="{00000000-0008-0000-3100-000091010000}"/>
            </a:ext>
          </a:extLst>
        </xdr:cNvPr>
        <xdr:cNvSpPr>
          <a:spLocks noChangeShapeType="1"/>
        </xdr:cNvSpPr>
      </xdr:nvSpPr>
      <xdr:spPr bwMode="auto">
        <a:xfrm>
          <a:off x="0" y="470298"/>
          <a:ext cx="2381250" cy="369094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2" name="Line 218">
          <a:extLst>
            <a:ext uri="{FF2B5EF4-FFF2-40B4-BE49-F238E27FC236}">
              <a16:creationId xmlns:a16="http://schemas.microsoft.com/office/drawing/2014/main" id="{00000000-0008-0000-3100-000092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3" name="Line 219">
          <a:extLst>
            <a:ext uri="{FF2B5EF4-FFF2-40B4-BE49-F238E27FC236}">
              <a16:creationId xmlns:a16="http://schemas.microsoft.com/office/drawing/2014/main" id="{00000000-0008-0000-3100-000093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4" name="Line 220">
          <a:extLst>
            <a:ext uri="{FF2B5EF4-FFF2-40B4-BE49-F238E27FC236}">
              <a16:creationId xmlns:a16="http://schemas.microsoft.com/office/drawing/2014/main" id="{00000000-0008-0000-3100-000094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5" name="Line 221">
          <a:extLst>
            <a:ext uri="{FF2B5EF4-FFF2-40B4-BE49-F238E27FC236}">
              <a16:creationId xmlns:a16="http://schemas.microsoft.com/office/drawing/2014/main" id="{00000000-0008-0000-3100-000095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6" name="Line 222">
          <a:extLst>
            <a:ext uri="{FF2B5EF4-FFF2-40B4-BE49-F238E27FC236}">
              <a16:creationId xmlns:a16="http://schemas.microsoft.com/office/drawing/2014/main" id="{00000000-0008-0000-3100-000096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7" name="Line 293">
          <a:extLst>
            <a:ext uri="{FF2B5EF4-FFF2-40B4-BE49-F238E27FC236}">
              <a16:creationId xmlns:a16="http://schemas.microsoft.com/office/drawing/2014/main" id="{00000000-0008-0000-3100-000097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8" name="Line 364">
          <a:extLst>
            <a:ext uri="{FF2B5EF4-FFF2-40B4-BE49-F238E27FC236}">
              <a16:creationId xmlns:a16="http://schemas.microsoft.com/office/drawing/2014/main" id="{00000000-0008-0000-3100-00009801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7" name="Line 1">
          <a:extLst>
            <a:ext uri="{FF2B5EF4-FFF2-40B4-BE49-F238E27FC236}">
              <a16:creationId xmlns:a16="http://schemas.microsoft.com/office/drawing/2014/main" id="{00000000-0008-0000-3200-00000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8" name="Line 2">
          <a:extLst>
            <a:ext uri="{FF2B5EF4-FFF2-40B4-BE49-F238E27FC236}">
              <a16:creationId xmlns:a16="http://schemas.microsoft.com/office/drawing/2014/main" id="{00000000-0008-0000-3200-00000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9" name="Line 3">
          <a:extLst>
            <a:ext uri="{FF2B5EF4-FFF2-40B4-BE49-F238E27FC236}">
              <a16:creationId xmlns:a16="http://schemas.microsoft.com/office/drawing/2014/main" id="{00000000-0008-0000-3200-00000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0" name="Line 4">
          <a:extLst>
            <a:ext uri="{FF2B5EF4-FFF2-40B4-BE49-F238E27FC236}">
              <a16:creationId xmlns:a16="http://schemas.microsoft.com/office/drawing/2014/main" id="{00000000-0008-0000-3200-00000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1" name="Line 5">
          <a:extLst>
            <a:ext uri="{FF2B5EF4-FFF2-40B4-BE49-F238E27FC236}">
              <a16:creationId xmlns:a16="http://schemas.microsoft.com/office/drawing/2014/main" id="{00000000-0008-0000-3200-00000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2" name="Line 6">
          <a:extLst>
            <a:ext uri="{FF2B5EF4-FFF2-40B4-BE49-F238E27FC236}">
              <a16:creationId xmlns:a16="http://schemas.microsoft.com/office/drawing/2014/main" id="{00000000-0008-0000-3200-00000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3" name="Line 7">
          <a:extLst>
            <a:ext uri="{FF2B5EF4-FFF2-40B4-BE49-F238E27FC236}">
              <a16:creationId xmlns:a16="http://schemas.microsoft.com/office/drawing/2014/main" id="{00000000-0008-0000-3200-00000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4" name="Line 8">
          <a:extLst>
            <a:ext uri="{FF2B5EF4-FFF2-40B4-BE49-F238E27FC236}">
              <a16:creationId xmlns:a16="http://schemas.microsoft.com/office/drawing/2014/main" id="{00000000-0008-0000-3200-00000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5" name="Line 9">
          <a:extLst>
            <a:ext uri="{FF2B5EF4-FFF2-40B4-BE49-F238E27FC236}">
              <a16:creationId xmlns:a16="http://schemas.microsoft.com/office/drawing/2014/main" id="{00000000-0008-0000-3200-00000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6" name="Line 10">
          <a:extLst>
            <a:ext uri="{FF2B5EF4-FFF2-40B4-BE49-F238E27FC236}">
              <a16:creationId xmlns:a16="http://schemas.microsoft.com/office/drawing/2014/main" id="{00000000-0008-0000-3200-00000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7" name="Line 11">
          <a:extLst>
            <a:ext uri="{FF2B5EF4-FFF2-40B4-BE49-F238E27FC236}">
              <a16:creationId xmlns:a16="http://schemas.microsoft.com/office/drawing/2014/main" id="{00000000-0008-0000-3200-00000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8" name="Line 12">
          <a:extLst>
            <a:ext uri="{FF2B5EF4-FFF2-40B4-BE49-F238E27FC236}">
              <a16:creationId xmlns:a16="http://schemas.microsoft.com/office/drawing/2014/main" id="{00000000-0008-0000-3200-00000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9" name="Line 13">
          <a:extLst>
            <a:ext uri="{FF2B5EF4-FFF2-40B4-BE49-F238E27FC236}">
              <a16:creationId xmlns:a16="http://schemas.microsoft.com/office/drawing/2014/main" id="{00000000-0008-0000-3200-00000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0" name="Line 14">
          <a:extLst>
            <a:ext uri="{FF2B5EF4-FFF2-40B4-BE49-F238E27FC236}">
              <a16:creationId xmlns:a16="http://schemas.microsoft.com/office/drawing/2014/main" id="{00000000-0008-0000-3200-00000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1" name="Line 15">
          <a:extLst>
            <a:ext uri="{FF2B5EF4-FFF2-40B4-BE49-F238E27FC236}">
              <a16:creationId xmlns:a16="http://schemas.microsoft.com/office/drawing/2014/main" id="{00000000-0008-0000-3200-00000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2" name="Line 16">
          <a:extLst>
            <a:ext uri="{FF2B5EF4-FFF2-40B4-BE49-F238E27FC236}">
              <a16:creationId xmlns:a16="http://schemas.microsoft.com/office/drawing/2014/main" id="{00000000-0008-0000-3200-00001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3" name="Line 17">
          <a:extLst>
            <a:ext uri="{FF2B5EF4-FFF2-40B4-BE49-F238E27FC236}">
              <a16:creationId xmlns:a16="http://schemas.microsoft.com/office/drawing/2014/main" id="{00000000-0008-0000-3200-00001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4" name="Line 18">
          <a:extLst>
            <a:ext uri="{FF2B5EF4-FFF2-40B4-BE49-F238E27FC236}">
              <a16:creationId xmlns:a16="http://schemas.microsoft.com/office/drawing/2014/main" id="{00000000-0008-0000-3200-00001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5" name="Line 19">
          <a:extLst>
            <a:ext uri="{FF2B5EF4-FFF2-40B4-BE49-F238E27FC236}">
              <a16:creationId xmlns:a16="http://schemas.microsoft.com/office/drawing/2014/main" id="{00000000-0008-0000-3200-00001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6" name="Line 20">
          <a:extLst>
            <a:ext uri="{FF2B5EF4-FFF2-40B4-BE49-F238E27FC236}">
              <a16:creationId xmlns:a16="http://schemas.microsoft.com/office/drawing/2014/main" id="{00000000-0008-0000-3200-00001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7" name="Line 21">
          <a:extLst>
            <a:ext uri="{FF2B5EF4-FFF2-40B4-BE49-F238E27FC236}">
              <a16:creationId xmlns:a16="http://schemas.microsoft.com/office/drawing/2014/main" id="{00000000-0008-0000-3200-00001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8" name="Line 22">
          <a:extLst>
            <a:ext uri="{FF2B5EF4-FFF2-40B4-BE49-F238E27FC236}">
              <a16:creationId xmlns:a16="http://schemas.microsoft.com/office/drawing/2014/main" id="{00000000-0008-0000-3200-00001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9" name="Line 23">
          <a:extLst>
            <a:ext uri="{FF2B5EF4-FFF2-40B4-BE49-F238E27FC236}">
              <a16:creationId xmlns:a16="http://schemas.microsoft.com/office/drawing/2014/main" id="{00000000-0008-0000-3200-00001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0" name="Line 24">
          <a:extLst>
            <a:ext uri="{FF2B5EF4-FFF2-40B4-BE49-F238E27FC236}">
              <a16:creationId xmlns:a16="http://schemas.microsoft.com/office/drawing/2014/main" id="{00000000-0008-0000-3200-00001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1" name="Line 25">
          <a:extLst>
            <a:ext uri="{FF2B5EF4-FFF2-40B4-BE49-F238E27FC236}">
              <a16:creationId xmlns:a16="http://schemas.microsoft.com/office/drawing/2014/main" id="{00000000-0008-0000-3200-00001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2" name="Line 26">
          <a:extLst>
            <a:ext uri="{FF2B5EF4-FFF2-40B4-BE49-F238E27FC236}">
              <a16:creationId xmlns:a16="http://schemas.microsoft.com/office/drawing/2014/main" id="{00000000-0008-0000-3200-00001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3" name="Line 27">
          <a:extLst>
            <a:ext uri="{FF2B5EF4-FFF2-40B4-BE49-F238E27FC236}">
              <a16:creationId xmlns:a16="http://schemas.microsoft.com/office/drawing/2014/main" id="{00000000-0008-0000-3200-00001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4" name="Line 28">
          <a:extLst>
            <a:ext uri="{FF2B5EF4-FFF2-40B4-BE49-F238E27FC236}">
              <a16:creationId xmlns:a16="http://schemas.microsoft.com/office/drawing/2014/main" id="{00000000-0008-0000-3200-00001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5" name="Line 29">
          <a:extLst>
            <a:ext uri="{FF2B5EF4-FFF2-40B4-BE49-F238E27FC236}">
              <a16:creationId xmlns:a16="http://schemas.microsoft.com/office/drawing/2014/main" id="{00000000-0008-0000-3200-00001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6" name="Line 30">
          <a:extLst>
            <a:ext uri="{FF2B5EF4-FFF2-40B4-BE49-F238E27FC236}">
              <a16:creationId xmlns:a16="http://schemas.microsoft.com/office/drawing/2014/main" id="{00000000-0008-0000-3200-00001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7" name="Line 31">
          <a:extLst>
            <a:ext uri="{FF2B5EF4-FFF2-40B4-BE49-F238E27FC236}">
              <a16:creationId xmlns:a16="http://schemas.microsoft.com/office/drawing/2014/main" id="{00000000-0008-0000-3200-00001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8" name="Line 32">
          <a:extLst>
            <a:ext uri="{FF2B5EF4-FFF2-40B4-BE49-F238E27FC236}">
              <a16:creationId xmlns:a16="http://schemas.microsoft.com/office/drawing/2014/main" id="{00000000-0008-0000-3200-00002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9" name="Line 33">
          <a:extLst>
            <a:ext uri="{FF2B5EF4-FFF2-40B4-BE49-F238E27FC236}">
              <a16:creationId xmlns:a16="http://schemas.microsoft.com/office/drawing/2014/main" id="{00000000-0008-0000-3200-00002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0" name="Line 34">
          <a:extLst>
            <a:ext uri="{FF2B5EF4-FFF2-40B4-BE49-F238E27FC236}">
              <a16:creationId xmlns:a16="http://schemas.microsoft.com/office/drawing/2014/main" id="{00000000-0008-0000-3200-00002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1" name="Line 35">
          <a:extLst>
            <a:ext uri="{FF2B5EF4-FFF2-40B4-BE49-F238E27FC236}">
              <a16:creationId xmlns:a16="http://schemas.microsoft.com/office/drawing/2014/main" id="{00000000-0008-0000-3200-00002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2" name="Line 36">
          <a:extLst>
            <a:ext uri="{FF2B5EF4-FFF2-40B4-BE49-F238E27FC236}">
              <a16:creationId xmlns:a16="http://schemas.microsoft.com/office/drawing/2014/main" id="{00000000-0008-0000-3200-00002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3" name="Line 37">
          <a:extLst>
            <a:ext uri="{FF2B5EF4-FFF2-40B4-BE49-F238E27FC236}">
              <a16:creationId xmlns:a16="http://schemas.microsoft.com/office/drawing/2014/main" id="{00000000-0008-0000-3200-00002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4" name="Line 38">
          <a:extLst>
            <a:ext uri="{FF2B5EF4-FFF2-40B4-BE49-F238E27FC236}">
              <a16:creationId xmlns:a16="http://schemas.microsoft.com/office/drawing/2014/main" id="{00000000-0008-0000-3200-00002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5" name="Line 39">
          <a:extLst>
            <a:ext uri="{FF2B5EF4-FFF2-40B4-BE49-F238E27FC236}">
              <a16:creationId xmlns:a16="http://schemas.microsoft.com/office/drawing/2014/main" id="{00000000-0008-0000-3200-00002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6" name="Line 40">
          <a:extLst>
            <a:ext uri="{FF2B5EF4-FFF2-40B4-BE49-F238E27FC236}">
              <a16:creationId xmlns:a16="http://schemas.microsoft.com/office/drawing/2014/main" id="{00000000-0008-0000-3200-00002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7" name="Line 41">
          <a:extLst>
            <a:ext uri="{FF2B5EF4-FFF2-40B4-BE49-F238E27FC236}">
              <a16:creationId xmlns:a16="http://schemas.microsoft.com/office/drawing/2014/main" id="{00000000-0008-0000-3200-00002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8" name="Line 42">
          <a:extLst>
            <a:ext uri="{FF2B5EF4-FFF2-40B4-BE49-F238E27FC236}">
              <a16:creationId xmlns:a16="http://schemas.microsoft.com/office/drawing/2014/main" id="{00000000-0008-0000-3200-00002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9" name="Line 43">
          <a:extLst>
            <a:ext uri="{FF2B5EF4-FFF2-40B4-BE49-F238E27FC236}">
              <a16:creationId xmlns:a16="http://schemas.microsoft.com/office/drawing/2014/main" id="{00000000-0008-0000-3200-00002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0" name="Line 44">
          <a:extLst>
            <a:ext uri="{FF2B5EF4-FFF2-40B4-BE49-F238E27FC236}">
              <a16:creationId xmlns:a16="http://schemas.microsoft.com/office/drawing/2014/main" id="{00000000-0008-0000-3200-00002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1" name="Line 45">
          <a:extLst>
            <a:ext uri="{FF2B5EF4-FFF2-40B4-BE49-F238E27FC236}">
              <a16:creationId xmlns:a16="http://schemas.microsoft.com/office/drawing/2014/main" id="{00000000-0008-0000-3200-00002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2" name="Line 46">
          <a:extLst>
            <a:ext uri="{FF2B5EF4-FFF2-40B4-BE49-F238E27FC236}">
              <a16:creationId xmlns:a16="http://schemas.microsoft.com/office/drawing/2014/main" id="{00000000-0008-0000-3200-00002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3" name="Line 47">
          <a:extLst>
            <a:ext uri="{FF2B5EF4-FFF2-40B4-BE49-F238E27FC236}">
              <a16:creationId xmlns:a16="http://schemas.microsoft.com/office/drawing/2014/main" id="{00000000-0008-0000-3200-00002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4" name="Line 48">
          <a:extLst>
            <a:ext uri="{FF2B5EF4-FFF2-40B4-BE49-F238E27FC236}">
              <a16:creationId xmlns:a16="http://schemas.microsoft.com/office/drawing/2014/main" id="{00000000-0008-0000-3200-00003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5" name="Line 49">
          <a:extLst>
            <a:ext uri="{FF2B5EF4-FFF2-40B4-BE49-F238E27FC236}">
              <a16:creationId xmlns:a16="http://schemas.microsoft.com/office/drawing/2014/main" id="{00000000-0008-0000-3200-00003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6" name="Line 50">
          <a:extLst>
            <a:ext uri="{FF2B5EF4-FFF2-40B4-BE49-F238E27FC236}">
              <a16:creationId xmlns:a16="http://schemas.microsoft.com/office/drawing/2014/main" id="{00000000-0008-0000-3200-00003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7" name="Line 51">
          <a:extLst>
            <a:ext uri="{FF2B5EF4-FFF2-40B4-BE49-F238E27FC236}">
              <a16:creationId xmlns:a16="http://schemas.microsoft.com/office/drawing/2014/main" id="{00000000-0008-0000-3200-00003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8" name="Line 52">
          <a:extLst>
            <a:ext uri="{FF2B5EF4-FFF2-40B4-BE49-F238E27FC236}">
              <a16:creationId xmlns:a16="http://schemas.microsoft.com/office/drawing/2014/main" id="{00000000-0008-0000-3200-00003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9" name="Line 53">
          <a:extLst>
            <a:ext uri="{FF2B5EF4-FFF2-40B4-BE49-F238E27FC236}">
              <a16:creationId xmlns:a16="http://schemas.microsoft.com/office/drawing/2014/main" id="{00000000-0008-0000-3200-00003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0" name="Line 54">
          <a:extLst>
            <a:ext uri="{FF2B5EF4-FFF2-40B4-BE49-F238E27FC236}">
              <a16:creationId xmlns:a16="http://schemas.microsoft.com/office/drawing/2014/main" id="{00000000-0008-0000-3200-00003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1" name="Line 55">
          <a:extLst>
            <a:ext uri="{FF2B5EF4-FFF2-40B4-BE49-F238E27FC236}">
              <a16:creationId xmlns:a16="http://schemas.microsoft.com/office/drawing/2014/main" id="{00000000-0008-0000-3200-00003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2" name="Line 56">
          <a:extLst>
            <a:ext uri="{FF2B5EF4-FFF2-40B4-BE49-F238E27FC236}">
              <a16:creationId xmlns:a16="http://schemas.microsoft.com/office/drawing/2014/main" id="{00000000-0008-0000-3200-00003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3" name="Line 57">
          <a:extLst>
            <a:ext uri="{FF2B5EF4-FFF2-40B4-BE49-F238E27FC236}">
              <a16:creationId xmlns:a16="http://schemas.microsoft.com/office/drawing/2014/main" id="{00000000-0008-0000-3200-00003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4" name="Line 58">
          <a:extLst>
            <a:ext uri="{FF2B5EF4-FFF2-40B4-BE49-F238E27FC236}">
              <a16:creationId xmlns:a16="http://schemas.microsoft.com/office/drawing/2014/main" id="{00000000-0008-0000-3200-00003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5" name="Line 59">
          <a:extLst>
            <a:ext uri="{FF2B5EF4-FFF2-40B4-BE49-F238E27FC236}">
              <a16:creationId xmlns:a16="http://schemas.microsoft.com/office/drawing/2014/main" id="{00000000-0008-0000-3200-00003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6" name="Line 60">
          <a:extLst>
            <a:ext uri="{FF2B5EF4-FFF2-40B4-BE49-F238E27FC236}">
              <a16:creationId xmlns:a16="http://schemas.microsoft.com/office/drawing/2014/main" id="{00000000-0008-0000-3200-00003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7" name="Line 61">
          <a:extLst>
            <a:ext uri="{FF2B5EF4-FFF2-40B4-BE49-F238E27FC236}">
              <a16:creationId xmlns:a16="http://schemas.microsoft.com/office/drawing/2014/main" id="{00000000-0008-0000-3200-00003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8" name="Line 62">
          <a:extLst>
            <a:ext uri="{FF2B5EF4-FFF2-40B4-BE49-F238E27FC236}">
              <a16:creationId xmlns:a16="http://schemas.microsoft.com/office/drawing/2014/main" id="{00000000-0008-0000-3200-00003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9" name="Line 63">
          <a:extLst>
            <a:ext uri="{FF2B5EF4-FFF2-40B4-BE49-F238E27FC236}">
              <a16:creationId xmlns:a16="http://schemas.microsoft.com/office/drawing/2014/main" id="{00000000-0008-0000-3200-00003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0" name="Line 64">
          <a:extLst>
            <a:ext uri="{FF2B5EF4-FFF2-40B4-BE49-F238E27FC236}">
              <a16:creationId xmlns:a16="http://schemas.microsoft.com/office/drawing/2014/main" id="{00000000-0008-0000-3200-00004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1" name="Line 65">
          <a:extLst>
            <a:ext uri="{FF2B5EF4-FFF2-40B4-BE49-F238E27FC236}">
              <a16:creationId xmlns:a16="http://schemas.microsoft.com/office/drawing/2014/main" id="{00000000-0008-0000-3200-00004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2" name="Line 66">
          <a:extLst>
            <a:ext uri="{FF2B5EF4-FFF2-40B4-BE49-F238E27FC236}">
              <a16:creationId xmlns:a16="http://schemas.microsoft.com/office/drawing/2014/main" id="{00000000-0008-0000-3200-00004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3" name="Line 67">
          <a:extLst>
            <a:ext uri="{FF2B5EF4-FFF2-40B4-BE49-F238E27FC236}">
              <a16:creationId xmlns:a16="http://schemas.microsoft.com/office/drawing/2014/main" id="{00000000-0008-0000-3200-00004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4" name="Line 68">
          <a:extLst>
            <a:ext uri="{FF2B5EF4-FFF2-40B4-BE49-F238E27FC236}">
              <a16:creationId xmlns:a16="http://schemas.microsoft.com/office/drawing/2014/main" id="{00000000-0008-0000-3200-00004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5" name="Line 69">
          <a:extLst>
            <a:ext uri="{FF2B5EF4-FFF2-40B4-BE49-F238E27FC236}">
              <a16:creationId xmlns:a16="http://schemas.microsoft.com/office/drawing/2014/main" id="{00000000-0008-0000-3200-00004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6" name="Line 70">
          <a:extLst>
            <a:ext uri="{FF2B5EF4-FFF2-40B4-BE49-F238E27FC236}">
              <a16:creationId xmlns:a16="http://schemas.microsoft.com/office/drawing/2014/main" id="{00000000-0008-0000-3200-00004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7" name="Line 71">
          <a:extLst>
            <a:ext uri="{FF2B5EF4-FFF2-40B4-BE49-F238E27FC236}">
              <a16:creationId xmlns:a16="http://schemas.microsoft.com/office/drawing/2014/main" id="{00000000-0008-0000-3200-00004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8" name="Line 72">
          <a:extLst>
            <a:ext uri="{FF2B5EF4-FFF2-40B4-BE49-F238E27FC236}">
              <a16:creationId xmlns:a16="http://schemas.microsoft.com/office/drawing/2014/main" id="{00000000-0008-0000-3200-00004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9" name="Line 73">
          <a:extLst>
            <a:ext uri="{FF2B5EF4-FFF2-40B4-BE49-F238E27FC236}">
              <a16:creationId xmlns:a16="http://schemas.microsoft.com/office/drawing/2014/main" id="{00000000-0008-0000-3200-00004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0" name="Line 74">
          <a:extLst>
            <a:ext uri="{FF2B5EF4-FFF2-40B4-BE49-F238E27FC236}">
              <a16:creationId xmlns:a16="http://schemas.microsoft.com/office/drawing/2014/main" id="{00000000-0008-0000-3200-00004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1" name="Line 75">
          <a:extLst>
            <a:ext uri="{FF2B5EF4-FFF2-40B4-BE49-F238E27FC236}">
              <a16:creationId xmlns:a16="http://schemas.microsoft.com/office/drawing/2014/main" id="{00000000-0008-0000-3200-00004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2" name="Line 76">
          <a:extLst>
            <a:ext uri="{FF2B5EF4-FFF2-40B4-BE49-F238E27FC236}">
              <a16:creationId xmlns:a16="http://schemas.microsoft.com/office/drawing/2014/main" id="{00000000-0008-0000-3200-00004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3" name="Line 77">
          <a:extLst>
            <a:ext uri="{FF2B5EF4-FFF2-40B4-BE49-F238E27FC236}">
              <a16:creationId xmlns:a16="http://schemas.microsoft.com/office/drawing/2014/main" id="{00000000-0008-0000-3200-00004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4" name="Line 78">
          <a:extLst>
            <a:ext uri="{FF2B5EF4-FFF2-40B4-BE49-F238E27FC236}">
              <a16:creationId xmlns:a16="http://schemas.microsoft.com/office/drawing/2014/main" id="{00000000-0008-0000-3200-00004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5" name="Line 79">
          <a:extLst>
            <a:ext uri="{FF2B5EF4-FFF2-40B4-BE49-F238E27FC236}">
              <a16:creationId xmlns:a16="http://schemas.microsoft.com/office/drawing/2014/main" id="{00000000-0008-0000-3200-00004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6" name="Line 80">
          <a:extLst>
            <a:ext uri="{FF2B5EF4-FFF2-40B4-BE49-F238E27FC236}">
              <a16:creationId xmlns:a16="http://schemas.microsoft.com/office/drawing/2014/main" id="{00000000-0008-0000-3200-00005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7" name="Line 81">
          <a:extLst>
            <a:ext uri="{FF2B5EF4-FFF2-40B4-BE49-F238E27FC236}">
              <a16:creationId xmlns:a16="http://schemas.microsoft.com/office/drawing/2014/main" id="{00000000-0008-0000-3200-00005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8" name="Line 82">
          <a:extLst>
            <a:ext uri="{FF2B5EF4-FFF2-40B4-BE49-F238E27FC236}">
              <a16:creationId xmlns:a16="http://schemas.microsoft.com/office/drawing/2014/main" id="{00000000-0008-0000-3200-00005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9" name="Line 83">
          <a:extLst>
            <a:ext uri="{FF2B5EF4-FFF2-40B4-BE49-F238E27FC236}">
              <a16:creationId xmlns:a16="http://schemas.microsoft.com/office/drawing/2014/main" id="{00000000-0008-0000-3200-00005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0" name="Line 84">
          <a:extLst>
            <a:ext uri="{FF2B5EF4-FFF2-40B4-BE49-F238E27FC236}">
              <a16:creationId xmlns:a16="http://schemas.microsoft.com/office/drawing/2014/main" id="{00000000-0008-0000-3200-00005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1" name="Line 85">
          <a:extLst>
            <a:ext uri="{FF2B5EF4-FFF2-40B4-BE49-F238E27FC236}">
              <a16:creationId xmlns:a16="http://schemas.microsoft.com/office/drawing/2014/main" id="{00000000-0008-0000-3200-00005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2" name="Line 86">
          <a:extLst>
            <a:ext uri="{FF2B5EF4-FFF2-40B4-BE49-F238E27FC236}">
              <a16:creationId xmlns:a16="http://schemas.microsoft.com/office/drawing/2014/main" id="{00000000-0008-0000-3200-00005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3" name="Line 87">
          <a:extLst>
            <a:ext uri="{FF2B5EF4-FFF2-40B4-BE49-F238E27FC236}">
              <a16:creationId xmlns:a16="http://schemas.microsoft.com/office/drawing/2014/main" id="{00000000-0008-0000-3200-00005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4" name="Line 88">
          <a:extLst>
            <a:ext uri="{FF2B5EF4-FFF2-40B4-BE49-F238E27FC236}">
              <a16:creationId xmlns:a16="http://schemas.microsoft.com/office/drawing/2014/main" id="{00000000-0008-0000-3200-00005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5" name="Line 89">
          <a:extLst>
            <a:ext uri="{FF2B5EF4-FFF2-40B4-BE49-F238E27FC236}">
              <a16:creationId xmlns:a16="http://schemas.microsoft.com/office/drawing/2014/main" id="{00000000-0008-0000-3200-00005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6" name="Line 90">
          <a:extLst>
            <a:ext uri="{FF2B5EF4-FFF2-40B4-BE49-F238E27FC236}">
              <a16:creationId xmlns:a16="http://schemas.microsoft.com/office/drawing/2014/main" id="{00000000-0008-0000-3200-00005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7" name="Line 91">
          <a:extLst>
            <a:ext uri="{FF2B5EF4-FFF2-40B4-BE49-F238E27FC236}">
              <a16:creationId xmlns:a16="http://schemas.microsoft.com/office/drawing/2014/main" id="{00000000-0008-0000-3200-00005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8" name="Line 92">
          <a:extLst>
            <a:ext uri="{FF2B5EF4-FFF2-40B4-BE49-F238E27FC236}">
              <a16:creationId xmlns:a16="http://schemas.microsoft.com/office/drawing/2014/main" id="{00000000-0008-0000-3200-00005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9" name="Line 93">
          <a:extLst>
            <a:ext uri="{FF2B5EF4-FFF2-40B4-BE49-F238E27FC236}">
              <a16:creationId xmlns:a16="http://schemas.microsoft.com/office/drawing/2014/main" id="{00000000-0008-0000-3200-00005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0" name="Line 94">
          <a:extLst>
            <a:ext uri="{FF2B5EF4-FFF2-40B4-BE49-F238E27FC236}">
              <a16:creationId xmlns:a16="http://schemas.microsoft.com/office/drawing/2014/main" id="{00000000-0008-0000-3200-00005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1" name="Line 95">
          <a:extLst>
            <a:ext uri="{FF2B5EF4-FFF2-40B4-BE49-F238E27FC236}">
              <a16:creationId xmlns:a16="http://schemas.microsoft.com/office/drawing/2014/main" id="{00000000-0008-0000-3200-00005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2" name="Line 96">
          <a:extLst>
            <a:ext uri="{FF2B5EF4-FFF2-40B4-BE49-F238E27FC236}">
              <a16:creationId xmlns:a16="http://schemas.microsoft.com/office/drawing/2014/main" id="{00000000-0008-0000-3200-00006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3" name="Line 97">
          <a:extLst>
            <a:ext uri="{FF2B5EF4-FFF2-40B4-BE49-F238E27FC236}">
              <a16:creationId xmlns:a16="http://schemas.microsoft.com/office/drawing/2014/main" id="{00000000-0008-0000-3200-00006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4" name="Line 98">
          <a:extLst>
            <a:ext uri="{FF2B5EF4-FFF2-40B4-BE49-F238E27FC236}">
              <a16:creationId xmlns:a16="http://schemas.microsoft.com/office/drawing/2014/main" id="{00000000-0008-0000-3200-00006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5" name="Line 99">
          <a:extLst>
            <a:ext uri="{FF2B5EF4-FFF2-40B4-BE49-F238E27FC236}">
              <a16:creationId xmlns:a16="http://schemas.microsoft.com/office/drawing/2014/main" id="{00000000-0008-0000-3200-00006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6" name="Line 100">
          <a:extLst>
            <a:ext uri="{FF2B5EF4-FFF2-40B4-BE49-F238E27FC236}">
              <a16:creationId xmlns:a16="http://schemas.microsoft.com/office/drawing/2014/main" id="{00000000-0008-0000-3200-00006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7" name="Line 101">
          <a:extLst>
            <a:ext uri="{FF2B5EF4-FFF2-40B4-BE49-F238E27FC236}">
              <a16:creationId xmlns:a16="http://schemas.microsoft.com/office/drawing/2014/main" id="{00000000-0008-0000-3200-00006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8" name="Line 102">
          <a:extLst>
            <a:ext uri="{FF2B5EF4-FFF2-40B4-BE49-F238E27FC236}">
              <a16:creationId xmlns:a16="http://schemas.microsoft.com/office/drawing/2014/main" id="{00000000-0008-0000-3200-00006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9" name="Line 103">
          <a:extLst>
            <a:ext uri="{FF2B5EF4-FFF2-40B4-BE49-F238E27FC236}">
              <a16:creationId xmlns:a16="http://schemas.microsoft.com/office/drawing/2014/main" id="{00000000-0008-0000-3200-00006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0" name="Line 104">
          <a:extLst>
            <a:ext uri="{FF2B5EF4-FFF2-40B4-BE49-F238E27FC236}">
              <a16:creationId xmlns:a16="http://schemas.microsoft.com/office/drawing/2014/main" id="{00000000-0008-0000-3200-00006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1" name="Line 105">
          <a:extLst>
            <a:ext uri="{FF2B5EF4-FFF2-40B4-BE49-F238E27FC236}">
              <a16:creationId xmlns:a16="http://schemas.microsoft.com/office/drawing/2014/main" id="{00000000-0008-0000-3200-00006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2" name="Line 106">
          <a:extLst>
            <a:ext uri="{FF2B5EF4-FFF2-40B4-BE49-F238E27FC236}">
              <a16:creationId xmlns:a16="http://schemas.microsoft.com/office/drawing/2014/main" id="{00000000-0008-0000-3200-00006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23" name="Line 107">
          <a:extLst>
            <a:ext uri="{FF2B5EF4-FFF2-40B4-BE49-F238E27FC236}">
              <a16:creationId xmlns:a16="http://schemas.microsoft.com/office/drawing/2014/main" id="{00000000-0008-0000-3200-00006B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4" name="Line 108">
          <a:extLst>
            <a:ext uri="{FF2B5EF4-FFF2-40B4-BE49-F238E27FC236}">
              <a16:creationId xmlns:a16="http://schemas.microsoft.com/office/drawing/2014/main" id="{00000000-0008-0000-3200-00006C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5" name="Line 109">
          <a:extLst>
            <a:ext uri="{FF2B5EF4-FFF2-40B4-BE49-F238E27FC236}">
              <a16:creationId xmlns:a16="http://schemas.microsoft.com/office/drawing/2014/main" id="{00000000-0008-0000-3200-00006D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6" name="Line 110">
          <a:extLst>
            <a:ext uri="{FF2B5EF4-FFF2-40B4-BE49-F238E27FC236}">
              <a16:creationId xmlns:a16="http://schemas.microsoft.com/office/drawing/2014/main" id="{00000000-0008-0000-3200-00006E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7" name="Line 111">
          <a:extLst>
            <a:ext uri="{FF2B5EF4-FFF2-40B4-BE49-F238E27FC236}">
              <a16:creationId xmlns:a16="http://schemas.microsoft.com/office/drawing/2014/main" id="{00000000-0008-0000-3200-00006F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8" name="Line 112">
          <a:extLst>
            <a:ext uri="{FF2B5EF4-FFF2-40B4-BE49-F238E27FC236}">
              <a16:creationId xmlns:a16="http://schemas.microsoft.com/office/drawing/2014/main" id="{00000000-0008-0000-3200-000070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9" name="Line 113">
          <a:extLst>
            <a:ext uri="{FF2B5EF4-FFF2-40B4-BE49-F238E27FC236}">
              <a16:creationId xmlns:a16="http://schemas.microsoft.com/office/drawing/2014/main" id="{00000000-0008-0000-3200-000071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0" name="Line 114">
          <a:extLst>
            <a:ext uri="{FF2B5EF4-FFF2-40B4-BE49-F238E27FC236}">
              <a16:creationId xmlns:a16="http://schemas.microsoft.com/office/drawing/2014/main" id="{00000000-0008-0000-3200-000072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1" name="Line 115">
          <a:extLst>
            <a:ext uri="{FF2B5EF4-FFF2-40B4-BE49-F238E27FC236}">
              <a16:creationId xmlns:a16="http://schemas.microsoft.com/office/drawing/2014/main" id="{00000000-0008-0000-3200-000073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2" name="Line 116">
          <a:extLst>
            <a:ext uri="{FF2B5EF4-FFF2-40B4-BE49-F238E27FC236}">
              <a16:creationId xmlns:a16="http://schemas.microsoft.com/office/drawing/2014/main" id="{00000000-0008-0000-3200-000074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3" name="Line 117">
          <a:extLst>
            <a:ext uri="{FF2B5EF4-FFF2-40B4-BE49-F238E27FC236}">
              <a16:creationId xmlns:a16="http://schemas.microsoft.com/office/drawing/2014/main" id="{00000000-0008-0000-3200-000075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4" name="Line 118">
          <a:extLst>
            <a:ext uri="{FF2B5EF4-FFF2-40B4-BE49-F238E27FC236}">
              <a16:creationId xmlns:a16="http://schemas.microsoft.com/office/drawing/2014/main" id="{00000000-0008-0000-3200-000076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5" name="Line 119">
          <a:extLst>
            <a:ext uri="{FF2B5EF4-FFF2-40B4-BE49-F238E27FC236}">
              <a16:creationId xmlns:a16="http://schemas.microsoft.com/office/drawing/2014/main" id="{00000000-0008-0000-3200-000077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6" name="Line 120">
          <a:extLst>
            <a:ext uri="{FF2B5EF4-FFF2-40B4-BE49-F238E27FC236}">
              <a16:creationId xmlns:a16="http://schemas.microsoft.com/office/drawing/2014/main" id="{00000000-0008-0000-3200-000078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7" name="Line 121">
          <a:extLst>
            <a:ext uri="{FF2B5EF4-FFF2-40B4-BE49-F238E27FC236}">
              <a16:creationId xmlns:a16="http://schemas.microsoft.com/office/drawing/2014/main" id="{00000000-0008-0000-3200-000079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8" name="Line 122">
          <a:extLst>
            <a:ext uri="{FF2B5EF4-FFF2-40B4-BE49-F238E27FC236}">
              <a16:creationId xmlns:a16="http://schemas.microsoft.com/office/drawing/2014/main" id="{00000000-0008-0000-3200-00007A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9" name="Line 123">
          <a:extLst>
            <a:ext uri="{FF2B5EF4-FFF2-40B4-BE49-F238E27FC236}">
              <a16:creationId xmlns:a16="http://schemas.microsoft.com/office/drawing/2014/main" id="{00000000-0008-0000-3200-00007B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0" name="Line 124">
          <a:extLst>
            <a:ext uri="{FF2B5EF4-FFF2-40B4-BE49-F238E27FC236}">
              <a16:creationId xmlns:a16="http://schemas.microsoft.com/office/drawing/2014/main" id="{00000000-0008-0000-3200-00007C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1" name="Line 125">
          <a:extLst>
            <a:ext uri="{FF2B5EF4-FFF2-40B4-BE49-F238E27FC236}">
              <a16:creationId xmlns:a16="http://schemas.microsoft.com/office/drawing/2014/main" id="{00000000-0008-0000-3200-00007D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2" name="Line 126">
          <a:extLst>
            <a:ext uri="{FF2B5EF4-FFF2-40B4-BE49-F238E27FC236}">
              <a16:creationId xmlns:a16="http://schemas.microsoft.com/office/drawing/2014/main" id="{00000000-0008-0000-3200-00007E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3" name="Line 127">
          <a:extLst>
            <a:ext uri="{FF2B5EF4-FFF2-40B4-BE49-F238E27FC236}">
              <a16:creationId xmlns:a16="http://schemas.microsoft.com/office/drawing/2014/main" id="{00000000-0008-0000-3200-00007F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4" name="Line 128">
          <a:extLst>
            <a:ext uri="{FF2B5EF4-FFF2-40B4-BE49-F238E27FC236}">
              <a16:creationId xmlns:a16="http://schemas.microsoft.com/office/drawing/2014/main" id="{00000000-0008-0000-3200-000080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5" name="Line 129">
          <a:extLst>
            <a:ext uri="{FF2B5EF4-FFF2-40B4-BE49-F238E27FC236}">
              <a16:creationId xmlns:a16="http://schemas.microsoft.com/office/drawing/2014/main" id="{00000000-0008-0000-3200-000081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6" name="Line 130">
          <a:extLst>
            <a:ext uri="{FF2B5EF4-FFF2-40B4-BE49-F238E27FC236}">
              <a16:creationId xmlns:a16="http://schemas.microsoft.com/office/drawing/2014/main" id="{00000000-0008-0000-3200-000082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7" name="Line 131">
          <a:extLst>
            <a:ext uri="{FF2B5EF4-FFF2-40B4-BE49-F238E27FC236}">
              <a16:creationId xmlns:a16="http://schemas.microsoft.com/office/drawing/2014/main" id="{00000000-0008-0000-3200-000083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8" name="Line 132">
          <a:extLst>
            <a:ext uri="{FF2B5EF4-FFF2-40B4-BE49-F238E27FC236}">
              <a16:creationId xmlns:a16="http://schemas.microsoft.com/office/drawing/2014/main" id="{00000000-0008-0000-3200-000084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9" name="Line 133">
          <a:extLst>
            <a:ext uri="{FF2B5EF4-FFF2-40B4-BE49-F238E27FC236}">
              <a16:creationId xmlns:a16="http://schemas.microsoft.com/office/drawing/2014/main" id="{00000000-0008-0000-3200-000085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0" name="Line 134">
          <a:extLst>
            <a:ext uri="{FF2B5EF4-FFF2-40B4-BE49-F238E27FC236}">
              <a16:creationId xmlns:a16="http://schemas.microsoft.com/office/drawing/2014/main" id="{00000000-0008-0000-3200-000086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1" name="Line 135">
          <a:extLst>
            <a:ext uri="{FF2B5EF4-FFF2-40B4-BE49-F238E27FC236}">
              <a16:creationId xmlns:a16="http://schemas.microsoft.com/office/drawing/2014/main" id="{00000000-0008-0000-3200-000087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2" name="Line 136">
          <a:extLst>
            <a:ext uri="{FF2B5EF4-FFF2-40B4-BE49-F238E27FC236}">
              <a16:creationId xmlns:a16="http://schemas.microsoft.com/office/drawing/2014/main" id="{00000000-0008-0000-3200-000088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3" name="Line 137">
          <a:extLst>
            <a:ext uri="{FF2B5EF4-FFF2-40B4-BE49-F238E27FC236}">
              <a16:creationId xmlns:a16="http://schemas.microsoft.com/office/drawing/2014/main" id="{00000000-0008-0000-3200-000089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4" name="Line 138">
          <a:extLst>
            <a:ext uri="{FF2B5EF4-FFF2-40B4-BE49-F238E27FC236}">
              <a16:creationId xmlns:a16="http://schemas.microsoft.com/office/drawing/2014/main" id="{00000000-0008-0000-3200-00008A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5" name="Line 139">
          <a:extLst>
            <a:ext uri="{FF2B5EF4-FFF2-40B4-BE49-F238E27FC236}">
              <a16:creationId xmlns:a16="http://schemas.microsoft.com/office/drawing/2014/main" id="{00000000-0008-0000-3200-00008B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6" name="Line 140">
          <a:extLst>
            <a:ext uri="{FF2B5EF4-FFF2-40B4-BE49-F238E27FC236}">
              <a16:creationId xmlns:a16="http://schemas.microsoft.com/office/drawing/2014/main" id="{00000000-0008-0000-3200-00008C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7" name="Line 141">
          <a:extLst>
            <a:ext uri="{FF2B5EF4-FFF2-40B4-BE49-F238E27FC236}">
              <a16:creationId xmlns:a16="http://schemas.microsoft.com/office/drawing/2014/main" id="{00000000-0008-0000-3200-00008D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8" name="Line 142">
          <a:extLst>
            <a:ext uri="{FF2B5EF4-FFF2-40B4-BE49-F238E27FC236}">
              <a16:creationId xmlns:a16="http://schemas.microsoft.com/office/drawing/2014/main" id="{00000000-0008-0000-3200-00008E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59" name="Line 143">
          <a:extLst>
            <a:ext uri="{FF2B5EF4-FFF2-40B4-BE49-F238E27FC236}">
              <a16:creationId xmlns:a16="http://schemas.microsoft.com/office/drawing/2014/main" id="{00000000-0008-0000-3200-00008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0" name="Line 144">
          <a:extLst>
            <a:ext uri="{FF2B5EF4-FFF2-40B4-BE49-F238E27FC236}">
              <a16:creationId xmlns:a16="http://schemas.microsoft.com/office/drawing/2014/main" id="{00000000-0008-0000-3200-00009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1" name="Line 145">
          <a:extLst>
            <a:ext uri="{FF2B5EF4-FFF2-40B4-BE49-F238E27FC236}">
              <a16:creationId xmlns:a16="http://schemas.microsoft.com/office/drawing/2014/main" id="{00000000-0008-0000-3200-00009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2" name="Line 146">
          <a:extLst>
            <a:ext uri="{FF2B5EF4-FFF2-40B4-BE49-F238E27FC236}">
              <a16:creationId xmlns:a16="http://schemas.microsoft.com/office/drawing/2014/main" id="{00000000-0008-0000-3200-00009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3" name="Line 147">
          <a:extLst>
            <a:ext uri="{FF2B5EF4-FFF2-40B4-BE49-F238E27FC236}">
              <a16:creationId xmlns:a16="http://schemas.microsoft.com/office/drawing/2014/main" id="{00000000-0008-0000-3200-00009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4" name="Line 148">
          <a:extLst>
            <a:ext uri="{FF2B5EF4-FFF2-40B4-BE49-F238E27FC236}">
              <a16:creationId xmlns:a16="http://schemas.microsoft.com/office/drawing/2014/main" id="{00000000-0008-0000-3200-00009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5" name="Line 149">
          <a:extLst>
            <a:ext uri="{FF2B5EF4-FFF2-40B4-BE49-F238E27FC236}">
              <a16:creationId xmlns:a16="http://schemas.microsoft.com/office/drawing/2014/main" id="{00000000-0008-0000-3200-00009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6" name="Line 150">
          <a:extLst>
            <a:ext uri="{FF2B5EF4-FFF2-40B4-BE49-F238E27FC236}">
              <a16:creationId xmlns:a16="http://schemas.microsoft.com/office/drawing/2014/main" id="{00000000-0008-0000-3200-00009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7" name="Line 151">
          <a:extLst>
            <a:ext uri="{FF2B5EF4-FFF2-40B4-BE49-F238E27FC236}">
              <a16:creationId xmlns:a16="http://schemas.microsoft.com/office/drawing/2014/main" id="{00000000-0008-0000-3200-00009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8" name="Line 152">
          <a:extLst>
            <a:ext uri="{FF2B5EF4-FFF2-40B4-BE49-F238E27FC236}">
              <a16:creationId xmlns:a16="http://schemas.microsoft.com/office/drawing/2014/main" id="{00000000-0008-0000-3200-00009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9" name="Line 153">
          <a:extLst>
            <a:ext uri="{FF2B5EF4-FFF2-40B4-BE49-F238E27FC236}">
              <a16:creationId xmlns:a16="http://schemas.microsoft.com/office/drawing/2014/main" id="{00000000-0008-0000-3200-00009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0" name="Line 154">
          <a:extLst>
            <a:ext uri="{FF2B5EF4-FFF2-40B4-BE49-F238E27FC236}">
              <a16:creationId xmlns:a16="http://schemas.microsoft.com/office/drawing/2014/main" id="{00000000-0008-0000-3200-00009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1" name="Line 155">
          <a:extLst>
            <a:ext uri="{FF2B5EF4-FFF2-40B4-BE49-F238E27FC236}">
              <a16:creationId xmlns:a16="http://schemas.microsoft.com/office/drawing/2014/main" id="{00000000-0008-0000-3200-00009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2" name="Line 156">
          <a:extLst>
            <a:ext uri="{FF2B5EF4-FFF2-40B4-BE49-F238E27FC236}">
              <a16:creationId xmlns:a16="http://schemas.microsoft.com/office/drawing/2014/main" id="{00000000-0008-0000-3200-00009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3" name="Line 157">
          <a:extLst>
            <a:ext uri="{FF2B5EF4-FFF2-40B4-BE49-F238E27FC236}">
              <a16:creationId xmlns:a16="http://schemas.microsoft.com/office/drawing/2014/main" id="{00000000-0008-0000-3200-00009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4" name="Line 158">
          <a:extLst>
            <a:ext uri="{FF2B5EF4-FFF2-40B4-BE49-F238E27FC236}">
              <a16:creationId xmlns:a16="http://schemas.microsoft.com/office/drawing/2014/main" id="{00000000-0008-0000-3200-00009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5" name="Line 159">
          <a:extLst>
            <a:ext uri="{FF2B5EF4-FFF2-40B4-BE49-F238E27FC236}">
              <a16:creationId xmlns:a16="http://schemas.microsoft.com/office/drawing/2014/main" id="{00000000-0008-0000-3200-00009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6" name="Line 160">
          <a:extLst>
            <a:ext uri="{FF2B5EF4-FFF2-40B4-BE49-F238E27FC236}">
              <a16:creationId xmlns:a16="http://schemas.microsoft.com/office/drawing/2014/main" id="{00000000-0008-0000-3200-0000A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7" name="Line 161">
          <a:extLst>
            <a:ext uri="{FF2B5EF4-FFF2-40B4-BE49-F238E27FC236}">
              <a16:creationId xmlns:a16="http://schemas.microsoft.com/office/drawing/2014/main" id="{00000000-0008-0000-3200-0000A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8" name="Line 162">
          <a:extLst>
            <a:ext uri="{FF2B5EF4-FFF2-40B4-BE49-F238E27FC236}">
              <a16:creationId xmlns:a16="http://schemas.microsoft.com/office/drawing/2014/main" id="{00000000-0008-0000-3200-0000A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9" name="Line 163">
          <a:extLst>
            <a:ext uri="{FF2B5EF4-FFF2-40B4-BE49-F238E27FC236}">
              <a16:creationId xmlns:a16="http://schemas.microsoft.com/office/drawing/2014/main" id="{00000000-0008-0000-3200-0000A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0" name="Line 164">
          <a:extLst>
            <a:ext uri="{FF2B5EF4-FFF2-40B4-BE49-F238E27FC236}">
              <a16:creationId xmlns:a16="http://schemas.microsoft.com/office/drawing/2014/main" id="{00000000-0008-0000-3200-0000A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1" name="Line 165">
          <a:extLst>
            <a:ext uri="{FF2B5EF4-FFF2-40B4-BE49-F238E27FC236}">
              <a16:creationId xmlns:a16="http://schemas.microsoft.com/office/drawing/2014/main" id="{00000000-0008-0000-3200-0000A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2" name="Line 166">
          <a:extLst>
            <a:ext uri="{FF2B5EF4-FFF2-40B4-BE49-F238E27FC236}">
              <a16:creationId xmlns:a16="http://schemas.microsoft.com/office/drawing/2014/main" id="{00000000-0008-0000-3200-0000A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3" name="Line 167">
          <a:extLst>
            <a:ext uri="{FF2B5EF4-FFF2-40B4-BE49-F238E27FC236}">
              <a16:creationId xmlns:a16="http://schemas.microsoft.com/office/drawing/2014/main" id="{00000000-0008-0000-3200-0000A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4" name="Line 168">
          <a:extLst>
            <a:ext uri="{FF2B5EF4-FFF2-40B4-BE49-F238E27FC236}">
              <a16:creationId xmlns:a16="http://schemas.microsoft.com/office/drawing/2014/main" id="{00000000-0008-0000-3200-0000A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5" name="Line 169">
          <a:extLst>
            <a:ext uri="{FF2B5EF4-FFF2-40B4-BE49-F238E27FC236}">
              <a16:creationId xmlns:a16="http://schemas.microsoft.com/office/drawing/2014/main" id="{00000000-0008-0000-3200-0000A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6" name="Line 170">
          <a:extLst>
            <a:ext uri="{FF2B5EF4-FFF2-40B4-BE49-F238E27FC236}">
              <a16:creationId xmlns:a16="http://schemas.microsoft.com/office/drawing/2014/main" id="{00000000-0008-0000-3200-0000A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7" name="Line 171">
          <a:extLst>
            <a:ext uri="{FF2B5EF4-FFF2-40B4-BE49-F238E27FC236}">
              <a16:creationId xmlns:a16="http://schemas.microsoft.com/office/drawing/2014/main" id="{00000000-0008-0000-3200-0000A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8" name="Line 172">
          <a:extLst>
            <a:ext uri="{FF2B5EF4-FFF2-40B4-BE49-F238E27FC236}">
              <a16:creationId xmlns:a16="http://schemas.microsoft.com/office/drawing/2014/main" id="{00000000-0008-0000-3200-0000A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9" name="Line 173">
          <a:extLst>
            <a:ext uri="{FF2B5EF4-FFF2-40B4-BE49-F238E27FC236}">
              <a16:creationId xmlns:a16="http://schemas.microsoft.com/office/drawing/2014/main" id="{00000000-0008-0000-3200-0000A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0" name="Line 174">
          <a:extLst>
            <a:ext uri="{FF2B5EF4-FFF2-40B4-BE49-F238E27FC236}">
              <a16:creationId xmlns:a16="http://schemas.microsoft.com/office/drawing/2014/main" id="{00000000-0008-0000-3200-0000A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1" name="Line 175">
          <a:extLst>
            <a:ext uri="{FF2B5EF4-FFF2-40B4-BE49-F238E27FC236}">
              <a16:creationId xmlns:a16="http://schemas.microsoft.com/office/drawing/2014/main" id="{00000000-0008-0000-3200-0000A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2" name="Line 176">
          <a:extLst>
            <a:ext uri="{FF2B5EF4-FFF2-40B4-BE49-F238E27FC236}">
              <a16:creationId xmlns:a16="http://schemas.microsoft.com/office/drawing/2014/main" id="{00000000-0008-0000-3200-0000B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3" name="Line 177">
          <a:extLst>
            <a:ext uri="{FF2B5EF4-FFF2-40B4-BE49-F238E27FC236}">
              <a16:creationId xmlns:a16="http://schemas.microsoft.com/office/drawing/2014/main" id="{00000000-0008-0000-3200-0000B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4" name="Line 178">
          <a:extLst>
            <a:ext uri="{FF2B5EF4-FFF2-40B4-BE49-F238E27FC236}">
              <a16:creationId xmlns:a16="http://schemas.microsoft.com/office/drawing/2014/main" id="{00000000-0008-0000-3200-0000B2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5" name="Line 179">
          <a:extLst>
            <a:ext uri="{FF2B5EF4-FFF2-40B4-BE49-F238E27FC236}">
              <a16:creationId xmlns:a16="http://schemas.microsoft.com/office/drawing/2014/main" id="{00000000-0008-0000-3200-0000B3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6" name="Line 180">
          <a:extLst>
            <a:ext uri="{FF2B5EF4-FFF2-40B4-BE49-F238E27FC236}">
              <a16:creationId xmlns:a16="http://schemas.microsoft.com/office/drawing/2014/main" id="{00000000-0008-0000-3200-0000B4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7" name="Line 181">
          <a:extLst>
            <a:ext uri="{FF2B5EF4-FFF2-40B4-BE49-F238E27FC236}">
              <a16:creationId xmlns:a16="http://schemas.microsoft.com/office/drawing/2014/main" id="{00000000-0008-0000-3200-0000B5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8" name="Line 182">
          <a:extLst>
            <a:ext uri="{FF2B5EF4-FFF2-40B4-BE49-F238E27FC236}">
              <a16:creationId xmlns:a16="http://schemas.microsoft.com/office/drawing/2014/main" id="{00000000-0008-0000-3200-0000B6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9" name="Line 183">
          <a:extLst>
            <a:ext uri="{FF2B5EF4-FFF2-40B4-BE49-F238E27FC236}">
              <a16:creationId xmlns:a16="http://schemas.microsoft.com/office/drawing/2014/main" id="{00000000-0008-0000-3200-0000B7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0" name="Line 184">
          <a:extLst>
            <a:ext uri="{FF2B5EF4-FFF2-40B4-BE49-F238E27FC236}">
              <a16:creationId xmlns:a16="http://schemas.microsoft.com/office/drawing/2014/main" id="{00000000-0008-0000-3200-0000B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1" name="Line 185">
          <a:extLst>
            <a:ext uri="{FF2B5EF4-FFF2-40B4-BE49-F238E27FC236}">
              <a16:creationId xmlns:a16="http://schemas.microsoft.com/office/drawing/2014/main" id="{00000000-0008-0000-3200-0000B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2" name="Line 186">
          <a:extLst>
            <a:ext uri="{FF2B5EF4-FFF2-40B4-BE49-F238E27FC236}">
              <a16:creationId xmlns:a16="http://schemas.microsoft.com/office/drawing/2014/main" id="{00000000-0008-0000-3200-0000B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3" name="Line 187">
          <a:extLst>
            <a:ext uri="{FF2B5EF4-FFF2-40B4-BE49-F238E27FC236}">
              <a16:creationId xmlns:a16="http://schemas.microsoft.com/office/drawing/2014/main" id="{00000000-0008-0000-3200-0000B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4" name="Line 188">
          <a:extLst>
            <a:ext uri="{FF2B5EF4-FFF2-40B4-BE49-F238E27FC236}">
              <a16:creationId xmlns:a16="http://schemas.microsoft.com/office/drawing/2014/main" id="{00000000-0008-0000-3200-0000B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5" name="Line 189">
          <a:extLst>
            <a:ext uri="{FF2B5EF4-FFF2-40B4-BE49-F238E27FC236}">
              <a16:creationId xmlns:a16="http://schemas.microsoft.com/office/drawing/2014/main" id="{00000000-0008-0000-3200-0000B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6" name="Line 190">
          <a:extLst>
            <a:ext uri="{FF2B5EF4-FFF2-40B4-BE49-F238E27FC236}">
              <a16:creationId xmlns:a16="http://schemas.microsoft.com/office/drawing/2014/main" id="{00000000-0008-0000-3200-0000B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7" name="Line 191">
          <a:extLst>
            <a:ext uri="{FF2B5EF4-FFF2-40B4-BE49-F238E27FC236}">
              <a16:creationId xmlns:a16="http://schemas.microsoft.com/office/drawing/2014/main" id="{00000000-0008-0000-3200-0000B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8" name="Line 192">
          <a:extLst>
            <a:ext uri="{FF2B5EF4-FFF2-40B4-BE49-F238E27FC236}">
              <a16:creationId xmlns:a16="http://schemas.microsoft.com/office/drawing/2014/main" id="{00000000-0008-0000-3200-0000C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9" name="Line 193">
          <a:extLst>
            <a:ext uri="{FF2B5EF4-FFF2-40B4-BE49-F238E27FC236}">
              <a16:creationId xmlns:a16="http://schemas.microsoft.com/office/drawing/2014/main" id="{00000000-0008-0000-3200-0000C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0" name="Line 194">
          <a:extLst>
            <a:ext uri="{FF2B5EF4-FFF2-40B4-BE49-F238E27FC236}">
              <a16:creationId xmlns:a16="http://schemas.microsoft.com/office/drawing/2014/main" id="{00000000-0008-0000-3200-0000C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1" name="Line 195">
          <a:extLst>
            <a:ext uri="{FF2B5EF4-FFF2-40B4-BE49-F238E27FC236}">
              <a16:creationId xmlns:a16="http://schemas.microsoft.com/office/drawing/2014/main" id="{00000000-0008-0000-3200-0000C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2" name="Line 196">
          <a:extLst>
            <a:ext uri="{FF2B5EF4-FFF2-40B4-BE49-F238E27FC236}">
              <a16:creationId xmlns:a16="http://schemas.microsoft.com/office/drawing/2014/main" id="{00000000-0008-0000-3200-0000C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3" name="Line 197">
          <a:extLst>
            <a:ext uri="{FF2B5EF4-FFF2-40B4-BE49-F238E27FC236}">
              <a16:creationId xmlns:a16="http://schemas.microsoft.com/office/drawing/2014/main" id="{00000000-0008-0000-3200-0000C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4" name="Line 198">
          <a:extLst>
            <a:ext uri="{FF2B5EF4-FFF2-40B4-BE49-F238E27FC236}">
              <a16:creationId xmlns:a16="http://schemas.microsoft.com/office/drawing/2014/main" id="{00000000-0008-0000-3200-0000C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5" name="Line 199">
          <a:extLst>
            <a:ext uri="{FF2B5EF4-FFF2-40B4-BE49-F238E27FC236}">
              <a16:creationId xmlns:a16="http://schemas.microsoft.com/office/drawing/2014/main" id="{00000000-0008-0000-3200-0000C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6" name="Line 200">
          <a:extLst>
            <a:ext uri="{FF2B5EF4-FFF2-40B4-BE49-F238E27FC236}">
              <a16:creationId xmlns:a16="http://schemas.microsoft.com/office/drawing/2014/main" id="{00000000-0008-0000-3200-0000C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7" name="Line 201">
          <a:extLst>
            <a:ext uri="{FF2B5EF4-FFF2-40B4-BE49-F238E27FC236}">
              <a16:creationId xmlns:a16="http://schemas.microsoft.com/office/drawing/2014/main" id="{00000000-0008-0000-3200-0000C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8" name="Line 202">
          <a:extLst>
            <a:ext uri="{FF2B5EF4-FFF2-40B4-BE49-F238E27FC236}">
              <a16:creationId xmlns:a16="http://schemas.microsoft.com/office/drawing/2014/main" id="{00000000-0008-0000-3200-0000C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9" name="Line 203">
          <a:extLst>
            <a:ext uri="{FF2B5EF4-FFF2-40B4-BE49-F238E27FC236}">
              <a16:creationId xmlns:a16="http://schemas.microsoft.com/office/drawing/2014/main" id="{00000000-0008-0000-3200-0000C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0" name="Line 204">
          <a:extLst>
            <a:ext uri="{FF2B5EF4-FFF2-40B4-BE49-F238E27FC236}">
              <a16:creationId xmlns:a16="http://schemas.microsoft.com/office/drawing/2014/main" id="{00000000-0008-0000-3200-0000C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1" name="Line 205">
          <a:extLst>
            <a:ext uri="{FF2B5EF4-FFF2-40B4-BE49-F238E27FC236}">
              <a16:creationId xmlns:a16="http://schemas.microsoft.com/office/drawing/2014/main" id="{00000000-0008-0000-3200-0000C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2" name="Line 206">
          <a:extLst>
            <a:ext uri="{FF2B5EF4-FFF2-40B4-BE49-F238E27FC236}">
              <a16:creationId xmlns:a16="http://schemas.microsoft.com/office/drawing/2014/main" id="{00000000-0008-0000-3200-0000C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3" name="Line 207">
          <a:extLst>
            <a:ext uri="{FF2B5EF4-FFF2-40B4-BE49-F238E27FC236}">
              <a16:creationId xmlns:a16="http://schemas.microsoft.com/office/drawing/2014/main" id="{00000000-0008-0000-3200-0000C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4" name="Line 208">
          <a:extLst>
            <a:ext uri="{FF2B5EF4-FFF2-40B4-BE49-F238E27FC236}">
              <a16:creationId xmlns:a16="http://schemas.microsoft.com/office/drawing/2014/main" id="{00000000-0008-0000-3200-0000D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5" name="Line 209">
          <a:extLst>
            <a:ext uri="{FF2B5EF4-FFF2-40B4-BE49-F238E27FC236}">
              <a16:creationId xmlns:a16="http://schemas.microsoft.com/office/drawing/2014/main" id="{00000000-0008-0000-3200-0000D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6" name="Line 210">
          <a:extLst>
            <a:ext uri="{FF2B5EF4-FFF2-40B4-BE49-F238E27FC236}">
              <a16:creationId xmlns:a16="http://schemas.microsoft.com/office/drawing/2014/main" id="{00000000-0008-0000-3200-0000D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7" name="Line 211">
          <a:extLst>
            <a:ext uri="{FF2B5EF4-FFF2-40B4-BE49-F238E27FC236}">
              <a16:creationId xmlns:a16="http://schemas.microsoft.com/office/drawing/2014/main" id="{00000000-0008-0000-3200-0000D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8" name="Line 212">
          <a:extLst>
            <a:ext uri="{FF2B5EF4-FFF2-40B4-BE49-F238E27FC236}">
              <a16:creationId xmlns:a16="http://schemas.microsoft.com/office/drawing/2014/main" id="{00000000-0008-0000-3200-0000D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9" name="Line 213">
          <a:extLst>
            <a:ext uri="{FF2B5EF4-FFF2-40B4-BE49-F238E27FC236}">
              <a16:creationId xmlns:a16="http://schemas.microsoft.com/office/drawing/2014/main" id="{00000000-0008-0000-3200-0000D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0" name="Line 214">
          <a:extLst>
            <a:ext uri="{FF2B5EF4-FFF2-40B4-BE49-F238E27FC236}">
              <a16:creationId xmlns:a16="http://schemas.microsoft.com/office/drawing/2014/main" id="{00000000-0008-0000-3200-0000D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1" name="Line 215">
          <a:extLst>
            <a:ext uri="{FF2B5EF4-FFF2-40B4-BE49-F238E27FC236}">
              <a16:creationId xmlns:a16="http://schemas.microsoft.com/office/drawing/2014/main" id="{00000000-0008-0000-3200-0000D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2" name="Line 216">
          <a:extLst>
            <a:ext uri="{FF2B5EF4-FFF2-40B4-BE49-F238E27FC236}">
              <a16:creationId xmlns:a16="http://schemas.microsoft.com/office/drawing/2014/main" id="{00000000-0008-0000-3200-0000D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3" name="Line 217">
          <a:extLst>
            <a:ext uri="{FF2B5EF4-FFF2-40B4-BE49-F238E27FC236}">
              <a16:creationId xmlns:a16="http://schemas.microsoft.com/office/drawing/2014/main" id="{00000000-0008-0000-3200-0000D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4" name="Line 218">
          <a:extLst>
            <a:ext uri="{FF2B5EF4-FFF2-40B4-BE49-F238E27FC236}">
              <a16:creationId xmlns:a16="http://schemas.microsoft.com/office/drawing/2014/main" id="{00000000-0008-0000-3200-0000D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5" name="Line 219">
          <a:extLst>
            <a:ext uri="{FF2B5EF4-FFF2-40B4-BE49-F238E27FC236}">
              <a16:creationId xmlns:a16="http://schemas.microsoft.com/office/drawing/2014/main" id="{00000000-0008-0000-3200-0000DB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6" name="Line 220">
          <a:extLst>
            <a:ext uri="{FF2B5EF4-FFF2-40B4-BE49-F238E27FC236}">
              <a16:creationId xmlns:a16="http://schemas.microsoft.com/office/drawing/2014/main" id="{00000000-0008-0000-3200-0000DC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7" name="Line 221">
          <a:extLst>
            <a:ext uri="{FF2B5EF4-FFF2-40B4-BE49-F238E27FC236}">
              <a16:creationId xmlns:a16="http://schemas.microsoft.com/office/drawing/2014/main" id="{00000000-0008-0000-3200-0000DD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8" name="Line 222">
          <a:extLst>
            <a:ext uri="{FF2B5EF4-FFF2-40B4-BE49-F238E27FC236}">
              <a16:creationId xmlns:a16="http://schemas.microsoft.com/office/drawing/2014/main" id="{00000000-0008-0000-3200-0000DE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9" name="Line 223">
          <a:extLst>
            <a:ext uri="{FF2B5EF4-FFF2-40B4-BE49-F238E27FC236}">
              <a16:creationId xmlns:a16="http://schemas.microsoft.com/office/drawing/2014/main" id="{00000000-0008-0000-3200-0000DF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0" name="Line 224">
          <a:extLst>
            <a:ext uri="{FF2B5EF4-FFF2-40B4-BE49-F238E27FC236}">
              <a16:creationId xmlns:a16="http://schemas.microsoft.com/office/drawing/2014/main" id="{00000000-0008-0000-3200-0000E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1" name="Line 225">
          <a:extLst>
            <a:ext uri="{FF2B5EF4-FFF2-40B4-BE49-F238E27FC236}">
              <a16:creationId xmlns:a16="http://schemas.microsoft.com/office/drawing/2014/main" id="{00000000-0008-0000-3200-0000E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2" name="Line 226">
          <a:extLst>
            <a:ext uri="{FF2B5EF4-FFF2-40B4-BE49-F238E27FC236}">
              <a16:creationId xmlns:a16="http://schemas.microsoft.com/office/drawing/2014/main" id="{00000000-0008-0000-3200-0000E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3" name="Line 227">
          <a:extLst>
            <a:ext uri="{FF2B5EF4-FFF2-40B4-BE49-F238E27FC236}">
              <a16:creationId xmlns:a16="http://schemas.microsoft.com/office/drawing/2014/main" id="{00000000-0008-0000-3200-0000E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4" name="Line 228">
          <a:extLst>
            <a:ext uri="{FF2B5EF4-FFF2-40B4-BE49-F238E27FC236}">
              <a16:creationId xmlns:a16="http://schemas.microsoft.com/office/drawing/2014/main" id="{00000000-0008-0000-3200-0000E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5" name="Line 229">
          <a:extLst>
            <a:ext uri="{FF2B5EF4-FFF2-40B4-BE49-F238E27FC236}">
              <a16:creationId xmlns:a16="http://schemas.microsoft.com/office/drawing/2014/main" id="{00000000-0008-0000-3200-0000E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6" name="Line 230">
          <a:extLst>
            <a:ext uri="{FF2B5EF4-FFF2-40B4-BE49-F238E27FC236}">
              <a16:creationId xmlns:a16="http://schemas.microsoft.com/office/drawing/2014/main" id="{00000000-0008-0000-3200-0000E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7" name="Line 231">
          <a:extLst>
            <a:ext uri="{FF2B5EF4-FFF2-40B4-BE49-F238E27FC236}">
              <a16:creationId xmlns:a16="http://schemas.microsoft.com/office/drawing/2014/main" id="{00000000-0008-0000-3200-0000E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8" name="Line 232">
          <a:extLst>
            <a:ext uri="{FF2B5EF4-FFF2-40B4-BE49-F238E27FC236}">
              <a16:creationId xmlns:a16="http://schemas.microsoft.com/office/drawing/2014/main" id="{00000000-0008-0000-3200-0000E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9" name="Line 233">
          <a:extLst>
            <a:ext uri="{FF2B5EF4-FFF2-40B4-BE49-F238E27FC236}">
              <a16:creationId xmlns:a16="http://schemas.microsoft.com/office/drawing/2014/main" id="{00000000-0008-0000-3200-0000E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0" name="Line 234">
          <a:extLst>
            <a:ext uri="{FF2B5EF4-FFF2-40B4-BE49-F238E27FC236}">
              <a16:creationId xmlns:a16="http://schemas.microsoft.com/office/drawing/2014/main" id="{00000000-0008-0000-3200-0000E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1" name="Line 235">
          <a:extLst>
            <a:ext uri="{FF2B5EF4-FFF2-40B4-BE49-F238E27FC236}">
              <a16:creationId xmlns:a16="http://schemas.microsoft.com/office/drawing/2014/main" id="{00000000-0008-0000-3200-0000E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2" name="Line 236">
          <a:extLst>
            <a:ext uri="{FF2B5EF4-FFF2-40B4-BE49-F238E27FC236}">
              <a16:creationId xmlns:a16="http://schemas.microsoft.com/office/drawing/2014/main" id="{00000000-0008-0000-3200-0000E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3" name="Line 237">
          <a:extLst>
            <a:ext uri="{FF2B5EF4-FFF2-40B4-BE49-F238E27FC236}">
              <a16:creationId xmlns:a16="http://schemas.microsoft.com/office/drawing/2014/main" id="{00000000-0008-0000-3200-0000E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4" name="Line 238">
          <a:extLst>
            <a:ext uri="{FF2B5EF4-FFF2-40B4-BE49-F238E27FC236}">
              <a16:creationId xmlns:a16="http://schemas.microsoft.com/office/drawing/2014/main" id="{00000000-0008-0000-3200-0000E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5" name="Line 239">
          <a:extLst>
            <a:ext uri="{FF2B5EF4-FFF2-40B4-BE49-F238E27FC236}">
              <a16:creationId xmlns:a16="http://schemas.microsoft.com/office/drawing/2014/main" id="{00000000-0008-0000-3200-0000E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6" name="Line 240">
          <a:extLst>
            <a:ext uri="{FF2B5EF4-FFF2-40B4-BE49-F238E27FC236}">
              <a16:creationId xmlns:a16="http://schemas.microsoft.com/office/drawing/2014/main" id="{00000000-0008-0000-3200-0000F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7" name="Line 241">
          <a:extLst>
            <a:ext uri="{FF2B5EF4-FFF2-40B4-BE49-F238E27FC236}">
              <a16:creationId xmlns:a16="http://schemas.microsoft.com/office/drawing/2014/main" id="{00000000-0008-0000-3200-0000F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8" name="Line 242">
          <a:extLst>
            <a:ext uri="{FF2B5EF4-FFF2-40B4-BE49-F238E27FC236}">
              <a16:creationId xmlns:a16="http://schemas.microsoft.com/office/drawing/2014/main" id="{00000000-0008-0000-3200-0000F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9" name="Line 243">
          <a:extLst>
            <a:ext uri="{FF2B5EF4-FFF2-40B4-BE49-F238E27FC236}">
              <a16:creationId xmlns:a16="http://schemas.microsoft.com/office/drawing/2014/main" id="{00000000-0008-0000-3200-0000F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0" name="Line 244">
          <a:extLst>
            <a:ext uri="{FF2B5EF4-FFF2-40B4-BE49-F238E27FC236}">
              <a16:creationId xmlns:a16="http://schemas.microsoft.com/office/drawing/2014/main" id="{00000000-0008-0000-3200-0000F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1" name="Line 245">
          <a:extLst>
            <a:ext uri="{FF2B5EF4-FFF2-40B4-BE49-F238E27FC236}">
              <a16:creationId xmlns:a16="http://schemas.microsoft.com/office/drawing/2014/main" id="{00000000-0008-0000-3200-0000F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2" name="Line 246">
          <a:extLst>
            <a:ext uri="{FF2B5EF4-FFF2-40B4-BE49-F238E27FC236}">
              <a16:creationId xmlns:a16="http://schemas.microsoft.com/office/drawing/2014/main" id="{00000000-0008-0000-3200-0000F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3" name="Line 247">
          <a:extLst>
            <a:ext uri="{FF2B5EF4-FFF2-40B4-BE49-F238E27FC236}">
              <a16:creationId xmlns:a16="http://schemas.microsoft.com/office/drawing/2014/main" id="{00000000-0008-0000-3200-0000F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4" name="Line 248">
          <a:extLst>
            <a:ext uri="{FF2B5EF4-FFF2-40B4-BE49-F238E27FC236}">
              <a16:creationId xmlns:a16="http://schemas.microsoft.com/office/drawing/2014/main" id="{00000000-0008-0000-3200-0000F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5" name="Line 249">
          <a:extLst>
            <a:ext uri="{FF2B5EF4-FFF2-40B4-BE49-F238E27FC236}">
              <a16:creationId xmlns:a16="http://schemas.microsoft.com/office/drawing/2014/main" id="{00000000-0008-0000-3200-0000F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6" name="Line 250">
          <a:extLst>
            <a:ext uri="{FF2B5EF4-FFF2-40B4-BE49-F238E27FC236}">
              <a16:creationId xmlns:a16="http://schemas.microsoft.com/office/drawing/2014/main" id="{00000000-0008-0000-3200-0000F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7" name="Line 251">
          <a:extLst>
            <a:ext uri="{FF2B5EF4-FFF2-40B4-BE49-F238E27FC236}">
              <a16:creationId xmlns:a16="http://schemas.microsoft.com/office/drawing/2014/main" id="{00000000-0008-0000-3200-0000F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8" name="Line 252">
          <a:extLst>
            <a:ext uri="{FF2B5EF4-FFF2-40B4-BE49-F238E27FC236}">
              <a16:creationId xmlns:a16="http://schemas.microsoft.com/office/drawing/2014/main" id="{00000000-0008-0000-3200-0000F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9" name="Line 253">
          <a:extLst>
            <a:ext uri="{FF2B5EF4-FFF2-40B4-BE49-F238E27FC236}">
              <a16:creationId xmlns:a16="http://schemas.microsoft.com/office/drawing/2014/main" id="{00000000-0008-0000-3200-0000F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0" name="Line 254">
          <a:extLst>
            <a:ext uri="{FF2B5EF4-FFF2-40B4-BE49-F238E27FC236}">
              <a16:creationId xmlns:a16="http://schemas.microsoft.com/office/drawing/2014/main" id="{00000000-0008-0000-3200-0000F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1" name="Line 255">
          <a:extLst>
            <a:ext uri="{FF2B5EF4-FFF2-40B4-BE49-F238E27FC236}">
              <a16:creationId xmlns:a16="http://schemas.microsoft.com/office/drawing/2014/main" id="{00000000-0008-0000-3200-0000F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2" name="Line 256">
          <a:extLst>
            <a:ext uri="{FF2B5EF4-FFF2-40B4-BE49-F238E27FC236}">
              <a16:creationId xmlns:a16="http://schemas.microsoft.com/office/drawing/2014/main" id="{00000000-0008-0000-3200-00000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3" name="Line 257">
          <a:extLst>
            <a:ext uri="{FF2B5EF4-FFF2-40B4-BE49-F238E27FC236}">
              <a16:creationId xmlns:a16="http://schemas.microsoft.com/office/drawing/2014/main" id="{00000000-0008-0000-3200-00000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4" name="Line 258">
          <a:extLst>
            <a:ext uri="{FF2B5EF4-FFF2-40B4-BE49-F238E27FC236}">
              <a16:creationId xmlns:a16="http://schemas.microsoft.com/office/drawing/2014/main" id="{00000000-0008-0000-3200-00000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5" name="Line 259">
          <a:extLst>
            <a:ext uri="{FF2B5EF4-FFF2-40B4-BE49-F238E27FC236}">
              <a16:creationId xmlns:a16="http://schemas.microsoft.com/office/drawing/2014/main" id="{00000000-0008-0000-3200-00000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6" name="Line 260">
          <a:extLst>
            <a:ext uri="{FF2B5EF4-FFF2-40B4-BE49-F238E27FC236}">
              <a16:creationId xmlns:a16="http://schemas.microsoft.com/office/drawing/2014/main" id="{00000000-0008-0000-3200-00000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7" name="Line 261">
          <a:extLst>
            <a:ext uri="{FF2B5EF4-FFF2-40B4-BE49-F238E27FC236}">
              <a16:creationId xmlns:a16="http://schemas.microsoft.com/office/drawing/2014/main" id="{00000000-0008-0000-3200-00000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8" name="Line 262">
          <a:extLst>
            <a:ext uri="{FF2B5EF4-FFF2-40B4-BE49-F238E27FC236}">
              <a16:creationId xmlns:a16="http://schemas.microsoft.com/office/drawing/2014/main" id="{00000000-0008-0000-3200-00000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9" name="Line 263">
          <a:extLst>
            <a:ext uri="{FF2B5EF4-FFF2-40B4-BE49-F238E27FC236}">
              <a16:creationId xmlns:a16="http://schemas.microsoft.com/office/drawing/2014/main" id="{00000000-0008-0000-3200-00000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0" name="Line 264">
          <a:extLst>
            <a:ext uri="{FF2B5EF4-FFF2-40B4-BE49-F238E27FC236}">
              <a16:creationId xmlns:a16="http://schemas.microsoft.com/office/drawing/2014/main" id="{00000000-0008-0000-3200-00000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1" name="Line 265">
          <a:extLst>
            <a:ext uri="{FF2B5EF4-FFF2-40B4-BE49-F238E27FC236}">
              <a16:creationId xmlns:a16="http://schemas.microsoft.com/office/drawing/2014/main" id="{00000000-0008-0000-3200-00000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2" name="Line 266">
          <a:extLst>
            <a:ext uri="{FF2B5EF4-FFF2-40B4-BE49-F238E27FC236}">
              <a16:creationId xmlns:a16="http://schemas.microsoft.com/office/drawing/2014/main" id="{00000000-0008-0000-3200-00000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3" name="Line 267">
          <a:extLst>
            <a:ext uri="{FF2B5EF4-FFF2-40B4-BE49-F238E27FC236}">
              <a16:creationId xmlns:a16="http://schemas.microsoft.com/office/drawing/2014/main" id="{00000000-0008-0000-3200-00000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4" name="Line 268">
          <a:extLst>
            <a:ext uri="{FF2B5EF4-FFF2-40B4-BE49-F238E27FC236}">
              <a16:creationId xmlns:a16="http://schemas.microsoft.com/office/drawing/2014/main" id="{00000000-0008-0000-3200-00000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5" name="Line 269">
          <a:extLst>
            <a:ext uri="{FF2B5EF4-FFF2-40B4-BE49-F238E27FC236}">
              <a16:creationId xmlns:a16="http://schemas.microsoft.com/office/drawing/2014/main" id="{00000000-0008-0000-3200-00000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6" name="Line 270">
          <a:extLst>
            <a:ext uri="{FF2B5EF4-FFF2-40B4-BE49-F238E27FC236}">
              <a16:creationId xmlns:a16="http://schemas.microsoft.com/office/drawing/2014/main" id="{00000000-0008-0000-3200-00000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7" name="Line 271">
          <a:extLst>
            <a:ext uri="{FF2B5EF4-FFF2-40B4-BE49-F238E27FC236}">
              <a16:creationId xmlns:a16="http://schemas.microsoft.com/office/drawing/2014/main" id="{00000000-0008-0000-3200-00000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8" name="Line 272">
          <a:extLst>
            <a:ext uri="{FF2B5EF4-FFF2-40B4-BE49-F238E27FC236}">
              <a16:creationId xmlns:a16="http://schemas.microsoft.com/office/drawing/2014/main" id="{00000000-0008-0000-3200-00001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9" name="Line 273">
          <a:extLst>
            <a:ext uri="{FF2B5EF4-FFF2-40B4-BE49-F238E27FC236}">
              <a16:creationId xmlns:a16="http://schemas.microsoft.com/office/drawing/2014/main" id="{00000000-0008-0000-3200-00001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0" name="Line 274">
          <a:extLst>
            <a:ext uri="{FF2B5EF4-FFF2-40B4-BE49-F238E27FC236}">
              <a16:creationId xmlns:a16="http://schemas.microsoft.com/office/drawing/2014/main" id="{00000000-0008-0000-3200-00001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1" name="Line 275">
          <a:extLst>
            <a:ext uri="{FF2B5EF4-FFF2-40B4-BE49-F238E27FC236}">
              <a16:creationId xmlns:a16="http://schemas.microsoft.com/office/drawing/2014/main" id="{00000000-0008-0000-3200-00001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2" name="Line 276">
          <a:extLst>
            <a:ext uri="{FF2B5EF4-FFF2-40B4-BE49-F238E27FC236}">
              <a16:creationId xmlns:a16="http://schemas.microsoft.com/office/drawing/2014/main" id="{00000000-0008-0000-3200-00001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3" name="Line 277">
          <a:extLst>
            <a:ext uri="{FF2B5EF4-FFF2-40B4-BE49-F238E27FC236}">
              <a16:creationId xmlns:a16="http://schemas.microsoft.com/office/drawing/2014/main" id="{00000000-0008-0000-3200-00001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4" name="Line 278">
          <a:extLst>
            <a:ext uri="{FF2B5EF4-FFF2-40B4-BE49-F238E27FC236}">
              <a16:creationId xmlns:a16="http://schemas.microsoft.com/office/drawing/2014/main" id="{00000000-0008-0000-3200-00001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5" name="Line 279">
          <a:extLst>
            <a:ext uri="{FF2B5EF4-FFF2-40B4-BE49-F238E27FC236}">
              <a16:creationId xmlns:a16="http://schemas.microsoft.com/office/drawing/2014/main" id="{00000000-0008-0000-3200-00001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6" name="Line 280">
          <a:extLst>
            <a:ext uri="{FF2B5EF4-FFF2-40B4-BE49-F238E27FC236}">
              <a16:creationId xmlns:a16="http://schemas.microsoft.com/office/drawing/2014/main" id="{00000000-0008-0000-3200-00001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7" name="Line 281">
          <a:extLst>
            <a:ext uri="{FF2B5EF4-FFF2-40B4-BE49-F238E27FC236}">
              <a16:creationId xmlns:a16="http://schemas.microsoft.com/office/drawing/2014/main" id="{00000000-0008-0000-3200-00001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8" name="Line 282">
          <a:extLst>
            <a:ext uri="{FF2B5EF4-FFF2-40B4-BE49-F238E27FC236}">
              <a16:creationId xmlns:a16="http://schemas.microsoft.com/office/drawing/2014/main" id="{00000000-0008-0000-3200-00001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9" name="Line 283">
          <a:extLst>
            <a:ext uri="{FF2B5EF4-FFF2-40B4-BE49-F238E27FC236}">
              <a16:creationId xmlns:a16="http://schemas.microsoft.com/office/drawing/2014/main" id="{00000000-0008-0000-3200-00001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0" name="Line 284">
          <a:extLst>
            <a:ext uri="{FF2B5EF4-FFF2-40B4-BE49-F238E27FC236}">
              <a16:creationId xmlns:a16="http://schemas.microsoft.com/office/drawing/2014/main" id="{00000000-0008-0000-3200-00001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1" name="Line 285">
          <a:extLst>
            <a:ext uri="{FF2B5EF4-FFF2-40B4-BE49-F238E27FC236}">
              <a16:creationId xmlns:a16="http://schemas.microsoft.com/office/drawing/2014/main" id="{00000000-0008-0000-3200-00001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2" name="Line 286">
          <a:extLst>
            <a:ext uri="{FF2B5EF4-FFF2-40B4-BE49-F238E27FC236}">
              <a16:creationId xmlns:a16="http://schemas.microsoft.com/office/drawing/2014/main" id="{00000000-0008-0000-3200-00001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3" name="Line 287">
          <a:extLst>
            <a:ext uri="{FF2B5EF4-FFF2-40B4-BE49-F238E27FC236}">
              <a16:creationId xmlns:a16="http://schemas.microsoft.com/office/drawing/2014/main" id="{00000000-0008-0000-3200-00001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4" name="Line 288">
          <a:extLst>
            <a:ext uri="{FF2B5EF4-FFF2-40B4-BE49-F238E27FC236}">
              <a16:creationId xmlns:a16="http://schemas.microsoft.com/office/drawing/2014/main" id="{00000000-0008-0000-3200-00002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5" name="Line 289">
          <a:extLst>
            <a:ext uri="{FF2B5EF4-FFF2-40B4-BE49-F238E27FC236}">
              <a16:creationId xmlns:a16="http://schemas.microsoft.com/office/drawing/2014/main" id="{00000000-0008-0000-3200-00002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6" name="Line 290">
          <a:extLst>
            <a:ext uri="{FF2B5EF4-FFF2-40B4-BE49-F238E27FC236}">
              <a16:creationId xmlns:a16="http://schemas.microsoft.com/office/drawing/2014/main" id="{00000000-0008-0000-3200-00002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7" name="Line 291">
          <a:extLst>
            <a:ext uri="{FF2B5EF4-FFF2-40B4-BE49-F238E27FC236}">
              <a16:creationId xmlns:a16="http://schemas.microsoft.com/office/drawing/2014/main" id="{00000000-0008-0000-3200-00002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8" name="Line 292">
          <a:extLst>
            <a:ext uri="{FF2B5EF4-FFF2-40B4-BE49-F238E27FC236}">
              <a16:creationId xmlns:a16="http://schemas.microsoft.com/office/drawing/2014/main" id="{00000000-0008-0000-3200-00002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9" name="Line 293">
          <a:extLst>
            <a:ext uri="{FF2B5EF4-FFF2-40B4-BE49-F238E27FC236}">
              <a16:creationId xmlns:a16="http://schemas.microsoft.com/office/drawing/2014/main" id="{00000000-0008-0000-3200-00002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710" name="Line 294">
          <a:extLst>
            <a:ext uri="{FF2B5EF4-FFF2-40B4-BE49-F238E27FC236}">
              <a16:creationId xmlns:a16="http://schemas.microsoft.com/office/drawing/2014/main" id="{00000000-0008-0000-3200-000026ED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1" name="Line 295">
          <a:extLst>
            <a:ext uri="{FF2B5EF4-FFF2-40B4-BE49-F238E27FC236}">
              <a16:creationId xmlns:a16="http://schemas.microsoft.com/office/drawing/2014/main" id="{00000000-0008-0000-3200-00002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2" name="Line 296">
          <a:extLst>
            <a:ext uri="{FF2B5EF4-FFF2-40B4-BE49-F238E27FC236}">
              <a16:creationId xmlns:a16="http://schemas.microsoft.com/office/drawing/2014/main" id="{00000000-0008-0000-3200-00002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3" name="Line 297">
          <a:extLst>
            <a:ext uri="{FF2B5EF4-FFF2-40B4-BE49-F238E27FC236}">
              <a16:creationId xmlns:a16="http://schemas.microsoft.com/office/drawing/2014/main" id="{00000000-0008-0000-3200-00002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4" name="Line 298">
          <a:extLst>
            <a:ext uri="{FF2B5EF4-FFF2-40B4-BE49-F238E27FC236}">
              <a16:creationId xmlns:a16="http://schemas.microsoft.com/office/drawing/2014/main" id="{00000000-0008-0000-3200-00002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5" name="Line 299">
          <a:extLst>
            <a:ext uri="{FF2B5EF4-FFF2-40B4-BE49-F238E27FC236}">
              <a16:creationId xmlns:a16="http://schemas.microsoft.com/office/drawing/2014/main" id="{00000000-0008-0000-3200-00002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6" name="Line 300">
          <a:extLst>
            <a:ext uri="{FF2B5EF4-FFF2-40B4-BE49-F238E27FC236}">
              <a16:creationId xmlns:a16="http://schemas.microsoft.com/office/drawing/2014/main" id="{00000000-0008-0000-3200-00002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7" name="Line 301">
          <a:extLst>
            <a:ext uri="{FF2B5EF4-FFF2-40B4-BE49-F238E27FC236}">
              <a16:creationId xmlns:a16="http://schemas.microsoft.com/office/drawing/2014/main" id="{00000000-0008-0000-3200-00002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8" name="Line 302">
          <a:extLst>
            <a:ext uri="{FF2B5EF4-FFF2-40B4-BE49-F238E27FC236}">
              <a16:creationId xmlns:a16="http://schemas.microsoft.com/office/drawing/2014/main" id="{00000000-0008-0000-3200-00002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9" name="Line 303">
          <a:extLst>
            <a:ext uri="{FF2B5EF4-FFF2-40B4-BE49-F238E27FC236}">
              <a16:creationId xmlns:a16="http://schemas.microsoft.com/office/drawing/2014/main" id="{00000000-0008-0000-3200-00002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0" name="Line 304">
          <a:extLst>
            <a:ext uri="{FF2B5EF4-FFF2-40B4-BE49-F238E27FC236}">
              <a16:creationId xmlns:a16="http://schemas.microsoft.com/office/drawing/2014/main" id="{00000000-0008-0000-3200-00003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1" name="Line 305">
          <a:extLst>
            <a:ext uri="{FF2B5EF4-FFF2-40B4-BE49-F238E27FC236}">
              <a16:creationId xmlns:a16="http://schemas.microsoft.com/office/drawing/2014/main" id="{00000000-0008-0000-3200-00003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2" name="Line 306">
          <a:extLst>
            <a:ext uri="{FF2B5EF4-FFF2-40B4-BE49-F238E27FC236}">
              <a16:creationId xmlns:a16="http://schemas.microsoft.com/office/drawing/2014/main" id="{00000000-0008-0000-3200-00003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3" name="Line 307">
          <a:extLst>
            <a:ext uri="{FF2B5EF4-FFF2-40B4-BE49-F238E27FC236}">
              <a16:creationId xmlns:a16="http://schemas.microsoft.com/office/drawing/2014/main" id="{00000000-0008-0000-3200-00003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4" name="Line 308">
          <a:extLst>
            <a:ext uri="{FF2B5EF4-FFF2-40B4-BE49-F238E27FC236}">
              <a16:creationId xmlns:a16="http://schemas.microsoft.com/office/drawing/2014/main" id="{00000000-0008-0000-3200-00003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5" name="Line 309">
          <a:extLst>
            <a:ext uri="{FF2B5EF4-FFF2-40B4-BE49-F238E27FC236}">
              <a16:creationId xmlns:a16="http://schemas.microsoft.com/office/drawing/2014/main" id="{00000000-0008-0000-3200-00003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6" name="Line 310">
          <a:extLst>
            <a:ext uri="{FF2B5EF4-FFF2-40B4-BE49-F238E27FC236}">
              <a16:creationId xmlns:a16="http://schemas.microsoft.com/office/drawing/2014/main" id="{00000000-0008-0000-3200-00003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7" name="Line 311">
          <a:extLst>
            <a:ext uri="{FF2B5EF4-FFF2-40B4-BE49-F238E27FC236}">
              <a16:creationId xmlns:a16="http://schemas.microsoft.com/office/drawing/2014/main" id="{00000000-0008-0000-3200-00003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8" name="Line 312">
          <a:extLst>
            <a:ext uri="{FF2B5EF4-FFF2-40B4-BE49-F238E27FC236}">
              <a16:creationId xmlns:a16="http://schemas.microsoft.com/office/drawing/2014/main" id="{00000000-0008-0000-3200-00003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9" name="Line 313">
          <a:extLst>
            <a:ext uri="{FF2B5EF4-FFF2-40B4-BE49-F238E27FC236}">
              <a16:creationId xmlns:a16="http://schemas.microsoft.com/office/drawing/2014/main" id="{00000000-0008-0000-3200-00003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0" name="Line 314">
          <a:extLst>
            <a:ext uri="{FF2B5EF4-FFF2-40B4-BE49-F238E27FC236}">
              <a16:creationId xmlns:a16="http://schemas.microsoft.com/office/drawing/2014/main" id="{00000000-0008-0000-3200-00003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1" name="Line 315">
          <a:extLst>
            <a:ext uri="{FF2B5EF4-FFF2-40B4-BE49-F238E27FC236}">
              <a16:creationId xmlns:a16="http://schemas.microsoft.com/office/drawing/2014/main" id="{00000000-0008-0000-3200-00003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2" name="Line 316">
          <a:extLst>
            <a:ext uri="{FF2B5EF4-FFF2-40B4-BE49-F238E27FC236}">
              <a16:creationId xmlns:a16="http://schemas.microsoft.com/office/drawing/2014/main" id="{00000000-0008-0000-3200-00003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3" name="Line 317">
          <a:extLst>
            <a:ext uri="{FF2B5EF4-FFF2-40B4-BE49-F238E27FC236}">
              <a16:creationId xmlns:a16="http://schemas.microsoft.com/office/drawing/2014/main" id="{00000000-0008-0000-3200-00003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4" name="Line 318">
          <a:extLst>
            <a:ext uri="{FF2B5EF4-FFF2-40B4-BE49-F238E27FC236}">
              <a16:creationId xmlns:a16="http://schemas.microsoft.com/office/drawing/2014/main" id="{00000000-0008-0000-3200-00003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5" name="Line 319">
          <a:extLst>
            <a:ext uri="{FF2B5EF4-FFF2-40B4-BE49-F238E27FC236}">
              <a16:creationId xmlns:a16="http://schemas.microsoft.com/office/drawing/2014/main" id="{00000000-0008-0000-3200-00003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6" name="Line 320">
          <a:extLst>
            <a:ext uri="{FF2B5EF4-FFF2-40B4-BE49-F238E27FC236}">
              <a16:creationId xmlns:a16="http://schemas.microsoft.com/office/drawing/2014/main" id="{00000000-0008-0000-3200-00004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7" name="Line 321">
          <a:extLst>
            <a:ext uri="{FF2B5EF4-FFF2-40B4-BE49-F238E27FC236}">
              <a16:creationId xmlns:a16="http://schemas.microsoft.com/office/drawing/2014/main" id="{00000000-0008-0000-3200-00004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8" name="Line 322">
          <a:extLst>
            <a:ext uri="{FF2B5EF4-FFF2-40B4-BE49-F238E27FC236}">
              <a16:creationId xmlns:a16="http://schemas.microsoft.com/office/drawing/2014/main" id="{00000000-0008-0000-3200-00004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9" name="Line 323">
          <a:extLst>
            <a:ext uri="{FF2B5EF4-FFF2-40B4-BE49-F238E27FC236}">
              <a16:creationId xmlns:a16="http://schemas.microsoft.com/office/drawing/2014/main" id="{00000000-0008-0000-3200-00004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0" name="Line 324">
          <a:extLst>
            <a:ext uri="{FF2B5EF4-FFF2-40B4-BE49-F238E27FC236}">
              <a16:creationId xmlns:a16="http://schemas.microsoft.com/office/drawing/2014/main" id="{00000000-0008-0000-3200-00004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1" name="Line 325">
          <a:extLst>
            <a:ext uri="{FF2B5EF4-FFF2-40B4-BE49-F238E27FC236}">
              <a16:creationId xmlns:a16="http://schemas.microsoft.com/office/drawing/2014/main" id="{00000000-0008-0000-3200-00004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2" name="Line 326">
          <a:extLst>
            <a:ext uri="{FF2B5EF4-FFF2-40B4-BE49-F238E27FC236}">
              <a16:creationId xmlns:a16="http://schemas.microsoft.com/office/drawing/2014/main" id="{00000000-0008-0000-3200-00004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3" name="Line 327">
          <a:extLst>
            <a:ext uri="{FF2B5EF4-FFF2-40B4-BE49-F238E27FC236}">
              <a16:creationId xmlns:a16="http://schemas.microsoft.com/office/drawing/2014/main" id="{00000000-0008-0000-3200-00004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4" name="Line 328">
          <a:extLst>
            <a:ext uri="{FF2B5EF4-FFF2-40B4-BE49-F238E27FC236}">
              <a16:creationId xmlns:a16="http://schemas.microsoft.com/office/drawing/2014/main" id="{00000000-0008-0000-3200-00004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5" name="Line 329">
          <a:extLst>
            <a:ext uri="{FF2B5EF4-FFF2-40B4-BE49-F238E27FC236}">
              <a16:creationId xmlns:a16="http://schemas.microsoft.com/office/drawing/2014/main" id="{00000000-0008-0000-3200-00004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6" name="Line 330">
          <a:extLst>
            <a:ext uri="{FF2B5EF4-FFF2-40B4-BE49-F238E27FC236}">
              <a16:creationId xmlns:a16="http://schemas.microsoft.com/office/drawing/2014/main" id="{00000000-0008-0000-3200-00004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7" name="Line 331">
          <a:extLst>
            <a:ext uri="{FF2B5EF4-FFF2-40B4-BE49-F238E27FC236}">
              <a16:creationId xmlns:a16="http://schemas.microsoft.com/office/drawing/2014/main" id="{00000000-0008-0000-3200-00004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8" name="Line 332">
          <a:extLst>
            <a:ext uri="{FF2B5EF4-FFF2-40B4-BE49-F238E27FC236}">
              <a16:creationId xmlns:a16="http://schemas.microsoft.com/office/drawing/2014/main" id="{00000000-0008-0000-3200-00004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9" name="Line 333">
          <a:extLst>
            <a:ext uri="{FF2B5EF4-FFF2-40B4-BE49-F238E27FC236}">
              <a16:creationId xmlns:a16="http://schemas.microsoft.com/office/drawing/2014/main" id="{00000000-0008-0000-3200-00004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0" name="Line 334">
          <a:extLst>
            <a:ext uri="{FF2B5EF4-FFF2-40B4-BE49-F238E27FC236}">
              <a16:creationId xmlns:a16="http://schemas.microsoft.com/office/drawing/2014/main" id="{00000000-0008-0000-3200-00004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1" name="Line 335">
          <a:extLst>
            <a:ext uri="{FF2B5EF4-FFF2-40B4-BE49-F238E27FC236}">
              <a16:creationId xmlns:a16="http://schemas.microsoft.com/office/drawing/2014/main" id="{00000000-0008-0000-3200-00004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2" name="Line 336">
          <a:extLst>
            <a:ext uri="{FF2B5EF4-FFF2-40B4-BE49-F238E27FC236}">
              <a16:creationId xmlns:a16="http://schemas.microsoft.com/office/drawing/2014/main" id="{00000000-0008-0000-3200-00005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3" name="Line 337">
          <a:extLst>
            <a:ext uri="{FF2B5EF4-FFF2-40B4-BE49-F238E27FC236}">
              <a16:creationId xmlns:a16="http://schemas.microsoft.com/office/drawing/2014/main" id="{00000000-0008-0000-3200-00005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4" name="Line 338">
          <a:extLst>
            <a:ext uri="{FF2B5EF4-FFF2-40B4-BE49-F238E27FC236}">
              <a16:creationId xmlns:a16="http://schemas.microsoft.com/office/drawing/2014/main" id="{00000000-0008-0000-3200-00005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5" name="Line 339">
          <a:extLst>
            <a:ext uri="{FF2B5EF4-FFF2-40B4-BE49-F238E27FC236}">
              <a16:creationId xmlns:a16="http://schemas.microsoft.com/office/drawing/2014/main" id="{00000000-0008-0000-3200-00005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6" name="Line 340">
          <a:extLst>
            <a:ext uri="{FF2B5EF4-FFF2-40B4-BE49-F238E27FC236}">
              <a16:creationId xmlns:a16="http://schemas.microsoft.com/office/drawing/2014/main" id="{00000000-0008-0000-3200-00005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7" name="Line 341">
          <a:extLst>
            <a:ext uri="{FF2B5EF4-FFF2-40B4-BE49-F238E27FC236}">
              <a16:creationId xmlns:a16="http://schemas.microsoft.com/office/drawing/2014/main" id="{00000000-0008-0000-3200-00005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8" name="Line 342">
          <a:extLst>
            <a:ext uri="{FF2B5EF4-FFF2-40B4-BE49-F238E27FC236}">
              <a16:creationId xmlns:a16="http://schemas.microsoft.com/office/drawing/2014/main" id="{00000000-0008-0000-3200-00005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9" name="Line 343">
          <a:extLst>
            <a:ext uri="{FF2B5EF4-FFF2-40B4-BE49-F238E27FC236}">
              <a16:creationId xmlns:a16="http://schemas.microsoft.com/office/drawing/2014/main" id="{00000000-0008-0000-3200-00005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0" name="Line 344">
          <a:extLst>
            <a:ext uri="{FF2B5EF4-FFF2-40B4-BE49-F238E27FC236}">
              <a16:creationId xmlns:a16="http://schemas.microsoft.com/office/drawing/2014/main" id="{00000000-0008-0000-3200-00005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1" name="Line 345">
          <a:extLst>
            <a:ext uri="{FF2B5EF4-FFF2-40B4-BE49-F238E27FC236}">
              <a16:creationId xmlns:a16="http://schemas.microsoft.com/office/drawing/2014/main" id="{00000000-0008-0000-3200-00005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2" name="Line 346">
          <a:extLst>
            <a:ext uri="{FF2B5EF4-FFF2-40B4-BE49-F238E27FC236}">
              <a16:creationId xmlns:a16="http://schemas.microsoft.com/office/drawing/2014/main" id="{00000000-0008-0000-3200-00005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3" name="Line 347">
          <a:extLst>
            <a:ext uri="{FF2B5EF4-FFF2-40B4-BE49-F238E27FC236}">
              <a16:creationId xmlns:a16="http://schemas.microsoft.com/office/drawing/2014/main" id="{00000000-0008-0000-3200-00005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4" name="Line 348">
          <a:extLst>
            <a:ext uri="{FF2B5EF4-FFF2-40B4-BE49-F238E27FC236}">
              <a16:creationId xmlns:a16="http://schemas.microsoft.com/office/drawing/2014/main" id="{00000000-0008-0000-3200-00005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5" name="Line 349">
          <a:extLst>
            <a:ext uri="{FF2B5EF4-FFF2-40B4-BE49-F238E27FC236}">
              <a16:creationId xmlns:a16="http://schemas.microsoft.com/office/drawing/2014/main" id="{00000000-0008-0000-3200-00005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6" name="Line 350">
          <a:extLst>
            <a:ext uri="{FF2B5EF4-FFF2-40B4-BE49-F238E27FC236}">
              <a16:creationId xmlns:a16="http://schemas.microsoft.com/office/drawing/2014/main" id="{00000000-0008-0000-3200-00005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7" name="Line 351">
          <a:extLst>
            <a:ext uri="{FF2B5EF4-FFF2-40B4-BE49-F238E27FC236}">
              <a16:creationId xmlns:a16="http://schemas.microsoft.com/office/drawing/2014/main" id="{00000000-0008-0000-3200-00005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8" name="Line 352">
          <a:extLst>
            <a:ext uri="{FF2B5EF4-FFF2-40B4-BE49-F238E27FC236}">
              <a16:creationId xmlns:a16="http://schemas.microsoft.com/office/drawing/2014/main" id="{00000000-0008-0000-3200-00006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9" name="Line 353">
          <a:extLst>
            <a:ext uri="{FF2B5EF4-FFF2-40B4-BE49-F238E27FC236}">
              <a16:creationId xmlns:a16="http://schemas.microsoft.com/office/drawing/2014/main" id="{00000000-0008-0000-3200-00006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0" name="Line 354">
          <a:extLst>
            <a:ext uri="{FF2B5EF4-FFF2-40B4-BE49-F238E27FC236}">
              <a16:creationId xmlns:a16="http://schemas.microsoft.com/office/drawing/2014/main" id="{00000000-0008-0000-3200-00006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1" name="Line 355">
          <a:extLst>
            <a:ext uri="{FF2B5EF4-FFF2-40B4-BE49-F238E27FC236}">
              <a16:creationId xmlns:a16="http://schemas.microsoft.com/office/drawing/2014/main" id="{00000000-0008-0000-3200-00006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2" name="Line 356">
          <a:extLst>
            <a:ext uri="{FF2B5EF4-FFF2-40B4-BE49-F238E27FC236}">
              <a16:creationId xmlns:a16="http://schemas.microsoft.com/office/drawing/2014/main" id="{00000000-0008-0000-3200-00006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3" name="Line 357">
          <a:extLst>
            <a:ext uri="{FF2B5EF4-FFF2-40B4-BE49-F238E27FC236}">
              <a16:creationId xmlns:a16="http://schemas.microsoft.com/office/drawing/2014/main" id="{00000000-0008-0000-3200-00006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4" name="Line 358">
          <a:extLst>
            <a:ext uri="{FF2B5EF4-FFF2-40B4-BE49-F238E27FC236}">
              <a16:creationId xmlns:a16="http://schemas.microsoft.com/office/drawing/2014/main" id="{00000000-0008-0000-3200-00006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5" name="Line 359">
          <a:extLst>
            <a:ext uri="{FF2B5EF4-FFF2-40B4-BE49-F238E27FC236}">
              <a16:creationId xmlns:a16="http://schemas.microsoft.com/office/drawing/2014/main" id="{00000000-0008-0000-3200-00006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6" name="Line 360">
          <a:extLst>
            <a:ext uri="{FF2B5EF4-FFF2-40B4-BE49-F238E27FC236}">
              <a16:creationId xmlns:a16="http://schemas.microsoft.com/office/drawing/2014/main" id="{00000000-0008-0000-3200-00006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7" name="Line 361">
          <a:extLst>
            <a:ext uri="{FF2B5EF4-FFF2-40B4-BE49-F238E27FC236}">
              <a16:creationId xmlns:a16="http://schemas.microsoft.com/office/drawing/2014/main" id="{00000000-0008-0000-3200-00006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8" name="Line 362">
          <a:extLst>
            <a:ext uri="{FF2B5EF4-FFF2-40B4-BE49-F238E27FC236}">
              <a16:creationId xmlns:a16="http://schemas.microsoft.com/office/drawing/2014/main" id="{00000000-0008-0000-3200-00006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9" name="Line 363">
          <a:extLst>
            <a:ext uri="{FF2B5EF4-FFF2-40B4-BE49-F238E27FC236}">
              <a16:creationId xmlns:a16="http://schemas.microsoft.com/office/drawing/2014/main" id="{00000000-0008-0000-3200-00006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0" name="Line 364">
          <a:extLst>
            <a:ext uri="{FF2B5EF4-FFF2-40B4-BE49-F238E27FC236}">
              <a16:creationId xmlns:a16="http://schemas.microsoft.com/office/drawing/2014/main" id="{00000000-0008-0000-3200-00006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781" name="Line 365">
          <a:extLst>
            <a:ext uri="{FF2B5EF4-FFF2-40B4-BE49-F238E27FC236}">
              <a16:creationId xmlns:a16="http://schemas.microsoft.com/office/drawing/2014/main" id="{00000000-0008-0000-3200-00006DED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2" name="Line 366">
          <a:extLst>
            <a:ext uri="{FF2B5EF4-FFF2-40B4-BE49-F238E27FC236}">
              <a16:creationId xmlns:a16="http://schemas.microsoft.com/office/drawing/2014/main" id="{00000000-0008-0000-3200-00006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3" name="Line 367">
          <a:extLst>
            <a:ext uri="{FF2B5EF4-FFF2-40B4-BE49-F238E27FC236}">
              <a16:creationId xmlns:a16="http://schemas.microsoft.com/office/drawing/2014/main" id="{00000000-0008-0000-3200-00006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4" name="Line 368">
          <a:extLst>
            <a:ext uri="{FF2B5EF4-FFF2-40B4-BE49-F238E27FC236}">
              <a16:creationId xmlns:a16="http://schemas.microsoft.com/office/drawing/2014/main" id="{00000000-0008-0000-3200-00007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5" name="Line 369">
          <a:extLst>
            <a:ext uri="{FF2B5EF4-FFF2-40B4-BE49-F238E27FC236}">
              <a16:creationId xmlns:a16="http://schemas.microsoft.com/office/drawing/2014/main" id="{00000000-0008-0000-3200-00007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6" name="Line 370">
          <a:extLst>
            <a:ext uri="{FF2B5EF4-FFF2-40B4-BE49-F238E27FC236}">
              <a16:creationId xmlns:a16="http://schemas.microsoft.com/office/drawing/2014/main" id="{00000000-0008-0000-3200-00007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7" name="Line 371">
          <a:extLst>
            <a:ext uri="{FF2B5EF4-FFF2-40B4-BE49-F238E27FC236}">
              <a16:creationId xmlns:a16="http://schemas.microsoft.com/office/drawing/2014/main" id="{00000000-0008-0000-3200-00007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8" name="Line 372">
          <a:extLst>
            <a:ext uri="{FF2B5EF4-FFF2-40B4-BE49-F238E27FC236}">
              <a16:creationId xmlns:a16="http://schemas.microsoft.com/office/drawing/2014/main" id="{00000000-0008-0000-3200-00007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9" name="Line 373">
          <a:extLst>
            <a:ext uri="{FF2B5EF4-FFF2-40B4-BE49-F238E27FC236}">
              <a16:creationId xmlns:a16="http://schemas.microsoft.com/office/drawing/2014/main" id="{00000000-0008-0000-3200-00007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0" name="Line 374">
          <a:extLst>
            <a:ext uri="{FF2B5EF4-FFF2-40B4-BE49-F238E27FC236}">
              <a16:creationId xmlns:a16="http://schemas.microsoft.com/office/drawing/2014/main" id="{00000000-0008-0000-3200-00007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1" name="Line 375">
          <a:extLst>
            <a:ext uri="{FF2B5EF4-FFF2-40B4-BE49-F238E27FC236}">
              <a16:creationId xmlns:a16="http://schemas.microsoft.com/office/drawing/2014/main" id="{00000000-0008-0000-3200-00007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2" name="Line 376">
          <a:extLst>
            <a:ext uri="{FF2B5EF4-FFF2-40B4-BE49-F238E27FC236}">
              <a16:creationId xmlns:a16="http://schemas.microsoft.com/office/drawing/2014/main" id="{00000000-0008-0000-3200-00007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3" name="Line 377">
          <a:extLst>
            <a:ext uri="{FF2B5EF4-FFF2-40B4-BE49-F238E27FC236}">
              <a16:creationId xmlns:a16="http://schemas.microsoft.com/office/drawing/2014/main" id="{00000000-0008-0000-3200-00007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4" name="Line 378">
          <a:extLst>
            <a:ext uri="{FF2B5EF4-FFF2-40B4-BE49-F238E27FC236}">
              <a16:creationId xmlns:a16="http://schemas.microsoft.com/office/drawing/2014/main" id="{00000000-0008-0000-3200-00007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5" name="Line 379">
          <a:extLst>
            <a:ext uri="{FF2B5EF4-FFF2-40B4-BE49-F238E27FC236}">
              <a16:creationId xmlns:a16="http://schemas.microsoft.com/office/drawing/2014/main" id="{00000000-0008-0000-3200-00007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6" name="Line 380">
          <a:extLst>
            <a:ext uri="{FF2B5EF4-FFF2-40B4-BE49-F238E27FC236}">
              <a16:creationId xmlns:a16="http://schemas.microsoft.com/office/drawing/2014/main" id="{00000000-0008-0000-3200-00007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7" name="Line 381">
          <a:extLst>
            <a:ext uri="{FF2B5EF4-FFF2-40B4-BE49-F238E27FC236}">
              <a16:creationId xmlns:a16="http://schemas.microsoft.com/office/drawing/2014/main" id="{00000000-0008-0000-3200-00007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8" name="Line 382">
          <a:extLst>
            <a:ext uri="{FF2B5EF4-FFF2-40B4-BE49-F238E27FC236}">
              <a16:creationId xmlns:a16="http://schemas.microsoft.com/office/drawing/2014/main" id="{00000000-0008-0000-3200-00007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9" name="Line 383">
          <a:extLst>
            <a:ext uri="{FF2B5EF4-FFF2-40B4-BE49-F238E27FC236}">
              <a16:creationId xmlns:a16="http://schemas.microsoft.com/office/drawing/2014/main" id="{00000000-0008-0000-3200-00007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0" name="Line 384">
          <a:extLst>
            <a:ext uri="{FF2B5EF4-FFF2-40B4-BE49-F238E27FC236}">
              <a16:creationId xmlns:a16="http://schemas.microsoft.com/office/drawing/2014/main" id="{00000000-0008-0000-3200-00008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1" name="Line 385">
          <a:extLst>
            <a:ext uri="{FF2B5EF4-FFF2-40B4-BE49-F238E27FC236}">
              <a16:creationId xmlns:a16="http://schemas.microsoft.com/office/drawing/2014/main" id="{00000000-0008-0000-3200-00008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2" name="Line 386">
          <a:extLst>
            <a:ext uri="{FF2B5EF4-FFF2-40B4-BE49-F238E27FC236}">
              <a16:creationId xmlns:a16="http://schemas.microsoft.com/office/drawing/2014/main" id="{00000000-0008-0000-3200-00008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3" name="Line 387">
          <a:extLst>
            <a:ext uri="{FF2B5EF4-FFF2-40B4-BE49-F238E27FC236}">
              <a16:creationId xmlns:a16="http://schemas.microsoft.com/office/drawing/2014/main" id="{00000000-0008-0000-3200-00008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4" name="Line 388">
          <a:extLst>
            <a:ext uri="{FF2B5EF4-FFF2-40B4-BE49-F238E27FC236}">
              <a16:creationId xmlns:a16="http://schemas.microsoft.com/office/drawing/2014/main" id="{00000000-0008-0000-3200-00008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5" name="Line 389">
          <a:extLst>
            <a:ext uri="{FF2B5EF4-FFF2-40B4-BE49-F238E27FC236}">
              <a16:creationId xmlns:a16="http://schemas.microsoft.com/office/drawing/2014/main" id="{00000000-0008-0000-3200-00008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6" name="Line 390">
          <a:extLst>
            <a:ext uri="{FF2B5EF4-FFF2-40B4-BE49-F238E27FC236}">
              <a16:creationId xmlns:a16="http://schemas.microsoft.com/office/drawing/2014/main" id="{00000000-0008-0000-3200-00008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7" name="Line 391">
          <a:extLst>
            <a:ext uri="{FF2B5EF4-FFF2-40B4-BE49-F238E27FC236}">
              <a16:creationId xmlns:a16="http://schemas.microsoft.com/office/drawing/2014/main" id="{00000000-0008-0000-3200-00008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8" name="Line 392">
          <a:extLst>
            <a:ext uri="{FF2B5EF4-FFF2-40B4-BE49-F238E27FC236}">
              <a16:creationId xmlns:a16="http://schemas.microsoft.com/office/drawing/2014/main" id="{00000000-0008-0000-3200-00008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9" name="Line 393">
          <a:extLst>
            <a:ext uri="{FF2B5EF4-FFF2-40B4-BE49-F238E27FC236}">
              <a16:creationId xmlns:a16="http://schemas.microsoft.com/office/drawing/2014/main" id="{00000000-0008-0000-3200-00008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0" name="Line 394">
          <a:extLst>
            <a:ext uri="{FF2B5EF4-FFF2-40B4-BE49-F238E27FC236}">
              <a16:creationId xmlns:a16="http://schemas.microsoft.com/office/drawing/2014/main" id="{00000000-0008-0000-3200-00008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1" name="Line 395">
          <a:extLst>
            <a:ext uri="{FF2B5EF4-FFF2-40B4-BE49-F238E27FC236}">
              <a16:creationId xmlns:a16="http://schemas.microsoft.com/office/drawing/2014/main" id="{00000000-0008-0000-3200-00008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2" name="Line 396">
          <a:extLst>
            <a:ext uri="{FF2B5EF4-FFF2-40B4-BE49-F238E27FC236}">
              <a16:creationId xmlns:a16="http://schemas.microsoft.com/office/drawing/2014/main" id="{00000000-0008-0000-3200-00008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3" name="Line 397">
          <a:extLst>
            <a:ext uri="{FF2B5EF4-FFF2-40B4-BE49-F238E27FC236}">
              <a16:creationId xmlns:a16="http://schemas.microsoft.com/office/drawing/2014/main" id="{00000000-0008-0000-3200-00008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4" name="Line 398">
          <a:extLst>
            <a:ext uri="{FF2B5EF4-FFF2-40B4-BE49-F238E27FC236}">
              <a16:creationId xmlns:a16="http://schemas.microsoft.com/office/drawing/2014/main" id="{00000000-0008-0000-3200-00008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5" name="Line 399">
          <a:extLst>
            <a:ext uri="{FF2B5EF4-FFF2-40B4-BE49-F238E27FC236}">
              <a16:creationId xmlns:a16="http://schemas.microsoft.com/office/drawing/2014/main" id="{00000000-0008-0000-3200-00008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6" name="Line 400">
          <a:extLst>
            <a:ext uri="{FF2B5EF4-FFF2-40B4-BE49-F238E27FC236}">
              <a16:creationId xmlns:a16="http://schemas.microsoft.com/office/drawing/2014/main" id="{00000000-0008-0000-3200-00009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6458</xdr:colOff>
      <xdr:row>2</xdr:row>
      <xdr:rowOff>3229</xdr:rowOff>
    </xdr:from>
    <xdr:to>
      <xdr:col>0</xdr:col>
      <xdr:colOff>1511085</xdr:colOff>
      <xdr:row>3</xdr:row>
      <xdr:rowOff>116237</xdr:rowOff>
    </xdr:to>
    <xdr:sp macro="" textlink="">
      <xdr:nvSpPr>
        <xdr:cNvPr id="60817" name="Line 401">
          <a:extLst>
            <a:ext uri="{FF2B5EF4-FFF2-40B4-BE49-F238E27FC236}">
              <a16:creationId xmlns:a16="http://schemas.microsoft.com/office/drawing/2014/main" id="{00000000-0008-0000-3200-000091ED0000}"/>
            </a:ext>
          </a:extLst>
        </xdr:cNvPr>
        <xdr:cNvSpPr>
          <a:spLocks noChangeShapeType="1"/>
        </xdr:cNvSpPr>
      </xdr:nvSpPr>
      <xdr:spPr bwMode="auto">
        <a:xfrm>
          <a:off x="6458" y="487551"/>
          <a:ext cx="1504627" cy="235703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1" name="Line 1">
          <a:extLst>
            <a:ext uri="{FF2B5EF4-FFF2-40B4-BE49-F238E27FC236}">
              <a16:creationId xmlns:a16="http://schemas.microsoft.com/office/drawing/2014/main" id="{00000000-0008-0000-3300-00000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2" name="Line 2">
          <a:extLst>
            <a:ext uri="{FF2B5EF4-FFF2-40B4-BE49-F238E27FC236}">
              <a16:creationId xmlns:a16="http://schemas.microsoft.com/office/drawing/2014/main" id="{00000000-0008-0000-3300-00000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3" name="Line 3">
          <a:extLst>
            <a:ext uri="{FF2B5EF4-FFF2-40B4-BE49-F238E27FC236}">
              <a16:creationId xmlns:a16="http://schemas.microsoft.com/office/drawing/2014/main" id="{00000000-0008-0000-3300-00000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4" name="Line 4">
          <a:extLst>
            <a:ext uri="{FF2B5EF4-FFF2-40B4-BE49-F238E27FC236}">
              <a16:creationId xmlns:a16="http://schemas.microsoft.com/office/drawing/2014/main" id="{00000000-0008-0000-3300-00000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5" name="Line 5">
          <a:extLst>
            <a:ext uri="{FF2B5EF4-FFF2-40B4-BE49-F238E27FC236}">
              <a16:creationId xmlns:a16="http://schemas.microsoft.com/office/drawing/2014/main" id="{00000000-0008-0000-3300-00000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6" name="Line 6">
          <a:extLst>
            <a:ext uri="{FF2B5EF4-FFF2-40B4-BE49-F238E27FC236}">
              <a16:creationId xmlns:a16="http://schemas.microsoft.com/office/drawing/2014/main" id="{00000000-0008-0000-3300-00000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7" name="Line 7">
          <a:extLst>
            <a:ext uri="{FF2B5EF4-FFF2-40B4-BE49-F238E27FC236}">
              <a16:creationId xmlns:a16="http://schemas.microsoft.com/office/drawing/2014/main" id="{00000000-0008-0000-3300-00000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8" name="Line 8">
          <a:extLst>
            <a:ext uri="{FF2B5EF4-FFF2-40B4-BE49-F238E27FC236}">
              <a16:creationId xmlns:a16="http://schemas.microsoft.com/office/drawing/2014/main" id="{00000000-0008-0000-3300-00000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9" name="Line 9">
          <a:extLst>
            <a:ext uri="{FF2B5EF4-FFF2-40B4-BE49-F238E27FC236}">
              <a16:creationId xmlns:a16="http://schemas.microsoft.com/office/drawing/2014/main" id="{00000000-0008-0000-3300-00000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0" name="Line 10">
          <a:extLst>
            <a:ext uri="{FF2B5EF4-FFF2-40B4-BE49-F238E27FC236}">
              <a16:creationId xmlns:a16="http://schemas.microsoft.com/office/drawing/2014/main" id="{00000000-0008-0000-3300-00000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1" name="Line 11">
          <a:extLst>
            <a:ext uri="{FF2B5EF4-FFF2-40B4-BE49-F238E27FC236}">
              <a16:creationId xmlns:a16="http://schemas.microsoft.com/office/drawing/2014/main" id="{00000000-0008-0000-3300-00000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2" name="Line 12">
          <a:extLst>
            <a:ext uri="{FF2B5EF4-FFF2-40B4-BE49-F238E27FC236}">
              <a16:creationId xmlns:a16="http://schemas.microsoft.com/office/drawing/2014/main" id="{00000000-0008-0000-3300-00000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3" name="Line 13">
          <a:extLst>
            <a:ext uri="{FF2B5EF4-FFF2-40B4-BE49-F238E27FC236}">
              <a16:creationId xmlns:a16="http://schemas.microsoft.com/office/drawing/2014/main" id="{00000000-0008-0000-3300-00000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4" name="Line 14">
          <a:extLst>
            <a:ext uri="{FF2B5EF4-FFF2-40B4-BE49-F238E27FC236}">
              <a16:creationId xmlns:a16="http://schemas.microsoft.com/office/drawing/2014/main" id="{00000000-0008-0000-3300-00000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5" name="Line 15">
          <a:extLst>
            <a:ext uri="{FF2B5EF4-FFF2-40B4-BE49-F238E27FC236}">
              <a16:creationId xmlns:a16="http://schemas.microsoft.com/office/drawing/2014/main" id="{00000000-0008-0000-3300-00000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6" name="Line 16">
          <a:extLst>
            <a:ext uri="{FF2B5EF4-FFF2-40B4-BE49-F238E27FC236}">
              <a16:creationId xmlns:a16="http://schemas.microsoft.com/office/drawing/2014/main" id="{00000000-0008-0000-3300-00001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7" name="Line 17">
          <a:extLst>
            <a:ext uri="{FF2B5EF4-FFF2-40B4-BE49-F238E27FC236}">
              <a16:creationId xmlns:a16="http://schemas.microsoft.com/office/drawing/2014/main" id="{00000000-0008-0000-3300-00001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8" name="Line 18">
          <a:extLst>
            <a:ext uri="{FF2B5EF4-FFF2-40B4-BE49-F238E27FC236}">
              <a16:creationId xmlns:a16="http://schemas.microsoft.com/office/drawing/2014/main" id="{00000000-0008-0000-3300-00001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9" name="Line 19">
          <a:extLst>
            <a:ext uri="{FF2B5EF4-FFF2-40B4-BE49-F238E27FC236}">
              <a16:creationId xmlns:a16="http://schemas.microsoft.com/office/drawing/2014/main" id="{00000000-0008-0000-3300-00001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0" name="Line 20">
          <a:extLst>
            <a:ext uri="{FF2B5EF4-FFF2-40B4-BE49-F238E27FC236}">
              <a16:creationId xmlns:a16="http://schemas.microsoft.com/office/drawing/2014/main" id="{00000000-0008-0000-3300-00001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1" name="Line 21">
          <a:extLst>
            <a:ext uri="{FF2B5EF4-FFF2-40B4-BE49-F238E27FC236}">
              <a16:creationId xmlns:a16="http://schemas.microsoft.com/office/drawing/2014/main" id="{00000000-0008-0000-3300-00001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2" name="Line 22">
          <a:extLst>
            <a:ext uri="{FF2B5EF4-FFF2-40B4-BE49-F238E27FC236}">
              <a16:creationId xmlns:a16="http://schemas.microsoft.com/office/drawing/2014/main" id="{00000000-0008-0000-3300-00001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3" name="Line 23">
          <a:extLst>
            <a:ext uri="{FF2B5EF4-FFF2-40B4-BE49-F238E27FC236}">
              <a16:creationId xmlns:a16="http://schemas.microsoft.com/office/drawing/2014/main" id="{00000000-0008-0000-3300-00001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4" name="Line 24">
          <a:extLst>
            <a:ext uri="{FF2B5EF4-FFF2-40B4-BE49-F238E27FC236}">
              <a16:creationId xmlns:a16="http://schemas.microsoft.com/office/drawing/2014/main" id="{00000000-0008-0000-3300-00001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5" name="Line 25">
          <a:extLst>
            <a:ext uri="{FF2B5EF4-FFF2-40B4-BE49-F238E27FC236}">
              <a16:creationId xmlns:a16="http://schemas.microsoft.com/office/drawing/2014/main" id="{00000000-0008-0000-3300-00001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6" name="Line 26">
          <a:extLst>
            <a:ext uri="{FF2B5EF4-FFF2-40B4-BE49-F238E27FC236}">
              <a16:creationId xmlns:a16="http://schemas.microsoft.com/office/drawing/2014/main" id="{00000000-0008-0000-3300-00001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7" name="Line 27">
          <a:extLst>
            <a:ext uri="{FF2B5EF4-FFF2-40B4-BE49-F238E27FC236}">
              <a16:creationId xmlns:a16="http://schemas.microsoft.com/office/drawing/2014/main" id="{00000000-0008-0000-3300-00001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8" name="Line 28">
          <a:extLst>
            <a:ext uri="{FF2B5EF4-FFF2-40B4-BE49-F238E27FC236}">
              <a16:creationId xmlns:a16="http://schemas.microsoft.com/office/drawing/2014/main" id="{00000000-0008-0000-3300-00001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9" name="Line 29">
          <a:extLst>
            <a:ext uri="{FF2B5EF4-FFF2-40B4-BE49-F238E27FC236}">
              <a16:creationId xmlns:a16="http://schemas.microsoft.com/office/drawing/2014/main" id="{00000000-0008-0000-3300-00001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0" name="Line 30">
          <a:extLst>
            <a:ext uri="{FF2B5EF4-FFF2-40B4-BE49-F238E27FC236}">
              <a16:creationId xmlns:a16="http://schemas.microsoft.com/office/drawing/2014/main" id="{00000000-0008-0000-3300-00001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1" name="Line 31">
          <a:extLst>
            <a:ext uri="{FF2B5EF4-FFF2-40B4-BE49-F238E27FC236}">
              <a16:creationId xmlns:a16="http://schemas.microsoft.com/office/drawing/2014/main" id="{00000000-0008-0000-3300-00001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2" name="Line 32">
          <a:extLst>
            <a:ext uri="{FF2B5EF4-FFF2-40B4-BE49-F238E27FC236}">
              <a16:creationId xmlns:a16="http://schemas.microsoft.com/office/drawing/2014/main" id="{00000000-0008-0000-3300-00002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3" name="Line 33">
          <a:extLst>
            <a:ext uri="{FF2B5EF4-FFF2-40B4-BE49-F238E27FC236}">
              <a16:creationId xmlns:a16="http://schemas.microsoft.com/office/drawing/2014/main" id="{00000000-0008-0000-3300-00002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4" name="Line 34">
          <a:extLst>
            <a:ext uri="{FF2B5EF4-FFF2-40B4-BE49-F238E27FC236}">
              <a16:creationId xmlns:a16="http://schemas.microsoft.com/office/drawing/2014/main" id="{00000000-0008-0000-3300-00002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5" name="Line 35">
          <a:extLst>
            <a:ext uri="{FF2B5EF4-FFF2-40B4-BE49-F238E27FC236}">
              <a16:creationId xmlns:a16="http://schemas.microsoft.com/office/drawing/2014/main" id="{00000000-0008-0000-3300-00002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6" name="Line 36">
          <a:extLst>
            <a:ext uri="{FF2B5EF4-FFF2-40B4-BE49-F238E27FC236}">
              <a16:creationId xmlns:a16="http://schemas.microsoft.com/office/drawing/2014/main" id="{00000000-0008-0000-3300-00002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7" name="Line 37">
          <a:extLst>
            <a:ext uri="{FF2B5EF4-FFF2-40B4-BE49-F238E27FC236}">
              <a16:creationId xmlns:a16="http://schemas.microsoft.com/office/drawing/2014/main" id="{00000000-0008-0000-3300-00002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8" name="Line 38">
          <a:extLst>
            <a:ext uri="{FF2B5EF4-FFF2-40B4-BE49-F238E27FC236}">
              <a16:creationId xmlns:a16="http://schemas.microsoft.com/office/drawing/2014/main" id="{00000000-0008-0000-3300-00002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9" name="Line 39">
          <a:extLst>
            <a:ext uri="{FF2B5EF4-FFF2-40B4-BE49-F238E27FC236}">
              <a16:creationId xmlns:a16="http://schemas.microsoft.com/office/drawing/2014/main" id="{00000000-0008-0000-3300-00002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0" name="Line 40">
          <a:extLst>
            <a:ext uri="{FF2B5EF4-FFF2-40B4-BE49-F238E27FC236}">
              <a16:creationId xmlns:a16="http://schemas.microsoft.com/office/drawing/2014/main" id="{00000000-0008-0000-3300-00002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1" name="Line 41">
          <a:extLst>
            <a:ext uri="{FF2B5EF4-FFF2-40B4-BE49-F238E27FC236}">
              <a16:creationId xmlns:a16="http://schemas.microsoft.com/office/drawing/2014/main" id="{00000000-0008-0000-3300-00002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2" name="Line 42">
          <a:extLst>
            <a:ext uri="{FF2B5EF4-FFF2-40B4-BE49-F238E27FC236}">
              <a16:creationId xmlns:a16="http://schemas.microsoft.com/office/drawing/2014/main" id="{00000000-0008-0000-3300-00002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3" name="Line 43">
          <a:extLst>
            <a:ext uri="{FF2B5EF4-FFF2-40B4-BE49-F238E27FC236}">
              <a16:creationId xmlns:a16="http://schemas.microsoft.com/office/drawing/2014/main" id="{00000000-0008-0000-3300-00002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4" name="Line 44">
          <a:extLst>
            <a:ext uri="{FF2B5EF4-FFF2-40B4-BE49-F238E27FC236}">
              <a16:creationId xmlns:a16="http://schemas.microsoft.com/office/drawing/2014/main" id="{00000000-0008-0000-3300-00002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5" name="Line 45">
          <a:extLst>
            <a:ext uri="{FF2B5EF4-FFF2-40B4-BE49-F238E27FC236}">
              <a16:creationId xmlns:a16="http://schemas.microsoft.com/office/drawing/2014/main" id="{00000000-0008-0000-3300-00002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6" name="Line 46">
          <a:extLst>
            <a:ext uri="{FF2B5EF4-FFF2-40B4-BE49-F238E27FC236}">
              <a16:creationId xmlns:a16="http://schemas.microsoft.com/office/drawing/2014/main" id="{00000000-0008-0000-3300-00002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7" name="Line 47">
          <a:extLst>
            <a:ext uri="{FF2B5EF4-FFF2-40B4-BE49-F238E27FC236}">
              <a16:creationId xmlns:a16="http://schemas.microsoft.com/office/drawing/2014/main" id="{00000000-0008-0000-3300-00002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8" name="Line 48">
          <a:extLst>
            <a:ext uri="{FF2B5EF4-FFF2-40B4-BE49-F238E27FC236}">
              <a16:creationId xmlns:a16="http://schemas.microsoft.com/office/drawing/2014/main" id="{00000000-0008-0000-3300-00003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9" name="Line 49">
          <a:extLst>
            <a:ext uri="{FF2B5EF4-FFF2-40B4-BE49-F238E27FC236}">
              <a16:creationId xmlns:a16="http://schemas.microsoft.com/office/drawing/2014/main" id="{00000000-0008-0000-3300-00003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0" name="Line 50">
          <a:extLst>
            <a:ext uri="{FF2B5EF4-FFF2-40B4-BE49-F238E27FC236}">
              <a16:creationId xmlns:a16="http://schemas.microsoft.com/office/drawing/2014/main" id="{00000000-0008-0000-3300-00003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1" name="Line 51">
          <a:extLst>
            <a:ext uri="{FF2B5EF4-FFF2-40B4-BE49-F238E27FC236}">
              <a16:creationId xmlns:a16="http://schemas.microsoft.com/office/drawing/2014/main" id="{00000000-0008-0000-3300-00003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2" name="Line 52">
          <a:extLst>
            <a:ext uri="{FF2B5EF4-FFF2-40B4-BE49-F238E27FC236}">
              <a16:creationId xmlns:a16="http://schemas.microsoft.com/office/drawing/2014/main" id="{00000000-0008-0000-3300-00003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3" name="Line 53">
          <a:extLst>
            <a:ext uri="{FF2B5EF4-FFF2-40B4-BE49-F238E27FC236}">
              <a16:creationId xmlns:a16="http://schemas.microsoft.com/office/drawing/2014/main" id="{00000000-0008-0000-3300-00003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4" name="Line 54">
          <a:extLst>
            <a:ext uri="{FF2B5EF4-FFF2-40B4-BE49-F238E27FC236}">
              <a16:creationId xmlns:a16="http://schemas.microsoft.com/office/drawing/2014/main" id="{00000000-0008-0000-3300-00003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5" name="Line 55">
          <a:extLst>
            <a:ext uri="{FF2B5EF4-FFF2-40B4-BE49-F238E27FC236}">
              <a16:creationId xmlns:a16="http://schemas.microsoft.com/office/drawing/2014/main" id="{00000000-0008-0000-3300-00003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6" name="Line 56">
          <a:extLst>
            <a:ext uri="{FF2B5EF4-FFF2-40B4-BE49-F238E27FC236}">
              <a16:creationId xmlns:a16="http://schemas.microsoft.com/office/drawing/2014/main" id="{00000000-0008-0000-3300-00003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7" name="Line 57">
          <a:extLst>
            <a:ext uri="{FF2B5EF4-FFF2-40B4-BE49-F238E27FC236}">
              <a16:creationId xmlns:a16="http://schemas.microsoft.com/office/drawing/2014/main" id="{00000000-0008-0000-3300-00003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8" name="Line 58">
          <a:extLst>
            <a:ext uri="{FF2B5EF4-FFF2-40B4-BE49-F238E27FC236}">
              <a16:creationId xmlns:a16="http://schemas.microsoft.com/office/drawing/2014/main" id="{00000000-0008-0000-3300-00003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9" name="Line 59">
          <a:extLst>
            <a:ext uri="{FF2B5EF4-FFF2-40B4-BE49-F238E27FC236}">
              <a16:creationId xmlns:a16="http://schemas.microsoft.com/office/drawing/2014/main" id="{00000000-0008-0000-3300-00003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0" name="Line 60">
          <a:extLst>
            <a:ext uri="{FF2B5EF4-FFF2-40B4-BE49-F238E27FC236}">
              <a16:creationId xmlns:a16="http://schemas.microsoft.com/office/drawing/2014/main" id="{00000000-0008-0000-3300-00003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1" name="Line 61">
          <a:extLst>
            <a:ext uri="{FF2B5EF4-FFF2-40B4-BE49-F238E27FC236}">
              <a16:creationId xmlns:a16="http://schemas.microsoft.com/office/drawing/2014/main" id="{00000000-0008-0000-3300-00003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2" name="Line 62">
          <a:extLst>
            <a:ext uri="{FF2B5EF4-FFF2-40B4-BE49-F238E27FC236}">
              <a16:creationId xmlns:a16="http://schemas.microsoft.com/office/drawing/2014/main" id="{00000000-0008-0000-3300-00003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3" name="Line 63">
          <a:extLst>
            <a:ext uri="{FF2B5EF4-FFF2-40B4-BE49-F238E27FC236}">
              <a16:creationId xmlns:a16="http://schemas.microsoft.com/office/drawing/2014/main" id="{00000000-0008-0000-3300-00003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4" name="Line 64">
          <a:extLst>
            <a:ext uri="{FF2B5EF4-FFF2-40B4-BE49-F238E27FC236}">
              <a16:creationId xmlns:a16="http://schemas.microsoft.com/office/drawing/2014/main" id="{00000000-0008-0000-3300-00004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5" name="Line 65">
          <a:extLst>
            <a:ext uri="{FF2B5EF4-FFF2-40B4-BE49-F238E27FC236}">
              <a16:creationId xmlns:a16="http://schemas.microsoft.com/office/drawing/2014/main" id="{00000000-0008-0000-3300-00004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6" name="Line 66">
          <a:extLst>
            <a:ext uri="{FF2B5EF4-FFF2-40B4-BE49-F238E27FC236}">
              <a16:creationId xmlns:a16="http://schemas.microsoft.com/office/drawing/2014/main" id="{00000000-0008-0000-3300-00004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7" name="Line 67">
          <a:extLst>
            <a:ext uri="{FF2B5EF4-FFF2-40B4-BE49-F238E27FC236}">
              <a16:creationId xmlns:a16="http://schemas.microsoft.com/office/drawing/2014/main" id="{00000000-0008-0000-3300-00004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8" name="Line 68">
          <a:extLst>
            <a:ext uri="{FF2B5EF4-FFF2-40B4-BE49-F238E27FC236}">
              <a16:creationId xmlns:a16="http://schemas.microsoft.com/office/drawing/2014/main" id="{00000000-0008-0000-3300-00004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9" name="Line 69">
          <a:extLst>
            <a:ext uri="{FF2B5EF4-FFF2-40B4-BE49-F238E27FC236}">
              <a16:creationId xmlns:a16="http://schemas.microsoft.com/office/drawing/2014/main" id="{00000000-0008-0000-3300-00004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0" name="Line 70">
          <a:extLst>
            <a:ext uri="{FF2B5EF4-FFF2-40B4-BE49-F238E27FC236}">
              <a16:creationId xmlns:a16="http://schemas.microsoft.com/office/drawing/2014/main" id="{00000000-0008-0000-3300-00004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1" name="Line 71">
          <a:extLst>
            <a:ext uri="{FF2B5EF4-FFF2-40B4-BE49-F238E27FC236}">
              <a16:creationId xmlns:a16="http://schemas.microsoft.com/office/drawing/2014/main" id="{00000000-0008-0000-3300-00004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2" name="Line 72">
          <a:extLst>
            <a:ext uri="{FF2B5EF4-FFF2-40B4-BE49-F238E27FC236}">
              <a16:creationId xmlns:a16="http://schemas.microsoft.com/office/drawing/2014/main" id="{00000000-0008-0000-3300-00004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3" name="Line 73">
          <a:extLst>
            <a:ext uri="{FF2B5EF4-FFF2-40B4-BE49-F238E27FC236}">
              <a16:creationId xmlns:a16="http://schemas.microsoft.com/office/drawing/2014/main" id="{00000000-0008-0000-3300-00004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4" name="Line 74">
          <a:extLst>
            <a:ext uri="{FF2B5EF4-FFF2-40B4-BE49-F238E27FC236}">
              <a16:creationId xmlns:a16="http://schemas.microsoft.com/office/drawing/2014/main" id="{00000000-0008-0000-3300-00004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5" name="Line 75">
          <a:extLst>
            <a:ext uri="{FF2B5EF4-FFF2-40B4-BE49-F238E27FC236}">
              <a16:creationId xmlns:a16="http://schemas.microsoft.com/office/drawing/2014/main" id="{00000000-0008-0000-3300-00004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6" name="Line 76">
          <a:extLst>
            <a:ext uri="{FF2B5EF4-FFF2-40B4-BE49-F238E27FC236}">
              <a16:creationId xmlns:a16="http://schemas.microsoft.com/office/drawing/2014/main" id="{00000000-0008-0000-3300-00004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7" name="Line 77">
          <a:extLst>
            <a:ext uri="{FF2B5EF4-FFF2-40B4-BE49-F238E27FC236}">
              <a16:creationId xmlns:a16="http://schemas.microsoft.com/office/drawing/2014/main" id="{00000000-0008-0000-3300-00004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8" name="Line 78">
          <a:extLst>
            <a:ext uri="{FF2B5EF4-FFF2-40B4-BE49-F238E27FC236}">
              <a16:creationId xmlns:a16="http://schemas.microsoft.com/office/drawing/2014/main" id="{00000000-0008-0000-3300-00004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9" name="Line 79">
          <a:extLst>
            <a:ext uri="{FF2B5EF4-FFF2-40B4-BE49-F238E27FC236}">
              <a16:creationId xmlns:a16="http://schemas.microsoft.com/office/drawing/2014/main" id="{00000000-0008-0000-3300-00004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0" name="Line 80">
          <a:extLst>
            <a:ext uri="{FF2B5EF4-FFF2-40B4-BE49-F238E27FC236}">
              <a16:creationId xmlns:a16="http://schemas.microsoft.com/office/drawing/2014/main" id="{00000000-0008-0000-3300-00005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1" name="Line 81">
          <a:extLst>
            <a:ext uri="{FF2B5EF4-FFF2-40B4-BE49-F238E27FC236}">
              <a16:creationId xmlns:a16="http://schemas.microsoft.com/office/drawing/2014/main" id="{00000000-0008-0000-3300-00005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2" name="Line 82">
          <a:extLst>
            <a:ext uri="{FF2B5EF4-FFF2-40B4-BE49-F238E27FC236}">
              <a16:creationId xmlns:a16="http://schemas.microsoft.com/office/drawing/2014/main" id="{00000000-0008-0000-3300-00005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3" name="Line 83">
          <a:extLst>
            <a:ext uri="{FF2B5EF4-FFF2-40B4-BE49-F238E27FC236}">
              <a16:creationId xmlns:a16="http://schemas.microsoft.com/office/drawing/2014/main" id="{00000000-0008-0000-3300-00005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4" name="Line 84">
          <a:extLst>
            <a:ext uri="{FF2B5EF4-FFF2-40B4-BE49-F238E27FC236}">
              <a16:creationId xmlns:a16="http://schemas.microsoft.com/office/drawing/2014/main" id="{00000000-0008-0000-3300-00005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5" name="Line 85">
          <a:extLst>
            <a:ext uri="{FF2B5EF4-FFF2-40B4-BE49-F238E27FC236}">
              <a16:creationId xmlns:a16="http://schemas.microsoft.com/office/drawing/2014/main" id="{00000000-0008-0000-3300-00005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6" name="Line 86">
          <a:extLst>
            <a:ext uri="{FF2B5EF4-FFF2-40B4-BE49-F238E27FC236}">
              <a16:creationId xmlns:a16="http://schemas.microsoft.com/office/drawing/2014/main" id="{00000000-0008-0000-3300-00005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7" name="Line 87">
          <a:extLst>
            <a:ext uri="{FF2B5EF4-FFF2-40B4-BE49-F238E27FC236}">
              <a16:creationId xmlns:a16="http://schemas.microsoft.com/office/drawing/2014/main" id="{00000000-0008-0000-3300-00005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8" name="Line 88">
          <a:extLst>
            <a:ext uri="{FF2B5EF4-FFF2-40B4-BE49-F238E27FC236}">
              <a16:creationId xmlns:a16="http://schemas.microsoft.com/office/drawing/2014/main" id="{00000000-0008-0000-3300-00005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9" name="Line 89">
          <a:extLst>
            <a:ext uri="{FF2B5EF4-FFF2-40B4-BE49-F238E27FC236}">
              <a16:creationId xmlns:a16="http://schemas.microsoft.com/office/drawing/2014/main" id="{00000000-0008-0000-3300-00005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0" name="Line 90">
          <a:extLst>
            <a:ext uri="{FF2B5EF4-FFF2-40B4-BE49-F238E27FC236}">
              <a16:creationId xmlns:a16="http://schemas.microsoft.com/office/drawing/2014/main" id="{00000000-0008-0000-3300-00005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1" name="Line 91">
          <a:extLst>
            <a:ext uri="{FF2B5EF4-FFF2-40B4-BE49-F238E27FC236}">
              <a16:creationId xmlns:a16="http://schemas.microsoft.com/office/drawing/2014/main" id="{00000000-0008-0000-3300-00005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2" name="Line 92">
          <a:extLst>
            <a:ext uri="{FF2B5EF4-FFF2-40B4-BE49-F238E27FC236}">
              <a16:creationId xmlns:a16="http://schemas.microsoft.com/office/drawing/2014/main" id="{00000000-0008-0000-3300-00005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3" name="Line 93">
          <a:extLst>
            <a:ext uri="{FF2B5EF4-FFF2-40B4-BE49-F238E27FC236}">
              <a16:creationId xmlns:a16="http://schemas.microsoft.com/office/drawing/2014/main" id="{00000000-0008-0000-3300-00005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4" name="Line 94">
          <a:extLst>
            <a:ext uri="{FF2B5EF4-FFF2-40B4-BE49-F238E27FC236}">
              <a16:creationId xmlns:a16="http://schemas.microsoft.com/office/drawing/2014/main" id="{00000000-0008-0000-3300-00005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5" name="Line 95">
          <a:extLst>
            <a:ext uri="{FF2B5EF4-FFF2-40B4-BE49-F238E27FC236}">
              <a16:creationId xmlns:a16="http://schemas.microsoft.com/office/drawing/2014/main" id="{00000000-0008-0000-3300-00005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6" name="Line 96">
          <a:extLst>
            <a:ext uri="{FF2B5EF4-FFF2-40B4-BE49-F238E27FC236}">
              <a16:creationId xmlns:a16="http://schemas.microsoft.com/office/drawing/2014/main" id="{00000000-0008-0000-3300-00006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7" name="Line 97">
          <a:extLst>
            <a:ext uri="{FF2B5EF4-FFF2-40B4-BE49-F238E27FC236}">
              <a16:creationId xmlns:a16="http://schemas.microsoft.com/office/drawing/2014/main" id="{00000000-0008-0000-3300-00006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8" name="Line 98">
          <a:extLst>
            <a:ext uri="{FF2B5EF4-FFF2-40B4-BE49-F238E27FC236}">
              <a16:creationId xmlns:a16="http://schemas.microsoft.com/office/drawing/2014/main" id="{00000000-0008-0000-3300-00006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9" name="Line 99">
          <a:extLst>
            <a:ext uri="{FF2B5EF4-FFF2-40B4-BE49-F238E27FC236}">
              <a16:creationId xmlns:a16="http://schemas.microsoft.com/office/drawing/2014/main" id="{00000000-0008-0000-3300-00006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0" name="Line 100">
          <a:extLst>
            <a:ext uri="{FF2B5EF4-FFF2-40B4-BE49-F238E27FC236}">
              <a16:creationId xmlns:a16="http://schemas.microsoft.com/office/drawing/2014/main" id="{00000000-0008-0000-3300-00006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1" name="Line 101">
          <a:extLst>
            <a:ext uri="{FF2B5EF4-FFF2-40B4-BE49-F238E27FC236}">
              <a16:creationId xmlns:a16="http://schemas.microsoft.com/office/drawing/2014/main" id="{00000000-0008-0000-3300-00006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2" name="Line 102">
          <a:extLst>
            <a:ext uri="{FF2B5EF4-FFF2-40B4-BE49-F238E27FC236}">
              <a16:creationId xmlns:a16="http://schemas.microsoft.com/office/drawing/2014/main" id="{00000000-0008-0000-3300-00006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3" name="Line 103">
          <a:extLst>
            <a:ext uri="{FF2B5EF4-FFF2-40B4-BE49-F238E27FC236}">
              <a16:creationId xmlns:a16="http://schemas.microsoft.com/office/drawing/2014/main" id="{00000000-0008-0000-3300-00006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4" name="Line 104">
          <a:extLst>
            <a:ext uri="{FF2B5EF4-FFF2-40B4-BE49-F238E27FC236}">
              <a16:creationId xmlns:a16="http://schemas.microsoft.com/office/drawing/2014/main" id="{00000000-0008-0000-3300-00006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5" name="Line 105">
          <a:extLst>
            <a:ext uri="{FF2B5EF4-FFF2-40B4-BE49-F238E27FC236}">
              <a16:creationId xmlns:a16="http://schemas.microsoft.com/office/drawing/2014/main" id="{00000000-0008-0000-3300-00006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546" name="Line 106">
          <a:extLst>
            <a:ext uri="{FF2B5EF4-FFF2-40B4-BE49-F238E27FC236}">
              <a16:creationId xmlns:a16="http://schemas.microsoft.com/office/drawing/2014/main" id="{00000000-0008-0000-3300-00006A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7" name="Line 107">
          <a:extLst>
            <a:ext uri="{FF2B5EF4-FFF2-40B4-BE49-F238E27FC236}">
              <a16:creationId xmlns:a16="http://schemas.microsoft.com/office/drawing/2014/main" id="{00000000-0008-0000-3300-00006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8" name="Line 108">
          <a:extLst>
            <a:ext uri="{FF2B5EF4-FFF2-40B4-BE49-F238E27FC236}">
              <a16:creationId xmlns:a16="http://schemas.microsoft.com/office/drawing/2014/main" id="{00000000-0008-0000-3300-00006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9" name="Line 109">
          <a:extLst>
            <a:ext uri="{FF2B5EF4-FFF2-40B4-BE49-F238E27FC236}">
              <a16:creationId xmlns:a16="http://schemas.microsoft.com/office/drawing/2014/main" id="{00000000-0008-0000-3300-00006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0" name="Line 110">
          <a:extLst>
            <a:ext uri="{FF2B5EF4-FFF2-40B4-BE49-F238E27FC236}">
              <a16:creationId xmlns:a16="http://schemas.microsoft.com/office/drawing/2014/main" id="{00000000-0008-0000-3300-00006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1" name="Line 111">
          <a:extLst>
            <a:ext uri="{FF2B5EF4-FFF2-40B4-BE49-F238E27FC236}">
              <a16:creationId xmlns:a16="http://schemas.microsoft.com/office/drawing/2014/main" id="{00000000-0008-0000-3300-00006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2" name="Line 112">
          <a:extLst>
            <a:ext uri="{FF2B5EF4-FFF2-40B4-BE49-F238E27FC236}">
              <a16:creationId xmlns:a16="http://schemas.microsoft.com/office/drawing/2014/main" id="{00000000-0008-0000-3300-00007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3" name="Line 113">
          <a:extLst>
            <a:ext uri="{FF2B5EF4-FFF2-40B4-BE49-F238E27FC236}">
              <a16:creationId xmlns:a16="http://schemas.microsoft.com/office/drawing/2014/main" id="{00000000-0008-0000-3300-00007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4" name="Line 114">
          <a:extLst>
            <a:ext uri="{FF2B5EF4-FFF2-40B4-BE49-F238E27FC236}">
              <a16:creationId xmlns:a16="http://schemas.microsoft.com/office/drawing/2014/main" id="{00000000-0008-0000-3300-00007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5" name="Line 115">
          <a:extLst>
            <a:ext uri="{FF2B5EF4-FFF2-40B4-BE49-F238E27FC236}">
              <a16:creationId xmlns:a16="http://schemas.microsoft.com/office/drawing/2014/main" id="{00000000-0008-0000-3300-00007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6" name="Line 116">
          <a:extLst>
            <a:ext uri="{FF2B5EF4-FFF2-40B4-BE49-F238E27FC236}">
              <a16:creationId xmlns:a16="http://schemas.microsoft.com/office/drawing/2014/main" id="{00000000-0008-0000-3300-00007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7" name="Line 117">
          <a:extLst>
            <a:ext uri="{FF2B5EF4-FFF2-40B4-BE49-F238E27FC236}">
              <a16:creationId xmlns:a16="http://schemas.microsoft.com/office/drawing/2014/main" id="{00000000-0008-0000-3300-00007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8" name="Line 118">
          <a:extLst>
            <a:ext uri="{FF2B5EF4-FFF2-40B4-BE49-F238E27FC236}">
              <a16:creationId xmlns:a16="http://schemas.microsoft.com/office/drawing/2014/main" id="{00000000-0008-0000-3300-00007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9" name="Line 119">
          <a:extLst>
            <a:ext uri="{FF2B5EF4-FFF2-40B4-BE49-F238E27FC236}">
              <a16:creationId xmlns:a16="http://schemas.microsoft.com/office/drawing/2014/main" id="{00000000-0008-0000-3300-00007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0" name="Line 120">
          <a:extLst>
            <a:ext uri="{FF2B5EF4-FFF2-40B4-BE49-F238E27FC236}">
              <a16:creationId xmlns:a16="http://schemas.microsoft.com/office/drawing/2014/main" id="{00000000-0008-0000-3300-00007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1" name="Line 121">
          <a:extLst>
            <a:ext uri="{FF2B5EF4-FFF2-40B4-BE49-F238E27FC236}">
              <a16:creationId xmlns:a16="http://schemas.microsoft.com/office/drawing/2014/main" id="{00000000-0008-0000-3300-00007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2" name="Line 122">
          <a:extLst>
            <a:ext uri="{FF2B5EF4-FFF2-40B4-BE49-F238E27FC236}">
              <a16:creationId xmlns:a16="http://schemas.microsoft.com/office/drawing/2014/main" id="{00000000-0008-0000-3300-00007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3" name="Line 123">
          <a:extLst>
            <a:ext uri="{FF2B5EF4-FFF2-40B4-BE49-F238E27FC236}">
              <a16:creationId xmlns:a16="http://schemas.microsoft.com/office/drawing/2014/main" id="{00000000-0008-0000-3300-00007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4" name="Line 124">
          <a:extLst>
            <a:ext uri="{FF2B5EF4-FFF2-40B4-BE49-F238E27FC236}">
              <a16:creationId xmlns:a16="http://schemas.microsoft.com/office/drawing/2014/main" id="{00000000-0008-0000-3300-00007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5" name="Line 125">
          <a:extLst>
            <a:ext uri="{FF2B5EF4-FFF2-40B4-BE49-F238E27FC236}">
              <a16:creationId xmlns:a16="http://schemas.microsoft.com/office/drawing/2014/main" id="{00000000-0008-0000-3300-00007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6" name="Line 126">
          <a:extLst>
            <a:ext uri="{FF2B5EF4-FFF2-40B4-BE49-F238E27FC236}">
              <a16:creationId xmlns:a16="http://schemas.microsoft.com/office/drawing/2014/main" id="{00000000-0008-0000-3300-00007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7" name="Line 127">
          <a:extLst>
            <a:ext uri="{FF2B5EF4-FFF2-40B4-BE49-F238E27FC236}">
              <a16:creationId xmlns:a16="http://schemas.microsoft.com/office/drawing/2014/main" id="{00000000-0008-0000-3300-00007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8" name="Line 128">
          <a:extLst>
            <a:ext uri="{FF2B5EF4-FFF2-40B4-BE49-F238E27FC236}">
              <a16:creationId xmlns:a16="http://schemas.microsoft.com/office/drawing/2014/main" id="{00000000-0008-0000-3300-00008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9" name="Line 129">
          <a:extLst>
            <a:ext uri="{FF2B5EF4-FFF2-40B4-BE49-F238E27FC236}">
              <a16:creationId xmlns:a16="http://schemas.microsoft.com/office/drawing/2014/main" id="{00000000-0008-0000-3300-00008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0" name="Line 130">
          <a:extLst>
            <a:ext uri="{FF2B5EF4-FFF2-40B4-BE49-F238E27FC236}">
              <a16:creationId xmlns:a16="http://schemas.microsoft.com/office/drawing/2014/main" id="{00000000-0008-0000-3300-00008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1" name="Line 131">
          <a:extLst>
            <a:ext uri="{FF2B5EF4-FFF2-40B4-BE49-F238E27FC236}">
              <a16:creationId xmlns:a16="http://schemas.microsoft.com/office/drawing/2014/main" id="{00000000-0008-0000-3300-00008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2" name="Line 132">
          <a:extLst>
            <a:ext uri="{FF2B5EF4-FFF2-40B4-BE49-F238E27FC236}">
              <a16:creationId xmlns:a16="http://schemas.microsoft.com/office/drawing/2014/main" id="{00000000-0008-0000-3300-00008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3" name="Line 133">
          <a:extLst>
            <a:ext uri="{FF2B5EF4-FFF2-40B4-BE49-F238E27FC236}">
              <a16:creationId xmlns:a16="http://schemas.microsoft.com/office/drawing/2014/main" id="{00000000-0008-0000-3300-00008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4" name="Line 134">
          <a:extLst>
            <a:ext uri="{FF2B5EF4-FFF2-40B4-BE49-F238E27FC236}">
              <a16:creationId xmlns:a16="http://schemas.microsoft.com/office/drawing/2014/main" id="{00000000-0008-0000-3300-00008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5" name="Line 135">
          <a:extLst>
            <a:ext uri="{FF2B5EF4-FFF2-40B4-BE49-F238E27FC236}">
              <a16:creationId xmlns:a16="http://schemas.microsoft.com/office/drawing/2014/main" id="{00000000-0008-0000-3300-00008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6" name="Line 136">
          <a:extLst>
            <a:ext uri="{FF2B5EF4-FFF2-40B4-BE49-F238E27FC236}">
              <a16:creationId xmlns:a16="http://schemas.microsoft.com/office/drawing/2014/main" id="{00000000-0008-0000-3300-00008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7" name="Line 137">
          <a:extLst>
            <a:ext uri="{FF2B5EF4-FFF2-40B4-BE49-F238E27FC236}">
              <a16:creationId xmlns:a16="http://schemas.microsoft.com/office/drawing/2014/main" id="{00000000-0008-0000-3300-00008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8" name="Line 138">
          <a:extLst>
            <a:ext uri="{FF2B5EF4-FFF2-40B4-BE49-F238E27FC236}">
              <a16:creationId xmlns:a16="http://schemas.microsoft.com/office/drawing/2014/main" id="{00000000-0008-0000-3300-00008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9" name="Line 139">
          <a:extLst>
            <a:ext uri="{FF2B5EF4-FFF2-40B4-BE49-F238E27FC236}">
              <a16:creationId xmlns:a16="http://schemas.microsoft.com/office/drawing/2014/main" id="{00000000-0008-0000-3300-00008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80" name="Line 140">
          <a:extLst>
            <a:ext uri="{FF2B5EF4-FFF2-40B4-BE49-F238E27FC236}">
              <a16:creationId xmlns:a16="http://schemas.microsoft.com/office/drawing/2014/main" id="{00000000-0008-0000-3300-00008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81" name="Line 141">
          <a:extLst>
            <a:ext uri="{FF2B5EF4-FFF2-40B4-BE49-F238E27FC236}">
              <a16:creationId xmlns:a16="http://schemas.microsoft.com/office/drawing/2014/main" id="{00000000-0008-0000-3300-00008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2" name="Line 142">
          <a:extLst>
            <a:ext uri="{FF2B5EF4-FFF2-40B4-BE49-F238E27FC236}">
              <a16:creationId xmlns:a16="http://schemas.microsoft.com/office/drawing/2014/main" id="{00000000-0008-0000-3300-00008E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3" name="Line 143">
          <a:extLst>
            <a:ext uri="{FF2B5EF4-FFF2-40B4-BE49-F238E27FC236}">
              <a16:creationId xmlns:a16="http://schemas.microsoft.com/office/drawing/2014/main" id="{00000000-0008-0000-3300-00008F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4" name="Line 144">
          <a:extLst>
            <a:ext uri="{FF2B5EF4-FFF2-40B4-BE49-F238E27FC236}">
              <a16:creationId xmlns:a16="http://schemas.microsoft.com/office/drawing/2014/main" id="{00000000-0008-0000-3300-000090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5" name="Line 145">
          <a:extLst>
            <a:ext uri="{FF2B5EF4-FFF2-40B4-BE49-F238E27FC236}">
              <a16:creationId xmlns:a16="http://schemas.microsoft.com/office/drawing/2014/main" id="{00000000-0008-0000-3300-000091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6" name="Line 146">
          <a:extLst>
            <a:ext uri="{FF2B5EF4-FFF2-40B4-BE49-F238E27FC236}">
              <a16:creationId xmlns:a16="http://schemas.microsoft.com/office/drawing/2014/main" id="{00000000-0008-0000-3300-000092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7" name="Line 147">
          <a:extLst>
            <a:ext uri="{FF2B5EF4-FFF2-40B4-BE49-F238E27FC236}">
              <a16:creationId xmlns:a16="http://schemas.microsoft.com/office/drawing/2014/main" id="{00000000-0008-0000-3300-000093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8" name="Line 148">
          <a:extLst>
            <a:ext uri="{FF2B5EF4-FFF2-40B4-BE49-F238E27FC236}">
              <a16:creationId xmlns:a16="http://schemas.microsoft.com/office/drawing/2014/main" id="{00000000-0008-0000-3300-000094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9" name="Line 149">
          <a:extLst>
            <a:ext uri="{FF2B5EF4-FFF2-40B4-BE49-F238E27FC236}">
              <a16:creationId xmlns:a16="http://schemas.microsoft.com/office/drawing/2014/main" id="{00000000-0008-0000-3300-000095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0" name="Line 150">
          <a:extLst>
            <a:ext uri="{FF2B5EF4-FFF2-40B4-BE49-F238E27FC236}">
              <a16:creationId xmlns:a16="http://schemas.microsoft.com/office/drawing/2014/main" id="{00000000-0008-0000-3300-000096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1" name="Line 151">
          <a:extLst>
            <a:ext uri="{FF2B5EF4-FFF2-40B4-BE49-F238E27FC236}">
              <a16:creationId xmlns:a16="http://schemas.microsoft.com/office/drawing/2014/main" id="{00000000-0008-0000-3300-000097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2" name="Line 152">
          <a:extLst>
            <a:ext uri="{FF2B5EF4-FFF2-40B4-BE49-F238E27FC236}">
              <a16:creationId xmlns:a16="http://schemas.microsoft.com/office/drawing/2014/main" id="{00000000-0008-0000-3300-000098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3" name="Line 153">
          <a:extLst>
            <a:ext uri="{FF2B5EF4-FFF2-40B4-BE49-F238E27FC236}">
              <a16:creationId xmlns:a16="http://schemas.microsoft.com/office/drawing/2014/main" id="{00000000-0008-0000-3300-000099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4" name="Line 154">
          <a:extLst>
            <a:ext uri="{FF2B5EF4-FFF2-40B4-BE49-F238E27FC236}">
              <a16:creationId xmlns:a16="http://schemas.microsoft.com/office/drawing/2014/main" id="{00000000-0008-0000-3300-00009A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5" name="Line 155">
          <a:extLst>
            <a:ext uri="{FF2B5EF4-FFF2-40B4-BE49-F238E27FC236}">
              <a16:creationId xmlns:a16="http://schemas.microsoft.com/office/drawing/2014/main" id="{00000000-0008-0000-3300-00009B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6" name="Line 156">
          <a:extLst>
            <a:ext uri="{FF2B5EF4-FFF2-40B4-BE49-F238E27FC236}">
              <a16:creationId xmlns:a16="http://schemas.microsoft.com/office/drawing/2014/main" id="{00000000-0008-0000-3300-00009C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7" name="Line 157">
          <a:extLst>
            <a:ext uri="{FF2B5EF4-FFF2-40B4-BE49-F238E27FC236}">
              <a16:creationId xmlns:a16="http://schemas.microsoft.com/office/drawing/2014/main" id="{00000000-0008-0000-3300-00009D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8" name="Line 158">
          <a:extLst>
            <a:ext uri="{FF2B5EF4-FFF2-40B4-BE49-F238E27FC236}">
              <a16:creationId xmlns:a16="http://schemas.microsoft.com/office/drawing/2014/main" id="{00000000-0008-0000-3300-00009E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9" name="Line 159">
          <a:extLst>
            <a:ext uri="{FF2B5EF4-FFF2-40B4-BE49-F238E27FC236}">
              <a16:creationId xmlns:a16="http://schemas.microsoft.com/office/drawing/2014/main" id="{00000000-0008-0000-3300-00009F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0" name="Line 160">
          <a:extLst>
            <a:ext uri="{FF2B5EF4-FFF2-40B4-BE49-F238E27FC236}">
              <a16:creationId xmlns:a16="http://schemas.microsoft.com/office/drawing/2014/main" id="{00000000-0008-0000-3300-0000A0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1" name="Line 161">
          <a:extLst>
            <a:ext uri="{FF2B5EF4-FFF2-40B4-BE49-F238E27FC236}">
              <a16:creationId xmlns:a16="http://schemas.microsoft.com/office/drawing/2014/main" id="{00000000-0008-0000-3300-0000A1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2" name="Line 162">
          <a:extLst>
            <a:ext uri="{FF2B5EF4-FFF2-40B4-BE49-F238E27FC236}">
              <a16:creationId xmlns:a16="http://schemas.microsoft.com/office/drawing/2014/main" id="{00000000-0008-0000-3300-0000A2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3" name="Line 163">
          <a:extLst>
            <a:ext uri="{FF2B5EF4-FFF2-40B4-BE49-F238E27FC236}">
              <a16:creationId xmlns:a16="http://schemas.microsoft.com/office/drawing/2014/main" id="{00000000-0008-0000-3300-0000A3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4" name="Line 164">
          <a:extLst>
            <a:ext uri="{FF2B5EF4-FFF2-40B4-BE49-F238E27FC236}">
              <a16:creationId xmlns:a16="http://schemas.microsoft.com/office/drawing/2014/main" id="{00000000-0008-0000-3300-0000A4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5" name="Line 165">
          <a:extLst>
            <a:ext uri="{FF2B5EF4-FFF2-40B4-BE49-F238E27FC236}">
              <a16:creationId xmlns:a16="http://schemas.microsoft.com/office/drawing/2014/main" id="{00000000-0008-0000-3300-0000A5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6" name="Line 166">
          <a:extLst>
            <a:ext uri="{FF2B5EF4-FFF2-40B4-BE49-F238E27FC236}">
              <a16:creationId xmlns:a16="http://schemas.microsoft.com/office/drawing/2014/main" id="{00000000-0008-0000-3300-0000A6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7" name="Line 167">
          <a:extLst>
            <a:ext uri="{FF2B5EF4-FFF2-40B4-BE49-F238E27FC236}">
              <a16:creationId xmlns:a16="http://schemas.microsoft.com/office/drawing/2014/main" id="{00000000-0008-0000-3300-0000A7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8" name="Line 168">
          <a:extLst>
            <a:ext uri="{FF2B5EF4-FFF2-40B4-BE49-F238E27FC236}">
              <a16:creationId xmlns:a16="http://schemas.microsoft.com/office/drawing/2014/main" id="{00000000-0008-0000-3300-0000A8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9" name="Line 169">
          <a:extLst>
            <a:ext uri="{FF2B5EF4-FFF2-40B4-BE49-F238E27FC236}">
              <a16:creationId xmlns:a16="http://schemas.microsoft.com/office/drawing/2014/main" id="{00000000-0008-0000-3300-0000A9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0" name="Line 170">
          <a:extLst>
            <a:ext uri="{FF2B5EF4-FFF2-40B4-BE49-F238E27FC236}">
              <a16:creationId xmlns:a16="http://schemas.microsoft.com/office/drawing/2014/main" id="{00000000-0008-0000-3300-0000AA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1" name="Line 171">
          <a:extLst>
            <a:ext uri="{FF2B5EF4-FFF2-40B4-BE49-F238E27FC236}">
              <a16:creationId xmlns:a16="http://schemas.microsoft.com/office/drawing/2014/main" id="{00000000-0008-0000-3300-0000AB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2" name="Line 172">
          <a:extLst>
            <a:ext uri="{FF2B5EF4-FFF2-40B4-BE49-F238E27FC236}">
              <a16:creationId xmlns:a16="http://schemas.microsoft.com/office/drawing/2014/main" id="{00000000-0008-0000-3300-0000AC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3" name="Line 173">
          <a:extLst>
            <a:ext uri="{FF2B5EF4-FFF2-40B4-BE49-F238E27FC236}">
              <a16:creationId xmlns:a16="http://schemas.microsoft.com/office/drawing/2014/main" id="{00000000-0008-0000-3300-0000AD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4" name="Line 174">
          <a:extLst>
            <a:ext uri="{FF2B5EF4-FFF2-40B4-BE49-F238E27FC236}">
              <a16:creationId xmlns:a16="http://schemas.microsoft.com/office/drawing/2014/main" id="{00000000-0008-0000-3300-0000AE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5" name="Line 175">
          <a:extLst>
            <a:ext uri="{FF2B5EF4-FFF2-40B4-BE49-F238E27FC236}">
              <a16:creationId xmlns:a16="http://schemas.microsoft.com/office/drawing/2014/main" id="{00000000-0008-0000-3300-0000AF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6" name="Line 176">
          <a:extLst>
            <a:ext uri="{FF2B5EF4-FFF2-40B4-BE49-F238E27FC236}">
              <a16:creationId xmlns:a16="http://schemas.microsoft.com/office/drawing/2014/main" id="{00000000-0008-0000-3300-0000B0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617" name="Line 177">
          <a:extLst>
            <a:ext uri="{FF2B5EF4-FFF2-40B4-BE49-F238E27FC236}">
              <a16:creationId xmlns:a16="http://schemas.microsoft.com/office/drawing/2014/main" id="{00000000-0008-0000-3300-0000B1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618" name="Line 178">
          <a:extLst>
            <a:ext uri="{FF2B5EF4-FFF2-40B4-BE49-F238E27FC236}">
              <a16:creationId xmlns:a16="http://schemas.microsoft.com/office/drawing/2014/main" id="{00000000-0008-0000-3300-0000B2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619" name="Line 179">
          <a:extLst>
            <a:ext uri="{FF2B5EF4-FFF2-40B4-BE49-F238E27FC236}">
              <a16:creationId xmlns:a16="http://schemas.microsoft.com/office/drawing/2014/main" id="{00000000-0008-0000-3300-0000B3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620" name="Line 180">
          <a:extLst>
            <a:ext uri="{FF2B5EF4-FFF2-40B4-BE49-F238E27FC236}">
              <a16:creationId xmlns:a16="http://schemas.microsoft.com/office/drawing/2014/main" id="{00000000-0008-0000-3300-0000B4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621" name="Line 181">
          <a:extLst>
            <a:ext uri="{FF2B5EF4-FFF2-40B4-BE49-F238E27FC236}">
              <a16:creationId xmlns:a16="http://schemas.microsoft.com/office/drawing/2014/main" id="{00000000-0008-0000-3300-0000B5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622" name="Line 182">
          <a:extLst>
            <a:ext uri="{FF2B5EF4-FFF2-40B4-BE49-F238E27FC236}">
              <a16:creationId xmlns:a16="http://schemas.microsoft.com/office/drawing/2014/main" id="{00000000-0008-0000-3300-0000B6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3" name="Line 183">
          <a:extLst>
            <a:ext uri="{FF2B5EF4-FFF2-40B4-BE49-F238E27FC236}">
              <a16:creationId xmlns:a16="http://schemas.microsoft.com/office/drawing/2014/main" id="{00000000-0008-0000-3300-0000B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4" name="Line 184">
          <a:extLst>
            <a:ext uri="{FF2B5EF4-FFF2-40B4-BE49-F238E27FC236}">
              <a16:creationId xmlns:a16="http://schemas.microsoft.com/office/drawing/2014/main" id="{00000000-0008-0000-3300-0000B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5" name="Line 185">
          <a:extLst>
            <a:ext uri="{FF2B5EF4-FFF2-40B4-BE49-F238E27FC236}">
              <a16:creationId xmlns:a16="http://schemas.microsoft.com/office/drawing/2014/main" id="{00000000-0008-0000-3300-0000B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6" name="Line 186">
          <a:extLst>
            <a:ext uri="{FF2B5EF4-FFF2-40B4-BE49-F238E27FC236}">
              <a16:creationId xmlns:a16="http://schemas.microsoft.com/office/drawing/2014/main" id="{00000000-0008-0000-3300-0000B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7" name="Line 187">
          <a:extLst>
            <a:ext uri="{FF2B5EF4-FFF2-40B4-BE49-F238E27FC236}">
              <a16:creationId xmlns:a16="http://schemas.microsoft.com/office/drawing/2014/main" id="{00000000-0008-0000-3300-0000B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8" name="Line 188">
          <a:extLst>
            <a:ext uri="{FF2B5EF4-FFF2-40B4-BE49-F238E27FC236}">
              <a16:creationId xmlns:a16="http://schemas.microsoft.com/office/drawing/2014/main" id="{00000000-0008-0000-3300-0000B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9" name="Line 189">
          <a:extLst>
            <a:ext uri="{FF2B5EF4-FFF2-40B4-BE49-F238E27FC236}">
              <a16:creationId xmlns:a16="http://schemas.microsoft.com/office/drawing/2014/main" id="{00000000-0008-0000-3300-0000B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0" name="Line 190">
          <a:extLst>
            <a:ext uri="{FF2B5EF4-FFF2-40B4-BE49-F238E27FC236}">
              <a16:creationId xmlns:a16="http://schemas.microsoft.com/office/drawing/2014/main" id="{00000000-0008-0000-3300-0000B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1" name="Line 191">
          <a:extLst>
            <a:ext uri="{FF2B5EF4-FFF2-40B4-BE49-F238E27FC236}">
              <a16:creationId xmlns:a16="http://schemas.microsoft.com/office/drawing/2014/main" id="{00000000-0008-0000-3300-0000B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2" name="Line 192">
          <a:extLst>
            <a:ext uri="{FF2B5EF4-FFF2-40B4-BE49-F238E27FC236}">
              <a16:creationId xmlns:a16="http://schemas.microsoft.com/office/drawing/2014/main" id="{00000000-0008-0000-3300-0000C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3" name="Line 193">
          <a:extLst>
            <a:ext uri="{FF2B5EF4-FFF2-40B4-BE49-F238E27FC236}">
              <a16:creationId xmlns:a16="http://schemas.microsoft.com/office/drawing/2014/main" id="{00000000-0008-0000-3300-0000C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4" name="Line 194">
          <a:extLst>
            <a:ext uri="{FF2B5EF4-FFF2-40B4-BE49-F238E27FC236}">
              <a16:creationId xmlns:a16="http://schemas.microsoft.com/office/drawing/2014/main" id="{00000000-0008-0000-3300-0000C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5" name="Line 195">
          <a:extLst>
            <a:ext uri="{FF2B5EF4-FFF2-40B4-BE49-F238E27FC236}">
              <a16:creationId xmlns:a16="http://schemas.microsoft.com/office/drawing/2014/main" id="{00000000-0008-0000-3300-0000C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6" name="Line 196">
          <a:extLst>
            <a:ext uri="{FF2B5EF4-FFF2-40B4-BE49-F238E27FC236}">
              <a16:creationId xmlns:a16="http://schemas.microsoft.com/office/drawing/2014/main" id="{00000000-0008-0000-3300-0000C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7" name="Line 197">
          <a:extLst>
            <a:ext uri="{FF2B5EF4-FFF2-40B4-BE49-F238E27FC236}">
              <a16:creationId xmlns:a16="http://schemas.microsoft.com/office/drawing/2014/main" id="{00000000-0008-0000-3300-0000C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8" name="Line 198">
          <a:extLst>
            <a:ext uri="{FF2B5EF4-FFF2-40B4-BE49-F238E27FC236}">
              <a16:creationId xmlns:a16="http://schemas.microsoft.com/office/drawing/2014/main" id="{00000000-0008-0000-3300-0000C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9" name="Line 199">
          <a:extLst>
            <a:ext uri="{FF2B5EF4-FFF2-40B4-BE49-F238E27FC236}">
              <a16:creationId xmlns:a16="http://schemas.microsoft.com/office/drawing/2014/main" id="{00000000-0008-0000-3300-0000C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0" name="Line 200">
          <a:extLst>
            <a:ext uri="{FF2B5EF4-FFF2-40B4-BE49-F238E27FC236}">
              <a16:creationId xmlns:a16="http://schemas.microsoft.com/office/drawing/2014/main" id="{00000000-0008-0000-3300-0000C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1" name="Line 201">
          <a:extLst>
            <a:ext uri="{FF2B5EF4-FFF2-40B4-BE49-F238E27FC236}">
              <a16:creationId xmlns:a16="http://schemas.microsoft.com/office/drawing/2014/main" id="{00000000-0008-0000-3300-0000C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2" name="Line 202">
          <a:extLst>
            <a:ext uri="{FF2B5EF4-FFF2-40B4-BE49-F238E27FC236}">
              <a16:creationId xmlns:a16="http://schemas.microsoft.com/office/drawing/2014/main" id="{00000000-0008-0000-3300-0000C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3" name="Line 203">
          <a:extLst>
            <a:ext uri="{FF2B5EF4-FFF2-40B4-BE49-F238E27FC236}">
              <a16:creationId xmlns:a16="http://schemas.microsoft.com/office/drawing/2014/main" id="{00000000-0008-0000-3300-0000C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4" name="Line 204">
          <a:extLst>
            <a:ext uri="{FF2B5EF4-FFF2-40B4-BE49-F238E27FC236}">
              <a16:creationId xmlns:a16="http://schemas.microsoft.com/office/drawing/2014/main" id="{00000000-0008-0000-3300-0000C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5" name="Line 205">
          <a:extLst>
            <a:ext uri="{FF2B5EF4-FFF2-40B4-BE49-F238E27FC236}">
              <a16:creationId xmlns:a16="http://schemas.microsoft.com/office/drawing/2014/main" id="{00000000-0008-0000-3300-0000C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6" name="Line 206">
          <a:extLst>
            <a:ext uri="{FF2B5EF4-FFF2-40B4-BE49-F238E27FC236}">
              <a16:creationId xmlns:a16="http://schemas.microsoft.com/office/drawing/2014/main" id="{00000000-0008-0000-3300-0000C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7" name="Line 207">
          <a:extLst>
            <a:ext uri="{FF2B5EF4-FFF2-40B4-BE49-F238E27FC236}">
              <a16:creationId xmlns:a16="http://schemas.microsoft.com/office/drawing/2014/main" id="{00000000-0008-0000-3300-0000C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8" name="Line 208">
          <a:extLst>
            <a:ext uri="{FF2B5EF4-FFF2-40B4-BE49-F238E27FC236}">
              <a16:creationId xmlns:a16="http://schemas.microsoft.com/office/drawing/2014/main" id="{00000000-0008-0000-3300-0000D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9" name="Line 209">
          <a:extLst>
            <a:ext uri="{FF2B5EF4-FFF2-40B4-BE49-F238E27FC236}">
              <a16:creationId xmlns:a16="http://schemas.microsoft.com/office/drawing/2014/main" id="{00000000-0008-0000-3300-0000D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0" name="Line 210">
          <a:extLst>
            <a:ext uri="{FF2B5EF4-FFF2-40B4-BE49-F238E27FC236}">
              <a16:creationId xmlns:a16="http://schemas.microsoft.com/office/drawing/2014/main" id="{00000000-0008-0000-3300-0000D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1" name="Line 211">
          <a:extLst>
            <a:ext uri="{FF2B5EF4-FFF2-40B4-BE49-F238E27FC236}">
              <a16:creationId xmlns:a16="http://schemas.microsoft.com/office/drawing/2014/main" id="{00000000-0008-0000-3300-0000D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2" name="Line 212">
          <a:extLst>
            <a:ext uri="{FF2B5EF4-FFF2-40B4-BE49-F238E27FC236}">
              <a16:creationId xmlns:a16="http://schemas.microsoft.com/office/drawing/2014/main" id="{00000000-0008-0000-3300-0000D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3" name="Line 213">
          <a:extLst>
            <a:ext uri="{FF2B5EF4-FFF2-40B4-BE49-F238E27FC236}">
              <a16:creationId xmlns:a16="http://schemas.microsoft.com/office/drawing/2014/main" id="{00000000-0008-0000-3300-0000D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4" name="Line 214">
          <a:extLst>
            <a:ext uri="{FF2B5EF4-FFF2-40B4-BE49-F238E27FC236}">
              <a16:creationId xmlns:a16="http://schemas.microsoft.com/office/drawing/2014/main" id="{00000000-0008-0000-3300-0000D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5" name="Line 215">
          <a:extLst>
            <a:ext uri="{FF2B5EF4-FFF2-40B4-BE49-F238E27FC236}">
              <a16:creationId xmlns:a16="http://schemas.microsoft.com/office/drawing/2014/main" id="{00000000-0008-0000-3300-0000D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6" name="Line 216">
          <a:extLst>
            <a:ext uri="{FF2B5EF4-FFF2-40B4-BE49-F238E27FC236}">
              <a16:creationId xmlns:a16="http://schemas.microsoft.com/office/drawing/2014/main" id="{00000000-0008-0000-3300-0000D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7" name="Line 217">
          <a:extLst>
            <a:ext uri="{FF2B5EF4-FFF2-40B4-BE49-F238E27FC236}">
              <a16:creationId xmlns:a16="http://schemas.microsoft.com/office/drawing/2014/main" id="{00000000-0008-0000-3300-0000D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0</xdr:colOff>
      <xdr:row>26</xdr:row>
      <xdr:rowOff>0</xdr:rowOff>
    </xdr:to>
    <xdr:sp macro="" textlink="">
      <xdr:nvSpPr>
        <xdr:cNvPr id="61658" name="Line 218">
          <a:extLst>
            <a:ext uri="{FF2B5EF4-FFF2-40B4-BE49-F238E27FC236}">
              <a16:creationId xmlns:a16="http://schemas.microsoft.com/office/drawing/2014/main" id="{00000000-0008-0000-3300-0000DA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0</xdr:colOff>
      <xdr:row>26</xdr:row>
      <xdr:rowOff>0</xdr:rowOff>
    </xdr:to>
    <xdr:sp macro="" textlink="">
      <xdr:nvSpPr>
        <xdr:cNvPr id="61659" name="Line 219">
          <a:extLst>
            <a:ext uri="{FF2B5EF4-FFF2-40B4-BE49-F238E27FC236}">
              <a16:creationId xmlns:a16="http://schemas.microsoft.com/office/drawing/2014/main" id="{00000000-0008-0000-3300-0000DB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0</xdr:colOff>
      <xdr:row>26</xdr:row>
      <xdr:rowOff>0</xdr:rowOff>
    </xdr:to>
    <xdr:sp macro="" textlink="">
      <xdr:nvSpPr>
        <xdr:cNvPr id="61660" name="Line 220">
          <a:extLst>
            <a:ext uri="{FF2B5EF4-FFF2-40B4-BE49-F238E27FC236}">
              <a16:creationId xmlns:a16="http://schemas.microsoft.com/office/drawing/2014/main" id="{00000000-0008-0000-3300-0000DC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0</xdr:colOff>
      <xdr:row>26</xdr:row>
      <xdr:rowOff>0</xdr:rowOff>
    </xdr:to>
    <xdr:sp macro="" textlink="">
      <xdr:nvSpPr>
        <xdr:cNvPr id="61661" name="Line 221">
          <a:extLst>
            <a:ext uri="{FF2B5EF4-FFF2-40B4-BE49-F238E27FC236}">
              <a16:creationId xmlns:a16="http://schemas.microsoft.com/office/drawing/2014/main" id="{00000000-0008-0000-3300-0000DD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0</xdr:colOff>
      <xdr:row>26</xdr:row>
      <xdr:rowOff>0</xdr:rowOff>
    </xdr:to>
    <xdr:sp macro="" textlink="">
      <xdr:nvSpPr>
        <xdr:cNvPr id="61662" name="Line 222">
          <a:extLst>
            <a:ext uri="{FF2B5EF4-FFF2-40B4-BE49-F238E27FC236}">
              <a16:creationId xmlns:a16="http://schemas.microsoft.com/office/drawing/2014/main" id="{00000000-0008-0000-3300-0000DE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3" name="Line 223">
          <a:extLst>
            <a:ext uri="{FF2B5EF4-FFF2-40B4-BE49-F238E27FC236}">
              <a16:creationId xmlns:a16="http://schemas.microsoft.com/office/drawing/2014/main" id="{00000000-0008-0000-3300-0000D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4" name="Line 224">
          <a:extLst>
            <a:ext uri="{FF2B5EF4-FFF2-40B4-BE49-F238E27FC236}">
              <a16:creationId xmlns:a16="http://schemas.microsoft.com/office/drawing/2014/main" id="{00000000-0008-0000-3300-0000E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5" name="Line 225">
          <a:extLst>
            <a:ext uri="{FF2B5EF4-FFF2-40B4-BE49-F238E27FC236}">
              <a16:creationId xmlns:a16="http://schemas.microsoft.com/office/drawing/2014/main" id="{00000000-0008-0000-3300-0000E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6" name="Line 226">
          <a:extLst>
            <a:ext uri="{FF2B5EF4-FFF2-40B4-BE49-F238E27FC236}">
              <a16:creationId xmlns:a16="http://schemas.microsoft.com/office/drawing/2014/main" id="{00000000-0008-0000-3300-0000E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7" name="Line 227">
          <a:extLst>
            <a:ext uri="{FF2B5EF4-FFF2-40B4-BE49-F238E27FC236}">
              <a16:creationId xmlns:a16="http://schemas.microsoft.com/office/drawing/2014/main" id="{00000000-0008-0000-3300-0000E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8" name="Line 228">
          <a:extLst>
            <a:ext uri="{FF2B5EF4-FFF2-40B4-BE49-F238E27FC236}">
              <a16:creationId xmlns:a16="http://schemas.microsoft.com/office/drawing/2014/main" id="{00000000-0008-0000-3300-0000E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9" name="Line 229">
          <a:extLst>
            <a:ext uri="{FF2B5EF4-FFF2-40B4-BE49-F238E27FC236}">
              <a16:creationId xmlns:a16="http://schemas.microsoft.com/office/drawing/2014/main" id="{00000000-0008-0000-3300-0000E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0" name="Line 230">
          <a:extLst>
            <a:ext uri="{FF2B5EF4-FFF2-40B4-BE49-F238E27FC236}">
              <a16:creationId xmlns:a16="http://schemas.microsoft.com/office/drawing/2014/main" id="{00000000-0008-0000-3300-0000E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1" name="Line 231">
          <a:extLst>
            <a:ext uri="{FF2B5EF4-FFF2-40B4-BE49-F238E27FC236}">
              <a16:creationId xmlns:a16="http://schemas.microsoft.com/office/drawing/2014/main" id="{00000000-0008-0000-3300-0000E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2" name="Line 232">
          <a:extLst>
            <a:ext uri="{FF2B5EF4-FFF2-40B4-BE49-F238E27FC236}">
              <a16:creationId xmlns:a16="http://schemas.microsoft.com/office/drawing/2014/main" id="{00000000-0008-0000-3300-0000E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3" name="Line 233">
          <a:extLst>
            <a:ext uri="{FF2B5EF4-FFF2-40B4-BE49-F238E27FC236}">
              <a16:creationId xmlns:a16="http://schemas.microsoft.com/office/drawing/2014/main" id="{00000000-0008-0000-3300-0000E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4" name="Line 234">
          <a:extLst>
            <a:ext uri="{FF2B5EF4-FFF2-40B4-BE49-F238E27FC236}">
              <a16:creationId xmlns:a16="http://schemas.microsoft.com/office/drawing/2014/main" id="{00000000-0008-0000-3300-0000E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5" name="Line 235">
          <a:extLst>
            <a:ext uri="{FF2B5EF4-FFF2-40B4-BE49-F238E27FC236}">
              <a16:creationId xmlns:a16="http://schemas.microsoft.com/office/drawing/2014/main" id="{00000000-0008-0000-3300-0000E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6" name="Line 236">
          <a:extLst>
            <a:ext uri="{FF2B5EF4-FFF2-40B4-BE49-F238E27FC236}">
              <a16:creationId xmlns:a16="http://schemas.microsoft.com/office/drawing/2014/main" id="{00000000-0008-0000-3300-0000E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7" name="Line 237">
          <a:extLst>
            <a:ext uri="{FF2B5EF4-FFF2-40B4-BE49-F238E27FC236}">
              <a16:creationId xmlns:a16="http://schemas.microsoft.com/office/drawing/2014/main" id="{00000000-0008-0000-3300-0000E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8" name="Line 238">
          <a:extLst>
            <a:ext uri="{FF2B5EF4-FFF2-40B4-BE49-F238E27FC236}">
              <a16:creationId xmlns:a16="http://schemas.microsoft.com/office/drawing/2014/main" id="{00000000-0008-0000-3300-0000E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9" name="Line 239">
          <a:extLst>
            <a:ext uri="{FF2B5EF4-FFF2-40B4-BE49-F238E27FC236}">
              <a16:creationId xmlns:a16="http://schemas.microsoft.com/office/drawing/2014/main" id="{00000000-0008-0000-3300-0000E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0" name="Line 240">
          <a:extLst>
            <a:ext uri="{FF2B5EF4-FFF2-40B4-BE49-F238E27FC236}">
              <a16:creationId xmlns:a16="http://schemas.microsoft.com/office/drawing/2014/main" id="{00000000-0008-0000-3300-0000F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1" name="Line 241">
          <a:extLst>
            <a:ext uri="{FF2B5EF4-FFF2-40B4-BE49-F238E27FC236}">
              <a16:creationId xmlns:a16="http://schemas.microsoft.com/office/drawing/2014/main" id="{00000000-0008-0000-3300-0000F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2" name="Line 242">
          <a:extLst>
            <a:ext uri="{FF2B5EF4-FFF2-40B4-BE49-F238E27FC236}">
              <a16:creationId xmlns:a16="http://schemas.microsoft.com/office/drawing/2014/main" id="{00000000-0008-0000-3300-0000F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3" name="Line 243">
          <a:extLst>
            <a:ext uri="{FF2B5EF4-FFF2-40B4-BE49-F238E27FC236}">
              <a16:creationId xmlns:a16="http://schemas.microsoft.com/office/drawing/2014/main" id="{00000000-0008-0000-3300-0000F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4" name="Line 244">
          <a:extLst>
            <a:ext uri="{FF2B5EF4-FFF2-40B4-BE49-F238E27FC236}">
              <a16:creationId xmlns:a16="http://schemas.microsoft.com/office/drawing/2014/main" id="{00000000-0008-0000-3300-0000F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5" name="Line 245">
          <a:extLst>
            <a:ext uri="{FF2B5EF4-FFF2-40B4-BE49-F238E27FC236}">
              <a16:creationId xmlns:a16="http://schemas.microsoft.com/office/drawing/2014/main" id="{00000000-0008-0000-3300-0000F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6" name="Line 246">
          <a:extLst>
            <a:ext uri="{FF2B5EF4-FFF2-40B4-BE49-F238E27FC236}">
              <a16:creationId xmlns:a16="http://schemas.microsoft.com/office/drawing/2014/main" id="{00000000-0008-0000-3300-0000F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7" name="Line 247">
          <a:extLst>
            <a:ext uri="{FF2B5EF4-FFF2-40B4-BE49-F238E27FC236}">
              <a16:creationId xmlns:a16="http://schemas.microsoft.com/office/drawing/2014/main" id="{00000000-0008-0000-3300-0000F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8" name="Line 248">
          <a:extLst>
            <a:ext uri="{FF2B5EF4-FFF2-40B4-BE49-F238E27FC236}">
              <a16:creationId xmlns:a16="http://schemas.microsoft.com/office/drawing/2014/main" id="{00000000-0008-0000-3300-0000F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9" name="Line 249">
          <a:extLst>
            <a:ext uri="{FF2B5EF4-FFF2-40B4-BE49-F238E27FC236}">
              <a16:creationId xmlns:a16="http://schemas.microsoft.com/office/drawing/2014/main" id="{00000000-0008-0000-3300-0000F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0" name="Line 250">
          <a:extLst>
            <a:ext uri="{FF2B5EF4-FFF2-40B4-BE49-F238E27FC236}">
              <a16:creationId xmlns:a16="http://schemas.microsoft.com/office/drawing/2014/main" id="{00000000-0008-0000-3300-0000F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1" name="Line 251">
          <a:extLst>
            <a:ext uri="{FF2B5EF4-FFF2-40B4-BE49-F238E27FC236}">
              <a16:creationId xmlns:a16="http://schemas.microsoft.com/office/drawing/2014/main" id="{00000000-0008-0000-3300-0000F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2" name="Line 252">
          <a:extLst>
            <a:ext uri="{FF2B5EF4-FFF2-40B4-BE49-F238E27FC236}">
              <a16:creationId xmlns:a16="http://schemas.microsoft.com/office/drawing/2014/main" id="{00000000-0008-0000-3300-0000F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3" name="Line 253">
          <a:extLst>
            <a:ext uri="{FF2B5EF4-FFF2-40B4-BE49-F238E27FC236}">
              <a16:creationId xmlns:a16="http://schemas.microsoft.com/office/drawing/2014/main" id="{00000000-0008-0000-3300-0000F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4" name="Line 254">
          <a:extLst>
            <a:ext uri="{FF2B5EF4-FFF2-40B4-BE49-F238E27FC236}">
              <a16:creationId xmlns:a16="http://schemas.microsoft.com/office/drawing/2014/main" id="{00000000-0008-0000-3300-0000F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5" name="Line 255">
          <a:extLst>
            <a:ext uri="{FF2B5EF4-FFF2-40B4-BE49-F238E27FC236}">
              <a16:creationId xmlns:a16="http://schemas.microsoft.com/office/drawing/2014/main" id="{00000000-0008-0000-3300-0000F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6" name="Line 256">
          <a:extLst>
            <a:ext uri="{FF2B5EF4-FFF2-40B4-BE49-F238E27FC236}">
              <a16:creationId xmlns:a16="http://schemas.microsoft.com/office/drawing/2014/main" id="{00000000-0008-0000-3300-00000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7" name="Line 257">
          <a:extLst>
            <a:ext uri="{FF2B5EF4-FFF2-40B4-BE49-F238E27FC236}">
              <a16:creationId xmlns:a16="http://schemas.microsoft.com/office/drawing/2014/main" id="{00000000-0008-0000-3300-00000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8" name="Line 258">
          <a:extLst>
            <a:ext uri="{FF2B5EF4-FFF2-40B4-BE49-F238E27FC236}">
              <a16:creationId xmlns:a16="http://schemas.microsoft.com/office/drawing/2014/main" id="{00000000-0008-0000-3300-00000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9" name="Line 259">
          <a:extLst>
            <a:ext uri="{FF2B5EF4-FFF2-40B4-BE49-F238E27FC236}">
              <a16:creationId xmlns:a16="http://schemas.microsoft.com/office/drawing/2014/main" id="{00000000-0008-0000-3300-00000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0" name="Line 260">
          <a:extLst>
            <a:ext uri="{FF2B5EF4-FFF2-40B4-BE49-F238E27FC236}">
              <a16:creationId xmlns:a16="http://schemas.microsoft.com/office/drawing/2014/main" id="{00000000-0008-0000-3300-00000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1" name="Line 261">
          <a:extLst>
            <a:ext uri="{FF2B5EF4-FFF2-40B4-BE49-F238E27FC236}">
              <a16:creationId xmlns:a16="http://schemas.microsoft.com/office/drawing/2014/main" id="{00000000-0008-0000-3300-00000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2" name="Line 262">
          <a:extLst>
            <a:ext uri="{FF2B5EF4-FFF2-40B4-BE49-F238E27FC236}">
              <a16:creationId xmlns:a16="http://schemas.microsoft.com/office/drawing/2014/main" id="{00000000-0008-0000-3300-00000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3" name="Line 263">
          <a:extLst>
            <a:ext uri="{FF2B5EF4-FFF2-40B4-BE49-F238E27FC236}">
              <a16:creationId xmlns:a16="http://schemas.microsoft.com/office/drawing/2014/main" id="{00000000-0008-0000-3300-00000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4" name="Line 264">
          <a:extLst>
            <a:ext uri="{FF2B5EF4-FFF2-40B4-BE49-F238E27FC236}">
              <a16:creationId xmlns:a16="http://schemas.microsoft.com/office/drawing/2014/main" id="{00000000-0008-0000-3300-00000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5" name="Line 265">
          <a:extLst>
            <a:ext uri="{FF2B5EF4-FFF2-40B4-BE49-F238E27FC236}">
              <a16:creationId xmlns:a16="http://schemas.microsoft.com/office/drawing/2014/main" id="{00000000-0008-0000-3300-00000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6" name="Line 266">
          <a:extLst>
            <a:ext uri="{FF2B5EF4-FFF2-40B4-BE49-F238E27FC236}">
              <a16:creationId xmlns:a16="http://schemas.microsoft.com/office/drawing/2014/main" id="{00000000-0008-0000-3300-00000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7" name="Line 267">
          <a:extLst>
            <a:ext uri="{FF2B5EF4-FFF2-40B4-BE49-F238E27FC236}">
              <a16:creationId xmlns:a16="http://schemas.microsoft.com/office/drawing/2014/main" id="{00000000-0008-0000-3300-00000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8" name="Line 268">
          <a:extLst>
            <a:ext uri="{FF2B5EF4-FFF2-40B4-BE49-F238E27FC236}">
              <a16:creationId xmlns:a16="http://schemas.microsoft.com/office/drawing/2014/main" id="{00000000-0008-0000-3300-00000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9" name="Line 269">
          <a:extLst>
            <a:ext uri="{FF2B5EF4-FFF2-40B4-BE49-F238E27FC236}">
              <a16:creationId xmlns:a16="http://schemas.microsoft.com/office/drawing/2014/main" id="{00000000-0008-0000-3300-00000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0" name="Line 270">
          <a:extLst>
            <a:ext uri="{FF2B5EF4-FFF2-40B4-BE49-F238E27FC236}">
              <a16:creationId xmlns:a16="http://schemas.microsoft.com/office/drawing/2014/main" id="{00000000-0008-0000-3300-00000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1" name="Line 271">
          <a:extLst>
            <a:ext uri="{FF2B5EF4-FFF2-40B4-BE49-F238E27FC236}">
              <a16:creationId xmlns:a16="http://schemas.microsoft.com/office/drawing/2014/main" id="{00000000-0008-0000-3300-00000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2" name="Line 272">
          <a:extLst>
            <a:ext uri="{FF2B5EF4-FFF2-40B4-BE49-F238E27FC236}">
              <a16:creationId xmlns:a16="http://schemas.microsoft.com/office/drawing/2014/main" id="{00000000-0008-0000-3300-00001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3" name="Line 273">
          <a:extLst>
            <a:ext uri="{FF2B5EF4-FFF2-40B4-BE49-F238E27FC236}">
              <a16:creationId xmlns:a16="http://schemas.microsoft.com/office/drawing/2014/main" id="{00000000-0008-0000-3300-00001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4" name="Line 274">
          <a:extLst>
            <a:ext uri="{FF2B5EF4-FFF2-40B4-BE49-F238E27FC236}">
              <a16:creationId xmlns:a16="http://schemas.microsoft.com/office/drawing/2014/main" id="{00000000-0008-0000-3300-00001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5" name="Line 275">
          <a:extLst>
            <a:ext uri="{FF2B5EF4-FFF2-40B4-BE49-F238E27FC236}">
              <a16:creationId xmlns:a16="http://schemas.microsoft.com/office/drawing/2014/main" id="{00000000-0008-0000-3300-00001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6" name="Line 276">
          <a:extLst>
            <a:ext uri="{FF2B5EF4-FFF2-40B4-BE49-F238E27FC236}">
              <a16:creationId xmlns:a16="http://schemas.microsoft.com/office/drawing/2014/main" id="{00000000-0008-0000-3300-00001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7" name="Line 277">
          <a:extLst>
            <a:ext uri="{FF2B5EF4-FFF2-40B4-BE49-F238E27FC236}">
              <a16:creationId xmlns:a16="http://schemas.microsoft.com/office/drawing/2014/main" id="{00000000-0008-0000-3300-00001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8" name="Line 278">
          <a:extLst>
            <a:ext uri="{FF2B5EF4-FFF2-40B4-BE49-F238E27FC236}">
              <a16:creationId xmlns:a16="http://schemas.microsoft.com/office/drawing/2014/main" id="{00000000-0008-0000-3300-00001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9" name="Line 279">
          <a:extLst>
            <a:ext uri="{FF2B5EF4-FFF2-40B4-BE49-F238E27FC236}">
              <a16:creationId xmlns:a16="http://schemas.microsoft.com/office/drawing/2014/main" id="{00000000-0008-0000-3300-00001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0" name="Line 280">
          <a:extLst>
            <a:ext uri="{FF2B5EF4-FFF2-40B4-BE49-F238E27FC236}">
              <a16:creationId xmlns:a16="http://schemas.microsoft.com/office/drawing/2014/main" id="{00000000-0008-0000-3300-00001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1" name="Line 281">
          <a:extLst>
            <a:ext uri="{FF2B5EF4-FFF2-40B4-BE49-F238E27FC236}">
              <a16:creationId xmlns:a16="http://schemas.microsoft.com/office/drawing/2014/main" id="{00000000-0008-0000-3300-00001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2" name="Line 282">
          <a:extLst>
            <a:ext uri="{FF2B5EF4-FFF2-40B4-BE49-F238E27FC236}">
              <a16:creationId xmlns:a16="http://schemas.microsoft.com/office/drawing/2014/main" id="{00000000-0008-0000-3300-00001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3" name="Line 283">
          <a:extLst>
            <a:ext uri="{FF2B5EF4-FFF2-40B4-BE49-F238E27FC236}">
              <a16:creationId xmlns:a16="http://schemas.microsoft.com/office/drawing/2014/main" id="{00000000-0008-0000-3300-00001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4" name="Line 284">
          <a:extLst>
            <a:ext uri="{FF2B5EF4-FFF2-40B4-BE49-F238E27FC236}">
              <a16:creationId xmlns:a16="http://schemas.microsoft.com/office/drawing/2014/main" id="{00000000-0008-0000-3300-00001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5" name="Line 285">
          <a:extLst>
            <a:ext uri="{FF2B5EF4-FFF2-40B4-BE49-F238E27FC236}">
              <a16:creationId xmlns:a16="http://schemas.microsoft.com/office/drawing/2014/main" id="{00000000-0008-0000-3300-00001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6" name="Line 286">
          <a:extLst>
            <a:ext uri="{FF2B5EF4-FFF2-40B4-BE49-F238E27FC236}">
              <a16:creationId xmlns:a16="http://schemas.microsoft.com/office/drawing/2014/main" id="{00000000-0008-0000-3300-00001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7" name="Line 287">
          <a:extLst>
            <a:ext uri="{FF2B5EF4-FFF2-40B4-BE49-F238E27FC236}">
              <a16:creationId xmlns:a16="http://schemas.microsoft.com/office/drawing/2014/main" id="{00000000-0008-0000-3300-00001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8" name="Line 288">
          <a:extLst>
            <a:ext uri="{FF2B5EF4-FFF2-40B4-BE49-F238E27FC236}">
              <a16:creationId xmlns:a16="http://schemas.microsoft.com/office/drawing/2014/main" id="{00000000-0008-0000-3300-00002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9" name="Line 289">
          <a:extLst>
            <a:ext uri="{FF2B5EF4-FFF2-40B4-BE49-F238E27FC236}">
              <a16:creationId xmlns:a16="http://schemas.microsoft.com/office/drawing/2014/main" id="{00000000-0008-0000-3300-00002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0" name="Line 290">
          <a:extLst>
            <a:ext uri="{FF2B5EF4-FFF2-40B4-BE49-F238E27FC236}">
              <a16:creationId xmlns:a16="http://schemas.microsoft.com/office/drawing/2014/main" id="{00000000-0008-0000-3300-00002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1" name="Line 291">
          <a:extLst>
            <a:ext uri="{FF2B5EF4-FFF2-40B4-BE49-F238E27FC236}">
              <a16:creationId xmlns:a16="http://schemas.microsoft.com/office/drawing/2014/main" id="{00000000-0008-0000-3300-00002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2" name="Line 292">
          <a:extLst>
            <a:ext uri="{FF2B5EF4-FFF2-40B4-BE49-F238E27FC236}">
              <a16:creationId xmlns:a16="http://schemas.microsoft.com/office/drawing/2014/main" id="{00000000-0008-0000-3300-00002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0</xdr:colOff>
      <xdr:row>26</xdr:row>
      <xdr:rowOff>0</xdr:rowOff>
    </xdr:to>
    <xdr:sp macro="" textlink="">
      <xdr:nvSpPr>
        <xdr:cNvPr id="61733" name="Line 293">
          <a:extLst>
            <a:ext uri="{FF2B5EF4-FFF2-40B4-BE49-F238E27FC236}">
              <a16:creationId xmlns:a16="http://schemas.microsoft.com/office/drawing/2014/main" id="{00000000-0008-0000-3300-000025F1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4" name="Line 294">
          <a:extLst>
            <a:ext uri="{FF2B5EF4-FFF2-40B4-BE49-F238E27FC236}">
              <a16:creationId xmlns:a16="http://schemas.microsoft.com/office/drawing/2014/main" id="{00000000-0008-0000-3300-00002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5" name="Line 295">
          <a:extLst>
            <a:ext uri="{FF2B5EF4-FFF2-40B4-BE49-F238E27FC236}">
              <a16:creationId xmlns:a16="http://schemas.microsoft.com/office/drawing/2014/main" id="{00000000-0008-0000-3300-00002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6" name="Line 296">
          <a:extLst>
            <a:ext uri="{FF2B5EF4-FFF2-40B4-BE49-F238E27FC236}">
              <a16:creationId xmlns:a16="http://schemas.microsoft.com/office/drawing/2014/main" id="{00000000-0008-0000-3300-00002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7" name="Line 297">
          <a:extLst>
            <a:ext uri="{FF2B5EF4-FFF2-40B4-BE49-F238E27FC236}">
              <a16:creationId xmlns:a16="http://schemas.microsoft.com/office/drawing/2014/main" id="{00000000-0008-0000-3300-00002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8" name="Line 298">
          <a:extLst>
            <a:ext uri="{FF2B5EF4-FFF2-40B4-BE49-F238E27FC236}">
              <a16:creationId xmlns:a16="http://schemas.microsoft.com/office/drawing/2014/main" id="{00000000-0008-0000-3300-00002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9" name="Line 299">
          <a:extLst>
            <a:ext uri="{FF2B5EF4-FFF2-40B4-BE49-F238E27FC236}">
              <a16:creationId xmlns:a16="http://schemas.microsoft.com/office/drawing/2014/main" id="{00000000-0008-0000-3300-00002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0" name="Line 300">
          <a:extLst>
            <a:ext uri="{FF2B5EF4-FFF2-40B4-BE49-F238E27FC236}">
              <a16:creationId xmlns:a16="http://schemas.microsoft.com/office/drawing/2014/main" id="{00000000-0008-0000-3300-00002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1" name="Line 301">
          <a:extLst>
            <a:ext uri="{FF2B5EF4-FFF2-40B4-BE49-F238E27FC236}">
              <a16:creationId xmlns:a16="http://schemas.microsoft.com/office/drawing/2014/main" id="{00000000-0008-0000-3300-00002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2" name="Line 302">
          <a:extLst>
            <a:ext uri="{FF2B5EF4-FFF2-40B4-BE49-F238E27FC236}">
              <a16:creationId xmlns:a16="http://schemas.microsoft.com/office/drawing/2014/main" id="{00000000-0008-0000-3300-00002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3" name="Line 303">
          <a:extLst>
            <a:ext uri="{FF2B5EF4-FFF2-40B4-BE49-F238E27FC236}">
              <a16:creationId xmlns:a16="http://schemas.microsoft.com/office/drawing/2014/main" id="{00000000-0008-0000-3300-00002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4" name="Line 304">
          <a:extLst>
            <a:ext uri="{FF2B5EF4-FFF2-40B4-BE49-F238E27FC236}">
              <a16:creationId xmlns:a16="http://schemas.microsoft.com/office/drawing/2014/main" id="{00000000-0008-0000-3300-00003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5" name="Line 305">
          <a:extLst>
            <a:ext uri="{FF2B5EF4-FFF2-40B4-BE49-F238E27FC236}">
              <a16:creationId xmlns:a16="http://schemas.microsoft.com/office/drawing/2014/main" id="{00000000-0008-0000-3300-00003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6" name="Line 306">
          <a:extLst>
            <a:ext uri="{FF2B5EF4-FFF2-40B4-BE49-F238E27FC236}">
              <a16:creationId xmlns:a16="http://schemas.microsoft.com/office/drawing/2014/main" id="{00000000-0008-0000-3300-00003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7" name="Line 307">
          <a:extLst>
            <a:ext uri="{FF2B5EF4-FFF2-40B4-BE49-F238E27FC236}">
              <a16:creationId xmlns:a16="http://schemas.microsoft.com/office/drawing/2014/main" id="{00000000-0008-0000-3300-00003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8" name="Line 308">
          <a:extLst>
            <a:ext uri="{FF2B5EF4-FFF2-40B4-BE49-F238E27FC236}">
              <a16:creationId xmlns:a16="http://schemas.microsoft.com/office/drawing/2014/main" id="{00000000-0008-0000-3300-00003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9" name="Line 309">
          <a:extLst>
            <a:ext uri="{FF2B5EF4-FFF2-40B4-BE49-F238E27FC236}">
              <a16:creationId xmlns:a16="http://schemas.microsoft.com/office/drawing/2014/main" id="{00000000-0008-0000-3300-00003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0" name="Line 310">
          <a:extLst>
            <a:ext uri="{FF2B5EF4-FFF2-40B4-BE49-F238E27FC236}">
              <a16:creationId xmlns:a16="http://schemas.microsoft.com/office/drawing/2014/main" id="{00000000-0008-0000-3300-00003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1" name="Line 311">
          <a:extLst>
            <a:ext uri="{FF2B5EF4-FFF2-40B4-BE49-F238E27FC236}">
              <a16:creationId xmlns:a16="http://schemas.microsoft.com/office/drawing/2014/main" id="{00000000-0008-0000-3300-00003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2" name="Line 312">
          <a:extLst>
            <a:ext uri="{FF2B5EF4-FFF2-40B4-BE49-F238E27FC236}">
              <a16:creationId xmlns:a16="http://schemas.microsoft.com/office/drawing/2014/main" id="{00000000-0008-0000-3300-00003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3" name="Line 313">
          <a:extLst>
            <a:ext uri="{FF2B5EF4-FFF2-40B4-BE49-F238E27FC236}">
              <a16:creationId xmlns:a16="http://schemas.microsoft.com/office/drawing/2014/main" id="{00000000-0008-0000-3300-00003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4" name="Line 314">
          <a:extLst>
            <a:ext uri="{FF2B5EF4-FFF2-40B4-BE49-F238E27FC236}">
              <a16:creationId xmlns:a16="http://schemas.microsoft.com/office/drawing/2014/main" id="{00000000-0008-0000-3300-00003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5" name="Line 315">
          <a:extLst>
            <a:ext uri="{FF2B5EF4-FFF2-40B4-BE49-F238E27FC236}">
              <a16:creationId xmlns:a16="http://schemas.microsoft.com/office/drawing/2014/main" id="{00000000-0008-0000-3300-00003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6" name="Line 316">
          <a:extLst>
            <a:ext uri="{FF2B5EF4-FFF2-40B4-BE49-F238E27FC236}">
              <a16:creationId xmlns:a16="http://schemas.microsoft.com/office/drawing/2014/main" id="{00000000-0008-0000-3300-00003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7" name="Line 317">
          <a:extLst>
            <a:ext uri="{FF2B5EF4-FFF2-40B4-BE49-F238E27FC236}">
              <a16:creationId xmlns:a16="http://schemas.microsoft.com/office/drawing/2014/main" id="{00000000-0008-0000-3300-00003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8" name="Line 318">
          <a:extLst>
            <a:ext uri="{FF2B5EF4-FFF2-40B4-BE49-F238E27FC236}">
              <a16:creationId xmlns:a16="http://schemas.microsoft.com/office/drawing/2014/main" id="{00000000-0008-0000-3300-00003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9" name="Line 319">
          <a:extLst>
            <a:ext uri="{FF2B5EF4-FFF2-40B4-BE49-F238E27FC236}">
              <a16:creationId xmlns:a16="http://schemas.microsoft.com/office/drawing/2014/main" id="{00000000-0008-0000-3300-00003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0" name="Line 320">
          <a:extLst>
            <a:ext uri="{FF2B5EF4-FFF2-40B4-BE49-F238E27FC236}">
              <a16:creationId xmlns:a16="http://schemas.microsoft.com/office/drawing/2014/main" id="{00000000-0008-0000-3300-00004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1" name="Line 321">
          <a:extLst>
            <a:ext uri="{FF2B5EF4-FFF2-40B4-BE49-F238E27FC236}">
              <a16:creationId xmlns:a16="http://schemas.microsoft.com/office/drawing/2014/main" id="{00000000-0008-0000-3300-00004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2" name="Line 322">
          <a:extLst>
            <a:ext uri="{FF2B5EF4-FFF2-40B4-BE49-F238E27FC236}">
              <a16:creationId xmlns:a16="http://schemas.microsoft.com/office/drawing/2014/main" id="{00000000-0008-0000-3300-00004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3" name="Line 323">
          <a:extLst>
            <a:ext uri="{FF2B5EF4-FFF2-40B4-BE49-F238E27FC236}">
              <a16:creationId xmlns:a16="http://schemas.microsoft.com/office/drawing/2014/main" id="{00000000-0008-0000-3300-00004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4" name="Line 324">
          <a:extLst>
            <a:ext uri="{FF2B5EF4-FFF2-40B4-BE49-F238E27FC236}">
              <a16:creationId xmlns:a16="http://schemas.microsoft.com/office/drawing/2014/main" id="{00000000-0008-0000-3300-00004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5" name="Line 325">
          <a:extLst>
            <a:ext uri="{FF2B5EF4-FFF2-40B4-BE49-F238E27FC236}">
              <a16:creationId xmlns:a16="http://schemas.microsoft.com/office/drawing/2014/main" id="{00000000-0008-0000-3300-00004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6" name="Line 326">
          <a:extLst>
            <a:ext uri="{FF2B5EF4-FFF2-40B4-BE49-F238E27FC236}">
              <a16:creationId xmlns:a16="http://schemas.microsoft.com/office/drawing/2014/main" id="{00000000-0008-0000-3300-00004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7" name="Line 327">
          <a:extLst>
            <a:ext uri="{FF2B5EF4-FFF2-40B4-BE49-F238E27FC236}">
              <a16:creationId xmlns:a16="http://schemas.microsoft.com/office/drawing/2014/main" id="{00000000-0008-0000-3300-00004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8" name="Line 328">
          <a:extLst>
            <a:ext uri="{FF2B5EF4-FFF2-40B4-BE49-F238E27FC236}">
              <a16:creationId xmlns:a16="http://schemas.microsoft.com/office/drawing/2014/main" id="{00000000-0008-0000-3300-00004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9" name="Line 329">
          <a:extLst>
            <a:ext uri="{FF2B5EF4-FFF2-40B4-BE49-F238E27FC236}">
              <a16:creationId xmlns:a16="http://schemas.microsoft.com/office/drawing/2014/main" id="{00000000-0008-0000-3300-00004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0" name="Line 330">
          <a:extLst>
            <a:ext uri="{FF2B5EF4-FFF2-40B4-BE49-F238E27FC236}">
              <a16:creationId xmlns:a16="http://schemas.microsoft.com/office/drawing/2014/main" id="{00000000-0008-0000-3300-00004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1" name="Line 331">
          <a:extLst>
            <a:ext uri="{FF2B5EF4-FFF2-40B4-BE49-F238E27FC236}">
              <a16:creationId xmlns:a16="http://schemas.microsoft.com/office/drawing/2014/main" id="{00000000-0008-0000-3300-00004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2" name="Line 332">
          <a:extLst>
            <a:ext uri="{FF2B5EF4-FFF2-40B4-BE49-F238E27FC236}">
              <a16:creationId xmlns:a16="http://schemas.microsoft.com/office/drawing/2014/main" id="{00000000-0008-0000-3300-00004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3" name="Line 333">
          <a:extLst>
            <a:ext uri="{FF2B5EF4-FFF2-40B4-BE49-F238E27FC236}">
              <a16:creationId xmlns:a16="http://schemas.microsoft.com/office/drawing/2014/main" id="{00000000-0008-0000-3300-00004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4" name="Line 334">
          <a:extLst>
            <a:ext uri="{FF2B5EF4-FFF2-40B4-BE49-F238E27FC236}">
              <a16:creationId xmlns:a16="http://schemas.microsoft.com/office/drawing/2014/main" id="{00000000-0008-0000-3300-00004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5" name="Line 335">
          <a:extLst>
            <a:ext uri="{FF2B5EF4-FFF2-40B4-BE49-F238E27FC236}">
              <a16:creationId xmlns:a16="http://schemas.microsoft.com/office/drawing/2014/main" id="{00000000-0008-0000-3300-00004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6" name="Line 336">
          <a:extLst>
            <a:ext uri="{FF2B5EF4-FFF2-40B4-BE49-F238E27FC236}">
              <a16:creationId xmlns:a16="http://schemas.microsoft.com/office/drawing/2014/main" id="{00000000-0008-0000-3300-00005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7" name="Line 337">
          <a:extLst>
            <a:ext uri="{FF2B5EF4-FFF2-40B4-BE49-F238E27FC236}">
              <a16:creationId xmlns:a16="http://schemas.microsoft.com/office/drawing/2014/main" id="{00000000-0008-0000-3300-00005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8" name="Line 338">
          <a:extLst>
            <a:ext uri="{FF2B5EF4-FFF2-40B4-BE49-F238E27FC236}">
              <a16:creationId xmlns:a16="http://schemas.microsoft.com/office/drawing/2014/main" id="{00000000-0008-0000-3300-00005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9" name="Line 339">
          <a:extLst>
            <a:ext uri="{FF2B5EF4-FFF2-40B4-BE49-F238E27FC236}">
              <a16:creationId xmlns:a16="http://schemas.microsoft.com/office/drawing/2014/main" id="{00000000-0008-0000-3300-00005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0" name="Line 340">
          <a:extLst>
            <a:ext uri="{FF2B5EF4-FFF2-40B4-BE49-F238E27FC236}">
              <a16:creationId xmlns:a16="http://schemas.microsoft.com/office/drawing/2014/main" id="{00000000-0008-0000-3300-00005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1" name="Line 341">
          <a:extLst>
            <a:ext uri="{FF2B5EF4-FFF2-40B4-BE49-F238E27FC236}">
              <a16:creationId xmlns:a16="http://schemas.microsoft.com/office/drawing/2014/main" id="{00000000-0008-0000-3300-00005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2" name="Line 342">
          <a:extLst>
            <a:ext uri="{FF2B5EF4-FFF2-40B4-BE49-F238E27FC236}">
              <a16:creationId xmlns:a16="http://schemas.microsoft.com/office/drawing/2014/main" id="{00000000-0008-0000-3300-00005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3" name="Line 343">
          <a:extLst>
            <a:ext uri="{FF2B5EF4-FFF2-40B4-BE49-F238E27FC236}">
              <a16:creationId xmlns:a16="http://schemas.microsoft.com/office/drawing/2014/main" id="{00000000-0008-0000-3300-00005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4" name="Line 344">
          <a:extLst>
            <a:ext uri="{FF2B5EF4-FFF2-40B4-BE49-F238E27FC236}">
              <a16:creationId xmlns:a16="http://schemas.microsoft.com/office/drawing/2014/main" id="{00000000-0008-0000-3300-00005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5" name="Line 345">
          <a:extLst>
            <a:ext uri="{FF2B5EF4-FFF2-40B4-BE49-F238E27FC236}">
              <a16:creationId xmlns:a16="http://schemas.microsoft.com/office/drawing/2014/main" id="{00000000-0008-0000-3300-00005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6" name="Line 346">
          <a:extLst>
            <a:ext uri="{FF2B5EF4-FFF2-40B4-BE49-F238E27FC236}">
              <a16:creationId xmlns:a16="http://schemas.microsoft.com/office/drawing/2014/main" id="{00000000-0008-0000-3300-00005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7" name="Line 347">
          <a:extLst>
            <a:ext uri="{FF2B5EF4-FFF2-40B4-BE49-F238E27FC236}">
              <a16:creationId xmlns:a16="http://schemas.microsoft.com/office/drawing/2014/main" id="{00000000-0008-0000-3300-00005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8" name="Line 348">
          <a:extLst>
            <a:ext uri="{FF2B5EF4-FFF2-40B4-BE49-F238E27FC236}">
              <a16:creationId xmlns:a16="http://schemas.microsoft.com/office/drawing/2014/main" id="{00000000-0008-0000-3300-00005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9" name="Line 349">
          <a:extLst>
            <a:ext uri="{FF2B5EF4-FFF2-40B4-BE49-F238E27FC236}">
              <a16:creationId xmlns:a16="http://schemas.microsoft.com/office/drawing/2014/main" id="{00000000-0008-0000-3300-00005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0" name="Line 350">
          <a:extLst>
            <a:ext uri="{FF2B5EF4-FFF2-40B4-BE49-F238E27FC236}">
              <a16:creationId xmlns:a16="http://schemas.microsoft.com/office/drawing/2014/main" id="{00000000-0008-0000-3300-00005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1" name="Line 351">
          <a:extLst>
            <a:ext uri="{FF2B5EF4-FFF2-40B4-BE49-F238E27FC236}">
              <a16:creationId xmlns:a16="http://schemas.microsoft.com/office/drawing/2014/main" id="{00000000-0008-0000-3300-00005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2" name="Line 352">
          <a:extLst>
            <a:ext uri="{FF2B5EF4-FFF2-40B4-BE49-F238E27FC236}">
              <a16:creationId xmlns:a16="http://schemas.microsoft.com/office/drawing/2014/main" id="{00000000-0008-0000-3300-00006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3" name="Line 353">
          <a:extLst>
            <a:ext uri="{FF2B5EF4-FFF2-40B4-BE49-F238E27FC236}">
              <a16:creationId xmlns:a16="http://schemas.microsoft.com/office/drawing/2014/main" id="{00000000-0008-0000-3300-00006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4" name="Line 354">
          <a:extLst>
            <a:ext uri="{FF2B5EF4-FFF2-40B4-BE49-F238E27FC236}">
              <a16:creationId xmlns:a16="http://schemas.microsoft.com/office/drawing/2014/main" id="{00000000-0008-0000-3300-00006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5" name="Line 355">
          <a:extLst>
            <a:ext uri="{FF2B5EF4-FFF2-40B4-BE49-F238E27FC236}">
              <a16:creationId xmlns:a16="http://schemas.microsoft.com/office/drawing/2014/main" id="{00000000-0008-0000-3300-00006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6" name="Line 356">
          <a:extLst>
            <a:ext uri="{FF2B5EF4-FFF2-40B4-BE49-F238E27FC236}">
              <a16:creationId xmlns:a16="http://schemas.microsoft.com/office/drawing/2014/main" id="{00000000-0008-0000-3300-00006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7" name="Line 357">
          <a:extLst>
            <a:ext uri="{FF2B5EF4-FFF2-40B4-BE49-F238E27FC236}">
              <a16:creationId xmlns:a16="http://schemas.microsoft.com/office/drawing/2014/main" id="{00000000-0008-0000-3300-00006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8" name="Line 358">
          <a:extLst>
            <a:ext uri="{FF2B5EF4-FFF2-40B4-BE49-F238E27FC236}">
              <a16:creationId xmlns:a16="http://schemas.microsoft.com/office/drawing/2014/main" id="{00000000-0008-0000-3300-00006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9" name="Line 359">
          <a:extLst>
            <a:ext uri="{FF2B5EF4-FFF2-40B4-BE49-F238E27FC236}">
              <a16:creationId xmlns:a16="http://schemas.microsoft.com/office/drawing/2014/main" id="{00000000-0008-0000-3300-00006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0" name="Line 360">
          <a:extLst>
            <a:ext uri="{FF2B5EF4-FFF2-40B4-BE49-F238E27FC236}">
              <a16:creationId xmlns:a16="http://schemas.microsoft.com/office/drawing/2014/main" id="{00000000-0008-0000-3300-00006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1" name="Line 361">
          <a:extLst>
            <a:ext uri="{FF2B5EF4-FFF2-40B4-BE49-F238E27FC236}">
              <a16:creationId xmlns:a16="http://schemas.microsoft.com/office/drawing/2014/main" id="{00000000-0008-0000-3300-00006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2" name="Line 362">
          <a:extLst>
            <a:ext uri="{FF2B5EF4-FFF2-40B4-BE49-F238E27FC236}">
              <a16:creationId xmlns:a16="http://schemas.microsoft.com/office/drawing/2014/main" id="{00000000-0008-0000-3300-00006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3" name="Line 363">
          <a:extLst>
            <a:ext uri="{FF2B5EF4-FFF2-40B4-BE49-F238E27FC236}">
              <a16:creationId xmlns:a16="http://schemas.microsoft.com/office/drawing/2014/main" id="{00000000-0008-0000-3300-00006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26</xdr:row>
      <xdr:rowOff>0</xdr:rowOff>
    </xdr:from>
    <xdr:to>
      <xdr:col>0</xdr:col>
      <xdr:colOff>0</xdr:colOff>
      <xdr:row>26</xdr:row>
      <xdr:rowOff>0</xdr:rowOff>
    </xdr:to>
    <xdr:sp macro="" textlink="">
      <xdr:nvSpPr>
        <xdr:cNvPr id="61804" name="Line 364">
          <a:extLst>
            <a:ext uri="{FF2B5EF4-FFF2-40B4-BE49-F238E27FC236}">
              <a16:creationId xmlns:a16="http://schemas.microsoft.com/office/drawing/2014/main" id="{00000000-0008-0000-3300-00006CF1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5" name="Line 365">
          <a:extLst>
            <a:ext uri="{FF2B5EF4-FFF2-40B4-BE49-F238E27FC236}">
              <a16:creationId xmlns:a16="http://schemas.microsoft.com/office/drawing/2014/main" id="{00000000-0008-0000-3300-00006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6" name="Line 366">
          <a:extLst>
            <a:ext uri="{FF2B5EF4-FFF2-40B4-BE49-F238E27FC236}">
              <a16:creationId xmlns:a16="http://schemas.microsoft.com/office/drawing/2014/main" id="{00000000-0008-0000-3300-00006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7" name="Line 367">
          <a:extLst>
            <a:ext uri="{FF2B5EF4-FFF2-40B4-BE49-F238E27FC236}">
              <a16:creationId xmlns:a16="http://schemas.microsoft.com/office/drawing/2014/main" id="{00000000-0008-0000-3300-00006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8" name="Line 368">
          <a:extLst>
            <a:ext uri="{FF2B5EF4-FFF2-40B4-BE49-F238E27FC236}">
              <a16:creationId xmlns:a16="http://schemas.microsoft.com/office/drawing/2014/main" id="{00000000-0008-0000-3300-00007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9" name="Line 369">
          <a:extLst>
            <a:ext uri="{FF2B5EF4-FFF2-40B4-BE49-F238E27FC236}">
              <a16:creationId xmlns:a16="http://schemas.microsoft.com/office/drawing/2014/main" id="{00000000-0008-0000-3300-00007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0" name="Line 370">
          <a:extLst>
            <a:ext uri="{FF2B5EF4-FFF2-40B4-BE49-F238E27FC236}">
              <a16:creationId xmlns:a16="http://schemas.microsoft.com/office/drawing/2014/main" id="{00000000-0008-0000-3300-00007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1" name="Line 371">
          <a:extLst>
            <a:ext uri="{FF2B5EF4-FFF2-40B4-BE49-F238E27FC236}">
              <a16:creationId xmlns:a16="http://schemas.microsoft.com/office/drawing/2014/main" id="{00000000-0008-0000-3300-00007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2" name="Line 372">
          <a:extLst>
            <a:ext uri="{FF2B5EF4-FFF2-40B4-BE49-F238E27FC236}">
              <a16:creationId xmlns:a16="http://schemas.microsoft.com/office/drawing/2014/main" id="{00000000-0008-0000-3300-00007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3" name="Line 373">
          <a:extLst>
            <a:ext uri="{FF2B5EF4-FFF2-40B4-BE49-F238E27FC236}">
              <a16:creationId xmlns:a16="http://schemas.microsoft.com/office/drawing/2014/main" id="{00000000-0008-0000-3300-00007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4" name="Line 374">
          <a:extLst>
            <a:ext uri="{FF2B5EF4-FFF2-40B4-BE49-F238E27FC236}">
              <a16:creationId xmlns:a16="http://schemas.microsoft.com/office/drawing/2014/main" id="{00000000-0008-0000-3300-00007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5" name="Line 375">
          <a:extLst>
            <a:ext uri="{FF2B5EF4-FFF2-40B4-BE49-F238E27FC236}">
              <a16:creationId xmlns:a16="http://schemas.microsoft.com/office/drawing/2014/main" id="{00000000-0008-0000-3300-00007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6" name="Line 376">
          <a:extLst>
            <a:ext uri="{FF2B5EF4-FFF2-40B4-BE49-F238E27FC236}">
              <a16:creationId xmlns:a16="http://schemas.microsoft.com/office/drawing/2014/main" id="{00000000-0008-0000-3300-00007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7" name="Line 377">
          <a:extLst>
            <a:ext uri="{FF2B5EF4-FFF2-40B4-BE49-F238E27FC236}">
              <a16:creationId xmlns:a16="http://schemas.microsoft.com/office/drawing/2014/main" id="{00000000-0008-0000-3300-00007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8" name="Line 378">
          <a:extLst>
            <a:ext uri="{FF2B5EF4-FFF2-40B4-BE49-F238E27FC236}">
              <a16:creationId xmlns:a16="http://schemas.microsoft.com/office/drawing/2014/main" id="{00000000-0008-0000-3300-00007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9" name="Line 379">
          <a:extLst>
            <a:ext uri="{FF2B5EF4-FFF2-40B4-BE49-F238E27FC236}">
              <a16:creationId xmlns:a16="http://schemas.microsoft.com/office/drawing/2014/main" id="{00000000-0008-0000-3300-00007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0" name="Line 380">
          <a:extLst>
            <a:ext uri="{FF2B5EF4-FFF2-40B4-BE49-F238E27FC236}">
              <a16:creationId xmlns:a16="http://schemas.microsoft.com/office/drawing/2014/main" id="{00000000-0008-0000-3300-00007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1" name="Line 381">
          <a:extLst>
            <a:ext uri="{FF2B5EF4-FFF2-40B4-BE49-F238E27FC236}">
              <a16:creationId xmlns:a16="http://schemas.microsoft.com/office/drawing/2014/main" id="{00000000-0008-0000-3300-00007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2" name="Line 382">
          <a:extLst>
            <a:ext uri="{FF2B5EF4-FFF2-40B4-BE49-F238E27FC236}">
              <a16:creationId xmlns:a16="http://schemas.microsoft.com/office/drawing/2014/main" id="{00000000-0008-0000-3300-00007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3" name="Line 383">
          <a:extLst>
            <a:ext uri="{FF2B5EF4-FFF2-40B4-BE49-F238E27FC236}">
              <a16:creationId xmlns:a16="http://schemas.microsoft.com/office/drawing/2014/main" id="{00000000-0008-0000-3300-00007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4" name="Line 384">
          <a:extLst>
            <a:ext uri="{FF2B5EF4-FFF2-40B4-BE49-F238E27FC236}">
              <a16:creationId xmlns:a16="http://schemas.microsoft.com/office/drawing/2014/main" id="{00000000-0008-0000-3300-00008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5" name="Line 385">
          <a:extLst>
            <a:ext uri="{FF2B5EF4-FFF2-40B4-BE49-F238E27FC236}">
              <a16:creationId xmlns:a16="http://schemas.microsoft.com/office/drawing/2014/main" id="{00000000-0008-0000-3300-00008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6" name="Line 386">
          <a:extLst>
            <a:ext uri="{FF2B5EF4-FFF2-40B4-BE49-F238E27FC236}">
              <a16:creationId xmlns:a16="http://schemas.microsoft.com/office/drawing/2014/main" id="{00000000-0008-0000-3300-00008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7" name="Line 387">
          <a:extLst>
            <a:ext uri="{FF2B5EF4-FFF2-40B4-BE49-F238E27FC236}">
              <a16:creationId xmlns:a16="http://schemas.microsoft.com/office/drawing/2014/main" id="{00000000-0008-0000-3300-00008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8" name="Line 388">
          <a:extLst>
            <a:ext uri="{FF2B5EF4-FFF2-40B4-BE49-F238E27FC236}">
              <a16:creationId xmlns:a16="http://schemas.microsoft.com/office/drawing/2014/main" id="{00000000-0008-0000-3300-00008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9" name="Line 389">
          <a:extLst>
            <a:ext uri="{FF2B5EF4-FFF2-40B4-BE49-F238E27FC236}">
              <a16:creationId xmlns:a16="http://schemas.microsoft.com/office/drawing/2014/main" id="{00000000-0008-0000-3300-00008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0" name="Line 390">
          <a:extLst>
            <a:ext uri="{FF2B5EF4-FFF2-40B4-BE49-F238E27FC236}">
              <a16:creationId xmlns:a16="http://schemas.microsoft.com/office/drawing/2014/main" id="{00000000-0008-0000-3300-00008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1" name="Line 391">
          <a:extLst>
            <a:ext uri="{FF2B5EF4-FFF2-40B4-BE49-F238E27FC236}">
              <a16:creationId xmlns:a16="http://schemas.microsoft.com/office/drawing/2014/main" id="{00000000-0008-0000-3300-00008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2" name="Line 392">
          <a:extLst>
            <a:ext uri="{FF2B5EF4-FFF2-40B4-BE49-F238E27FC236}">
              <a16:creationId xmlns:a16="http://schemas.microsoft.com/office/drawing/2014/main" id="{00000000-0008-0000-3300-00008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3" name="Line 393">
          <a:extLst>
            <a:ext uri="{FF2B5EF4-FFF2-40B4-BE49-F238E27FC236}">
              <a16:creationId xmlns:a16="http://schemas.microsoft.com/office/drawing/2014/main" id="{00000000-0008-0000-3300-00008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4" name="Line 394">
          <a:extLst>
            <a:ext uri="{FF2B5EF4-FFF2-40B4-BE49-F238E27FC236}">
              <a16:creationId xmlns:a16="http://schemas.microsoft.com/office/drawing/2014/main" id="{00000000-0008-0000-3300-00008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5" name="Line 395">
          <a:extLst>
            <a:ext uri="{FF2B5EF4-FFF2-40B4-BE49-F238E27FC236}">
              <a16:creationId xmlns:a16="http://schemas.microsoft.com/office/drawing/2014/main" id="{00000000-0008-0000-3300-00008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6" name="Line 396">
          <a:extLst>
            <a:ext uri="{FF2B5EF4-FFF2-40B4-BE49-F238E27FC236}">
              <a16:creationId xmlns:a16="http://schemas.microsoft.com/office/drawing/2014/main" id="{00000000-0008-0000-3300-00008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7" name="Line 397">
          <a:extLst>
            <a:ext uri="{FF2B5EF4-FFF2-40B4-BE49-F238E27FC236}">
              <a16:creationId xmlns:a16="http://schemas.microsoft.com/office/drawing/2014/main" id="{00000000-0008-0000-3300-00008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8" name="Line 398">
          <a:extLst>
            <a:ext uri="{FF2B5EF4-FFF2-40B4-BE49-F238E27FC236}">
              <a16:creationId xmlns:a16="http://schemas.microsoft.com/office/drawing/2014/main" id="{00000000-0008-0000-3300-00008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9" name="Line 399">
          <a:extLst>
            <a:ext uri="{FF2B5EF4-FFF2-40B4-BE49-F238E27FC236}">
              <a16:creationId xmlns:a16="http://schemas.microsoft.com/office/drawing/2014/main" id="{00000000-0008-0000-3300-00008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61840" name="Line 71">
          <a:extLst>
            <a:ext uri="{FF2B5EF4-FFF2-40B4-BE49-F238E27FC236}">
              <a16:creationId xmlns:a16="http://schemas.microsoft.com/office/drawing/2014/main" id="{00000000-0008-0000-3300-000090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61841" name="Line 72">
          <a:extLst>
            <a:ext uri="{FF2B5EF4-FFF2-40B4-BE49-F238E27FC236}">
              <a16:creationId xmlns:a16="http://schemas.microsoft.com/office/drawing/2014/main" id="{00000000-0008-0000-3300-000091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61842" name="Line 73">
          <a:extLst>
            <a:ext uri="{FF2B5EF4-FFF2-40B4-BE49-F238E27FC236}">
              <a16:creationId xmlns:a16="http://schemas.microsoft.com/office/drawing/2014/main" id="{00000000-0008-0000-3300-000092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61843" name="Line 74">
          <a:extLst>
            <a:ext uri="{FF2B5EF4-FFF2-40B4-BE49-F238E27FC236}">
              <a16:creationId xmlns:a16="http://schemas.microsoft.com/office/drawing/2014/main" id="{00000000-0008-0000-3300-000093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61844" name="Line 75">
          <a:extLst>
            <a:ext uri="{FF2B5EF4-FFF2-40B4-BE49-F238E27FC236}">
              <a16:creationId xmlns:a16="http://schemas.microsoft.com/office/drawing/2014/main" id="{00000000-0008-0000-3300-000094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61845" name="Line 146">
          <a:extLst>
            <a:ext uri="{FF2B5EF4-FFF2-40B4-BE49-F238E27FC236}">
              <a16:creationId xmlns:a16="http://schemas.microsoft.com/office/drawing/2014/main" id="{00000000-0008-0000-3300-000095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407" name="Line 218">
          <a:extLst>
            <a:ext uri="{FF2B5EF4-FFF2-40B4-BE49-F238E27FC236}">
              <a16:creationId xmlns:a16="http://schemas.microsoft.com/office/drawing/2014/main" id="{00000000-0008-0000-3300-000097010000}"/>
            </a:ext>
          </a:extLst>
        </xdr:cNvPr>
        <xdr:cNvSpPr>
          <a:spLocks noChangeShapeType="1"/>
        </xdr:cNvSpPr>
      </xdr:nvSpPr>
      <xdr:spPr bwMode="auto">
        <a:xfrm>
          <a:off x="6010275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408" name="Line 219">
          <a:extLst>
            <a:ext uri="{FF2B5EF4-FFF2-40B4-BE49-F238E27FC236}">
              <a16:creationId xmlns:a16="http://schemas.microsoft.com/office/drawing/2014/main" id="{00000000-0008-0000-3300-000098010000}"/>
            </a:ext>
          </a:extLst>
        </xdr:cNvPr>
        <xdr:cNvSpPr>
          <a:spLocks noChangeShapeType="1"/>
        </xdr:cNvSpPr>
      </xdr:nvSpPr>
      <xdr:spPr bwMode="auto">
        <a:xfrm>
          <a:off x="6010275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409" name="Line 220">
          <a:extLst>
            <a:ext uri="{FF2B5EF4-FFF2-40B4-BE49-F238E27FC236}">
              <a16:creationId xmlns:a16="http://schemas.microsoft.com/office/drawing/2014/main" id="{00000000-0008-0000-3300-000099010000}"/>
            </a:ext>
          </a:extLst>
        </xdr:cNvPr>
        <xdr:cNvSpPr>
          <a:spLocks noChangeShapeType="1"/>
        </xdr:cNvSpPr>
      </xdr:nvSpPr>
      <xdr:spPr bwMode="auto">
        <a:xfrm>
          <a:off x="6010275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410" name="Line 221">
          <a:extLst>
            <a:ext uri="{FF2B5EF4-FFF2-40B4-BE49-F238E27FC236}">
              <a16:creationId xmlns:a16="http://schemas.microsoft.com/office/drawing/2014/main" id="{00000000-0008-0000-3300-00009A010000}"/>
            </a:ext>
          </a:extLst>
        </xdr:cNvPr>
        <xdr:cNvSpPr>
          <a:spLocks noChangeShapeType="1"/>
        </xdr:cNvSpPr>
      </xdr:nvSpPr>
      <xdr:spPr bwMode="auto">
        <a:xfrm>
          <a:off x="6010275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411" name="Line 222">
          <a:extLst>
            <a:ext uri="{FF2B5EF4-FFF2-40B4-BE49-F238E27FC236}">
              <a16:creationId xmlns:a16="http://schemas.microsoft.com/office/drawing/2014/main" id="{00000000-0008-0000-3300-00009B010000}"/>
            </a:ext>
          </a:extLst>
        </xdr:cNvPr>
        <xdr:cNvSpPr>
          <a:spLocks noChangeShapeType="1"/>
        </xdr:cNvSpPr>
      </xdr:nvSpPr>
      <xdr:spPr bwMode="auto">
        <a:xfrm>
          <a:off x="6010275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28</xdr:row>
      <xdr:rowOff>0</xdr:rowOff>
    </xdr:from>
    <xdr:to>
      <xdr:col>11</xdr:col>
      <xdr:colOff>0</xdr:colOff>
      <xdr:row>28</xdr:row>
      <xdr:rowOff>0</xdr:rowOff>
    </xdr:to>
    <xdr:sp macro="" textlink="">
      <xdr:nvSpPr>
        <xdr:cNvPr id="412" name="Line 293">
          <a:extLst>
            <a:ext uri="{FF2B5EF4-FFF2-40B4-BE49-F238E27FC236}">
              <a16:creationId xmlns:a16="http://schemas.microsoft.com/office/drawing/2014/main" id="{00000000-0008-0000-3300-00009C010000}"/>
            </a:ext>
          </a:extLst>
        </xdr:cNvPr>
        <xdr:cNvSpPr>
          <a:spLocks noChangeShapeType="1"/>
        </xdr:cNvSpPr>
      </xdr:nvSpPr>
      <xdr:spPr bwMode="auto">
        <a:xfrm>
          <a:off x="6010275" y="3886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5" name="Line 1">
          <a:extLst>
            <a:ext uri="{FF2B5EF4-FFF2-40B4-BE49-F238E27FC236}">
              <a16:creationId xmlns:a16="http://schemas.microsoft.com/office/drawing/2014/main" id="{00000000-0008-0000-3400-000001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6" name="Line 2">
          <a:extLst>
            <a:ext uri="{FF2B5EF4-FFF2-40B4-BE49-F238E27FC236}">
              <a16:creationId xmlns:a16="http://schemas.microsoft.com/office/drawing/2014/main" id="{00000000-0008-0000-3400-000002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7" name="Line 3">
          <a:extLst>
            <a:ext uri="{FF2B5EF4-FFF2-40B4-BE49-F238E27FC236}">
              <a16:creationId xmlns:a16="http://schemas.microsoft.com/office/drawing/2014/main" id="{00000000-0008-0000-3400-000003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8" name="Line 4">
          <a:extLst>
            <a:ext uri="{FF2B5EF4-FFF2-40B4-BE49-F238E27FC236}">
              <a16:creationId xmlns:a16="http://schemas.microsoft.com/office/drawing/2014/main" id="{00000000-0008-0000-3400-000004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9" name="Line 5">
          <a:extLst>
            <a:ext uri="{FF2B5EF4-FFF2-40B4-BE49-F238E27FC236}">
              <a16:creationId xmlns:a16="http://schemas.microsoft.com/office/drawing/2014/main" id="{00000000-0008-0000-3400-000005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0" name="Line 6">
          <a:extLst>
            <a:ext uri="{FF2B5EF4-FFF2-40B4-BE49-F238E27FC236}">
              <a16:creationId xmlns:a16="http://schemas.microsoft.com/office/drawing/2014/main" id="{00000000-0008-0000-3400-000006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1" name="Line 7">
          <a:extLst>
            <a:ext uri="{FF2B5EF4-FFF2-40B4-BE49-F238E27FC236}">
              <a16:creationId xmlns:a16="http://schemas.microsoft.com/office/drawing/2014/main" id="{00000000-0008-0000-3400-000007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2" name="Line 8">
          <a:extLst>
            <a:ext uri="{FF2B5EF4-FFF2-40B4-BE49-F238E27FC236}">
              <a16:creationId xmlns:a16="http://schemas.microsoft.com/office/drawing/2014/main" id="{00000000-0008-0000-3400-000008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3" name="Line 9">
          <a:extLst>
            <a:ext uri="{FF2B5EF4-FFF2-40B4-BE49-F238E27FC236}">
              <a16:creationId xmlns:a16="http://schemas.microsoft.com/office/drawing/2014/main" id="{00000000-0008-0000-3400-000009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4" name="Line 10">
          <a:extLst>
            <a:ext uri="{FF2B5EF4-FFF2-40B4-BE49-F238E27FC236}">
              <a16:creationId xmlns:a16="http://schemas.microsoft.com/office/drawing/2014/main" id="{00000000-0008-0000-3400-00000A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5" name="Line 11">
          <a:extLst>
            <a:ext uri="{FF2B5EF4-FFF2-40B4-BE49-F238E27FC236}">
              <a16:creationId xmlns:a16="http://schemas.microsoft.com/office/drawing/2014/main" id="{00000000-0008-0000-3400-00000B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6" name="Line 12">
          <a:extLst>
            <a:ext uri="{FF2B5EF4-FFF2-40B4-BE49-F238E27FC236}">
              <a16:creationId xmlns:a16="http://schemas.microsoft.com/office/drawing/2014/main" id="{00000000-0008-0000-3400-00000C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7" name="Line 13">
          <a:extLst>
            <a:ext uri="{FF2B5EF4-FFF2-40B4-BE49-F238E27FC236}">
              <a16:creationId xmlns:a16="http://schemas.microsoft.com/office/drawing/2014/main" id="{00000000-0008-0000-3400-00000D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8" name="Line 14">
          <a:extLst>
            <a:ext uri="{FF2B5EF4-FFF2-40B4-BE49-F238E27FC236}">
              <a16:creationId xmlns:a16="http://schemas.microsoft.com/office/drawing/2014/main" id="{00000000-0008-0000-3400-00000E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9" name="Line 15">
          <a:extLst>
            <a:ext uri="{FF2B5EF4-FFF2-40B4-BE49-F238E27FC236}">
              <a16:creationId xmlns:a16="http://schemas.microsoft.com/office/drawing/2014/main" id="{00000000-0008-0000-3400-00000F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0" name="Line 16">
          <a:extLst>
            <a:ext uri="{FF2B5EF4-FFF2-40B4-BE49-F238E27FC236}">
              <a16:creationId xmlns:a16="http://schemas.microsoft.com/office/drawing/2014/main" id="{00000000-0008-0000-3400-000010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1" name="Line 17">
          <a:extLst>
            <a:ext uri="{FF2B5EF4-FFF2-40B4-BE49-F238E27FC236}">
              <a16:creationId xmlns:a16="http://schemas.microsoft.com/office/drawing/2014/main" id="{00000000-0008-0000-3400-000011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2" name="Line 18">
          <a:extLst>
            <a:ext uri="{FF2B5EF4-FFF2-40B4-BE49-F238E27FC236}">
              <a16:creationId xmlns:a16="http://schemas.microsoft.com/office/drawing/2014/main" id="{00000000-0008-0000-3400-000012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3" name="Line 19">
          <a:extLst>
            <a:ext uri="{FF2B5EF4-FFF2-40B4-BE49-F238E27FC236}">
              <a16:creationId xmlns:a16="http://schemas.microsoft.com/office/drawing/2014/main" id="{00000000-0008-0000-3400-000013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4" name="Line 20">
          <a:extLst>
            <a:ext uri="{FF2B5EF4-FFF2-40B4-BE49-F238E27FC236}">
              <a16:creationId xmlns:a16="http://schemas.microsoft.com/office/drawing/2014/main" id="{00000000-0008-0000-3400-000014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5" name="Line 21">
          <a:extLst>
            <a:ext uri="{FF2B5EF4-FFF2-40B4-BE49-F238E27FC236}">
              <a16:creationId xmlns:a16="http://schemas.microsoft.com/office/drawing/2014/main" id="{00000000-0008-0000-3400-000015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6" name="Line 22">
          <a:extLst>
            <a:ext uri="{FF2B5EF4-FFF2-40B4-BE49-F238E27FC236}">
              <a16:creationId xmlns:a16="http://schemas.microsoft.com/office/drawing/2014/main" id="{00000000-0008-0000-3400-000016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7" name="Line 23">
          <a:extLst>
            <a:ext uri="{FF2B5EF4-FFF2-40B4-BE49-F238E27FC236}">
              <a16:creationId xmlns:a16="http://schemas.microsoft.com/office/drawing/2014/main" id="{00000000-0008-0000-3400-000017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8" name="Line 24">
          <a:extLst>
            <a:ext uri="{FF2B5EF4-FFF2-40B4-BE49-F238E27FC236}">
              <a16:creationId xmlns:a16="http://schemas.microsoft.com/office/drawing/2014/main" id="{00000000-0008-0000-3400-000018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9" name="Line 25">
          <a:extLst>
            <a:ext uri="{FF2B5EF4-FFF2-40B4-BE49-F238E27FC236}">
              <a16:creationId xmlns:a16="http://schemas.microsoft.com/office/drawing/2014/main" id="{00000000-0008-0000-3400-000019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0" name="Line 26">
          <a:extLst>
            <a:ext uri="{FF2B5EF4-FFF2-40B4-BE49-F238E27FC236}">
              <a16:creationId xmlns:a16="http://schemas.microsoft.com/office/drawing/2014/main" id="{00000000-0008-0000-3400-00001A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1" name="Line 27">
          <a:extLst>
            <a:ext uri="{FF2B5EF4-FFF2-40B4-BE49-F238E27FC236}">
              <a16:creationId xmlns:a16="http://schemas.microsoft.com/office/drawing/2014/main" id="{00000000-0008-0000-3400-00001B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2" name="Line 28">
          <a:extLst>
            <a:ext uri="{FF2B5EF4-FFF2-40B4-BE49-F238E27FC236}">
              <a16:creationId xmlns:a16="http://schemas.microsoft.com/office/drawing/2014/main" id="{00000000-0008-0000-3400-00001C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3" name="Line 29">
          <a:extLst>
            <a:ext uri="{FF2B5EF4-FFF2-40B4-BE49-F238E27FC236}">
              <a16:creationId xmlns:a16="http://schemas.microsoft.com/office/drawing/2014/main" id="{00000000-0008-0000-3400-00001D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4" name="Line 30">
          <a:extLst>
            <a:ext uri="{FF2B5EF4-FFF2-40B4-BE49-F238E27FC236}">
              <a16:creationId xmlns:a16="http://schemas.microsoft.com/office/drawing/2014/main" id="{00000000-0008-0000-3400-00001E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5" name="Line 31">
          <a:extLst>
            <a:ext uri="{FF2B5EF4-FFF2-40B4-BE49-F238E27FC236}">
              <a16:creationId xmlns:a16="http://schemas.microsoft.com/office/drawing/2014/main" id="{00000000-0008-0000-3400-00001F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6" name="Line 32">
          <a:extLst>
            <a:ext uri="{FF2B5EF4-FFF2-40B4-BE49-F238E27FC236}">
              <a16:creationId xmlns:a16="http://schemas.microsoft.com/office/drawing/2014/main" id="{00000000-0008-0000-3400-000020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7" name="Line 33">
          <a:extLst>
            <a:ext uri="{FF2B5EF4-FFF2-40B4-BE49-F238E27FC236}">
              <a16:creationId xmlns:a16="http://schemas.microsoft.com/office/drawing/2014/main" id="{00000000-0008-0000-3400-000021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8" name="Line 34">
          <a:extLst>
            <a:ext uri="{FF2B5EF4-FFF2-40B4-BE49-F238E27FC236}">
              <a16:creationId xmlns:a16="http://schemas.microsoft.com/office/drawing/2014/main" id="{00000000-0008-0000-3400-000022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9" name="Line 35">
          <a:extLst>
            <a:ext uri="{FF2B5EF4-FFF2-40B4-BE49-F238E27FC236}">
              <a16:creationId xmlns:a16="http://schemas.microsoft.com/office/drawing/2014/main" id="{00000000-0008-0000-3400-000023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0" name="Line 36">
          <a:extLst>
            <a:ext uri="{FF2B5EF4-FFF2-40B4-BE49-F238E27FC236}">
              <a16:creationId xmlns:a16="http://schemas.microsoft.com/office/drawing/2014/main" id="{00000000-0008-0000-3400-00002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1" name="Line 37">
          <a:extLst>
            <a:ext uri="{FF2B5EF4-FFF2-40B4-BE49-F238E27FC236}">
              <a16:creationId xmlns:a16="http://schemas.microsoft.com/office/drawing/2014/main" id="{00000000-0008-0000-3400-00002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2" name="Line 38">
          <a:extLst>
            <a:ext uri="{FF2B5EF4-FFF2-40B4-BE49-F238E27FC236}">
              <a16:creationId xmlns:a16="http://schemas.microsoft.com/office/drawing/2014/main" id="{00000000-0008-0000-3400-00002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3" name="Line 39">
          <a:extLst>
            <a:ext uri="{FF2B5EF4-FFF2-40B4-BE49-F238E27FC236}">
              <a16:creationId xmlns:a16="http://schemas.microsoft.com/office/drawing/2014/main" id="{00000000-0008-0000-3400-00002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4" name="Line 40">
          <a:extLst>
            <a:ext uri="{FF2B5EF4-FFF2-40B4-BE49-F238E27FC236}">
              <a16:creationId xmlns:a16="http://schemas.microsoft.com/office/drawing/2014/main" id="{00000000-0008-0000-3400-00002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5" name="Line 41">
          <a:extLst>
            <a:ext uri="{FF2B5EF4-FFF2-40B4-BE49-F238E27FC236}">
              <a16:creationId xmlns:a16="http://schemas.microsoft.com/office/drawing/2014/main" id="{00000000-0008-0000-3400-00002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6" name="Line 42">
          <a:extLst>
            <a:ext uri="{FF2B5EF4-FFF2-40B4-BE49-F238E27FC236}">
              <a16:creationId xmlns:a16="http://schemas.microsoft.com/office/drawing/2014/main" id="{00000000-0008-0000-3400-00002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7" name="Line 43">
          <a:extLst>
            <a:ext uri="{FF2B5EF4-FFF2-40B4-BE49-F238E27FC236}">
              <a16:creationId xmlns:a16="http://schemas.microsoft.com/office/drawing/2014/main" id="{00000000-0008-0000-3400-00002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8" name="Line 44">
          <a:extLst>
            <a:ext uri="{FF2B5EF4-FFF2-40B4-BE49-F238E27FC236}">
              <a16:creationId xmlns:a16="http://schemas.microsoft.com/office/drawing/2014/main" id="{00000000-0008-0000-3400-00002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9" name="Line 45">
          <a:extLst>
            <a:ext uri="{FF2B5EF4-FFF2-40B4-BE49-F238E27FC236}">
              <a16:creationId xmlns:a16="http://schemas.microsoft.com/office/drawing/2014/main" id="{00000000-0008-0000-3400-00002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0" name="Line 46">
          <a:extLst>
            <a:ext uri="{FF2B5EF4-FFF2-40B4-BE49-F238E27FC236}">
              <a16:creationId xmlns:a16="http://schemas.microsoft.com/office/drawing/2014/main" id="{00000000-0008-0000-3400-00002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1" name="Line 47">
          <a:extLst>
            <a:ext uri="{FF2B5EF4-FFF2-40B4-BE49-F238E27FC236}">
              <a16:creationId xmlns:a16="http://schemas.microsoft.com/office/drawing/2014/main" id="{00000000-0008-0000-3400-00002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2" name="Line 48">
          <a:extLst>
            <a:ext uri="{FF2B5EF4-FFF2-40B4-BE49-F238E27FC236}">
              <a16:creationId xmlns:a16="http://schemas.microsoft.com/office/drawing/2014/main" id="{00000000-0008-0000-3400-00003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3" name="Line 49">
          <a:extLst>
            <a:ext uri="{FF2B5EF4-FFF2-40B4-BE49-F238E27FC236}">
              <a16:creationId xmlns:a16="http://schemas.microsoft.com/office/drawing/2014/main" id="{00000000-0008-0000-3400-00003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4" name="Line 50">
          <a:extLst>
            <a:ext uri="{FF2B5EF4-FFF2-40B4-BE49-F238E27FC236}">
              <a16:creationId xmlns:a16="http://schemas.microsoft.com/office/drawing/2014/main" id="{00000000-0008-0000-3400-00003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5" name="Line 51">
          <a:extLst>
            <a:ext uri="{FF2B5EF4-FFF2-40B4-BE49-F238E27FC236}">
              <a16:creationId xmlns:a16="http://schemas.microsoft.com/office/drawing/2014/main" id="{00000000-0008-0000-3400-00003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6" name="Line 52">
          <a:extLst>
            <a:ext uri="{FF2B5EF4-FFF2-40B4-BE49-F238E27FC236}">
              <a16:creationId xmlns:a16="http://schemas.microsoft.com/office/drawing/2014/main" id="{00000000-0008-0000-3400-00003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7" name="Line 53">
          <a:extLst>
            <a:ext uri="{FF2B5EF4-FFF2-40B4-BE49-F238E27FC236}">
              <a16:creationId xmlns:a16="http://schemas.microsoft.com/office/drawing/2014/main" id="{00000000-0008-0000-3400-00003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8" name="Line 54">
          <a:extLst>
            <a:ext uri="{FF2B5EF4-FFF2-40B4-BE49-F238E27FC236}">
              <a16:creationId xmlns:a16="http://schemas.microsoft.com/office/drawing/2014/main" id="{00000000-0008-0000-3400-00003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9" name="Line 55">
          <a:extLst>
            <a:ext uri="{FF2B5EF4-FFF2-40B4-BE49-F238E27FC236}">
              <a16:creationId xmlns:a16="http://schemas.microsoft.com/office/drawing/2014/main" id="{00000000-0008-0000-3400-00003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0" name="Line 56">
          <a:extLst>
            <a:ext uri="{FF2B5EF4-FFF2-40B4-BE49-F238E27FC236}">
              <a16:creationId xmlns:a16="http://schemas.microsoft.com/office/drawing/2014/main" id="{00000000-0008-0000-3400-00003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1" name="Line 57">
          <a:extLst>
            <a:ext uri="{FF2B5EF4-FFF2-40B4-BE49-F238E27FC236}">
              <a16:creationId xmlns:a16="http://schemas.microsoft.com/office/drawing/2014/main" id="{00000000-0008-0000-3400-00003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2" name="Line 58">
          <a:extLst>
            <a:ext uri="{FF2B5EF4-FFF2-40B4-BE49-F238E27FC236}">
              <a16:creationId xmlns:a16="http://schemas.microsoft.com/office/drawing/2014/main" id="{00000000-0008-0000-3400-00003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3" name="Line 59">
          <a:extLst>
            <a:ext uri="{FF2B5EF4-FFF2-40B4-BE49-F238E27FC236}">
              <a16:creationId xmlns:a16="http://schemas.microsoft.com/office/drawing/2014/main" id="{00000000-0008-0000-3400-00003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4" name="Line 60">
          <a:extLst>
            <a:ext uri="{FF2B5EF4-FFF2-40B4-BE49-F238E27FC236}">
              <a16:creationId xmlns:a16="http://schemas.microsoft.com/office/drawing/2014/main" id="{00000000-0008-0000-3400-00003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5" name="Line 61">
          <a:extLst>
            <a:ext uri="{FF2B5EF4-FFF2-40B4-BE49-F238E27FC236}">
              <a16:creationId xmlns:a16="http://schemas.microsoft.com/office/drawing/2014/main" id="{00000000-0008-0000-3400-00003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6" name="Line 62">
          <a:extLst>
            <a:ext uri="{FF2B5EF4-FFF2-40B4-BE49-F238E27FC236}">
              <a16:creationId xmlns:a16="http://schemas.microsoft.com/office/drawing/2014/main" id="{00000000-0008-0000-3400-00003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7" name="Line 63">
          <a:extLst>
            <a:ext uri="{FF2B5EF4-FFF2-40B4-BE49-F238E27FC236}">
              <a16:creationId xmlns:a16="http://schemas.microsoft.com/office/drawing/2014/main" id="{00000000-0008-0000-3400-00003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8" name="Line 64">
          <a:extLst>
            <a:ext uri="{FF2B5EF4-FFF2-40B4-BE49-F238E27FC236}">
              <a16:creationId xmlns:a16="http://schemas.microsoft.com/office/drawing/2014/main" id="{00000000-0008-0000-3400-00004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9" name="Line 65">
          <a:extLst>
            <a:ext uri="{FF2B5EF4-FFF2-40B4-BE49-F238E27FC236}">
              <a16:creationId xmlns:a16="http://schemas.microsoft.com/office/drawing/2014/main" id="{00000000-0008-0000-3400-00004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0" name="Line 66">
          <a:extLst>
            <a:ext uri="{FF2B5EF4-FFF2-40B4-BE49-F238E27FC236}">
              <a16:creationId xmlns:a16="http://schemas.microsoft.com/office/drawing/2014/main" id="{00000000-0008-0000-3400-00004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1" name="Line 67">
          <a:extLst>
            <a:ext uri="{FF2B5EF4-FFF2-40B4-BE49-F238E27FC236}">
              <a16:creationId xmlns:a16="http://schemas.microsoft.com/office/drawing/2014/main" id="{00000000-0008-0000-3400-00004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2" name="Line 68">
          <a:extLst>
            <a:ext uri="{FF2B5EF4-FFF2-40B4-BE49-F238E27FC236}">
              <a16:creationId xmlns:a16="http://schemas.microsoft.com/office/drawing/2014/main" id="{00000000-0008-0000-3400-00004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3" name="Line 69">
          <a:extLst>
            <a:ext uri="{FF2B5EF4-FFF2-40B4-BE49-F238E27FC236}">
              <a16:creationId xmlns:a16="http://schemas.microsoft.com/office/drawing/2014/main" id="{00000000-0008-0000-3400-00004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4" name="Line 70">
          <a:extLst>
            <a:ext uri="{FF2B5EF4-FFF2-40B4-BE49-F238E27FC236}">
              <a16:creationId xmlns:a16="http://schemas.microsoft.com/office/drawing/2014/main" id="{00000000-0008-0000-3400-00004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5" name="Line 71">
          <a:extLst>
            <a:ext uri="{FF2B5EF4-FFF2-40B4-BE49-F238E27FC236}">
              <a16:creationId xmlns:a16="http://schemas.microsoft.com/office/drawing/2014/main" id="{00000000-0008-0000-3400-00004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6" name="Line 72">
          <a:extLst>
            <a:ext uri="{FF2B5EF4-FFF2-40B4-BE49-F238E27FC236}">
              <a16:creationId xmlns:a16="http://schemas.microsoft.com/office/drawing/2014/main" id="{00000000-0008-0000-3400-00004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7" name="Line 73">
          <a:extLst>
            <a:ext uri="{FF2B5EF4-FFF2-40B4-BE49-F238E27FC236}">
              <a16:creationId xmlns:a16="http://schemas.microsoft.com/office/drawing/2014/main" id="{00000000-0008-0000-3400-00004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8" name="Line 74">
          <a:extLst>
            <a:ext uri="{FF2B5EF4-FFF2-40B4-BE49-F238E27FC236}">
              <a16:creationId xmlns:a16="http://schemas.microsoft.com/office/drawing/2014/main" id="{00000000-0008-0000-3400-00004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9" name="Line 75">
          <a:extLst>
            <a:ext uri="{FF2B5EF4-FFF2-40B4-BE49-F238E27FC236}">
              <a16:creationId xmlns:a16="http://schemas.microsoft.com/office/drawing/2014/main" id="{00000000-0008-0000-3400-00004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0" name="Line 76">
          <a:extLst>
            <a:ext uri="{FF2B5EF4-FFF2-40B4-BE49-F238E27FC236}">
              <a16:creationId xmlns:a16="http://schemas.microsoft.com/office/drawing/2014/main" id="{00000000-0008-0000-3400-00004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1" name="Line 77">
          <a:extLst>
            <a:ext uri="{FF2B5EF4-FFF2-40B4-BE49-F238E27FC236}">
              <a16:creationId xmlns:a16="http://schemas.microsoft.com/office/drawing/2014/main" id="{00000000-0008-0000-3400-00004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2" name="Line 78">
          <a:extLst>
            <a:ext uri="{FF2B5EF4-FFF2-40B4-BE49-F238E27FC236}">
              <a16:creationId xmlns:a16="http://schemas.microsoft.com/office/drawing/2014/main" id="{00000000-0008-0000-3400-00004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3" name="Line 79">
          <a:extLst>
            <a:ext uri="{FF2B5EF4-FFF2-40B4-BE49-F238E27FC236}">
              <a16:creationId xmlns:a16="http://schemas.microsoft.com/office/drawing/2014/main" id="{00000000-0008-0000-3400-00004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4" name="Line 80">
          <a:extLst>
            <a:ext uri="{FF2B5EF4-FFF2-40B4-BE49-F238E27FC236}">
              <a16:creationId xmlns:a16="http://schemas.microsoft.com/office/drawing/2014/main" id="{00000000-0008-0000-3400-00005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5" name="Line 81">
          <a:extLst>
            <a:ext uri="{FF2B5EF4-FFF2-40B4-BE49-F238E27FC236}">
              <a16:creationId xmlns:a16="http://schemas.microsoft.com/office/drawing/2014/main" id="{00000000-0008-0000-3400-00005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6" name="Line 82">
          <a:extLst>
            <a:ext uri="{FF2B5EF4-FFF2-40B4-BE49-F238E27FC236}">
              <a16:creationId xmlns:a16="http://schemas.microsoft.com/office/drawing/2014/main" id="{00000000-0008-0000-3400-00005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7" name="Line 83">
          <a:extLst>
            <a:ext uri="{FF2B5EF4-FFF2-40B4-BE49-F238E27FC236}">
              <a16:creationId xmlns:a16="http://schemas.microsoft.com/office/drawing/2014/main" id="{00000000-0008-0000-3400-00005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8" name="Line 84">
          <a:extLst>
            <a:ext uri="{FF2B5EF4-FFF2-40B4-BE49-F238E27FC236}">
              <a16:creationId xmlns:a16="http://schemas.microsoft.com/office/drawing/2014/main" id="{00000000-0008-0000-3400-00005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9" name="Line 85">
          <a:extLst>
            <a:ext uri="{FF2B5EF4-FFF2-40B4-BE49-F238E27FC236}">
              <a16:creationId xmlns:a16="http://schemas.microsoft.com/office/drawing/2014/main" id="{00000000-0008-0000-3400-00005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0" name="Line 86">
          <a:extLst>
            <a:ext uri="{FF2B5EF4-FFF2-40B4-BE49-F238E27FC236}">
              <a16:creationId xmlns:a16="http://schemas.microsoft.com/office/drawing/2014/main" id="{00000000-0008-0000-3400-00005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1" name="Line 87">
          <a:extLst>
            <a:ext uri="{FF2B5EF4-FFF2-40B4-BE49-F238E27FC236}">
              <a16:creationId xmlns:a16="http://schemas.microsoft.com/office/drawing/2014/main" id="{00000000-0008-0000-3400-00005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2" name="Line 88">
          <a:extLst>
            <a:ext uri="{FF2B5EF4-FFF2-40B4-BE49-F238E27FC236}">
              <a16:creationId xmlns:a16="http://schemas.microsoft.com/office/drawing/2014/main" id="{00000000-0008-0000-3400-00005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3" name="Line 89">
          <a:extLst>
            <a:ext uri="{FF2B5EF4-FFF2-40B4-BE49-F238E27FC236}">
              <a16:creationId xmlns:a16="http://schemas.microsoft.com/office/drawing/2014/main" id="{00000000-0008-0000-3400-00005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4" name="Line 90">
          <a:extLst>
            <a:ext uri="{FF2B5EF4-FFF2-40B4-BE49-F238E27FC236}">
              <a16:creationId xmlns:a16="http://schemas.microsoft.com/office/drawing/2014/main" id="{00000000-0008-0000-3400-00005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5" name="Line 91">
          <a:extLst>
            <a:ext uri="{FF2B5EF4-FFF2-40B4-BE49-F238E27FC236}">
              <a16:creationId xmlns:a16="http://schemas.microsoft.com/office/drawing/2014/main" id="{00000000-0008-0000-3400-00005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6" name="Line 92">
          <a:extLst>
            <a:ext uri="{FF2B5EF4-FFF2-40B4-BE49-F238E27FC236}">
              <a16:creationId xmlns:a16="http://schemas.microsoft.com/office/drawing/2014/main" id="{00000000-0008-0000-3400-00005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7" name="Line 93">
          <a:extLst>
            <a:ext uri="{FF2B5EF4-FFF2-40B4-BE49-F238E27FC236}">
              <a16:creationId xmlns:a16="http://schemas.microsoft.com/office/drawing/2014/main" id="{00000000-0008-0000-3400-00005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8" name="Line 94">
          <a:extLst>
            <a:ext uri="{FF2B5EF4-FFF2-40B4-BE49-F238E27FC236}">
              <a16:creationId xmlns:a16="http://schemas.microsoft.com/office/drawing/2014/main" id="{00000000-0008-0000-3400-00005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9" name="Line 95">
          <a:extLst>
            <a:ext uri="{FF2B5EF4-FFF2-40B4-BE49-F238E27FC236}">
              <a16:creationId xmlns:a16="http://schemas.microsoft.com/office/drawing/2014/main" id="{00000000-0008-0000-3400-00005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0" name="Line 96">
          <a:extLst>
            <a:ext uri="{FF2B5EF4-FFF2-40B4-BE49-F238E27FC236}">
              <a16:creationId xmlns:a16="http://schemas.microsoft.com/office/drawing/2014/main" id="{00000000-0008-0000-3400-00006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1" name="Line 97">
          <a:extLst>
            <a:ext uri="{FF2B5EF4-FFF2-40B4-BE49-F238E27FC236}">
              <a16:creationId xmlns:a16="http://schemas.microsoft.com/office/drawing/2014/main" id="{00000000-0008-0000-3400-00006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2" name="Line 98">
          <a:extLst>
            <a:ext uri="{FF2B5EF4-FFF2-40B4-BE49-F238E27FC236}">
              <a16:creationId xmlns:a16="http://schemas.microsoft.com/office/drawing/2014/main" id="{00000000-0008-0000-3400-00006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3" name="Line 99">
          <a:extLst>
            <a:ext uri="{FF2B5EF4-FFF2-40B4-BE49-F238E27FC236}">
              <a16:creationId xmlns:a16="http://schemas.microsoft.com/office/drawing/2014/main" id="{00000000-0008-0000-3400-00006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4" name="Line 100">
          <a:extLst>
            <a:ext uri="{FF2B5EF4-FFF2-40B4-BE49-F238E27FC236}">
              <a16:creationId xmlns:a16="http://schemas.microsoft.com/office/drawing/2014/main" id="{00000000-0008-0000-3400-00006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5" name="Line 101">
          <a:extLst>
            <a:ext uri="{FF2B5EF4-FFF2-40B4-BE49-F238E27FC236}">
              <a16:creationId xmlns:a16="http://schemas.microsoft.com/office/drawing/2014/main" id="{00000000-0008-0000-3400-00006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6" name="Line 102">
          <a:extLst>
            <a:ext uri="{FF2B5EF4-FFF2-40B4-BE49-F238E27FC236}">
              <a16:creationId xmlns:a16="http://schemas.microsoft.com/office/drawing/2014/main" id="{00000000-0008-0000-3400-00006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7" name="Line 103">
          <a:extLst>
            <a:ext uri="{FF2B5EF4-FFF2-40B4-BE49-F238E27FC236}">
              <a16:creationId xmlns:a16="http://schemas.microsoft.com/office/drawing/2014/main" id="{00000000-0008-0000-3400-00006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8" name="Line 104">
          <a:extLst>
            <a:ext uri="{FF2B5EF4-FFF2-40B4-BE49-F238E27FC236}">
              <a16:creationId xmlns:a16="http://schemas.microsoft.com/office/drawing/2014/main" id="{00000000-0008-0000-3400-00006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9" name="Line 105">
          <a:extLst>
            <a:ext uri="{FF2B5EF4-FFF2-40B4-BE49-F238E27FC236}">
              <a16:creationId xmlns:a16="http://schemas.microsoft.com/office/drawing/2014/main" id="{00000000-0008-0000-3400-00006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0" name="Line 106">
          <a:extLst>
            <a:ext uri="{FF2B5EF4-FFF2-40B4-BE49-F238E27FC236}">
              <a16:creationId xmlns:a16="http://schemas.microsoft.com/office/drawing/2014/main" id="{00000000-0008-0000-3400-00006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1" name="Line 107">
          <a:extLst>
            <a:ext uri="{FF2B5EF4-FFF2-40B4-BE49-F238E27FC236}">
              <a16:creationId xmlns:a16="http://schemas.microsoft.com/office/drawing/2014/main" id="{00000000-0008-0000-3400-00006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2" name="Line 108">
          <a:extLst>
            <a:ext uri="{FF2B5EF4-FFF2-40B4-BE49-F238E27FC236}">
              <a16:creationId xmlns:a16="http://schemas.microsoft.com/office/drawing/2014/main" id="{00000000-0008-0000-3400-00006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3" name="Line 109">
          <a:extLst>
            <a:ext uri="{FF2B5EF4-FFF2-40B4-BE49-F238E27FC236}">
              <a16:creationId xmlns:a16="http://schemas.microsoft.com/office/drawing/2014/main" id="{00000000-0008-0000-3400-00006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4" name="Line 110">
          <a:extLst>
            <a:ext uri="{FF2B5EF4-FFF2-40B4-BE49-F238E27FC236}">
              <a16:creationId xmlns:a16="http://schemas.microsoft.com/office/drawing/2014/main" id="{00000000-0008-0000-3400-00006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5" name="Line 111">
          <a:extLst>
            <a:ext uri="{FF2B5EF4-FFF2-40B4-BE49-F238E27FC236}">
              <a16:creationId xmlns:a16="http://schemas.microsoft.com/office/drawing/2014/main" id="{00000000-0008-0000-3400-00006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6" name="Line 112">
          <a:extLst>
            <a:ext uri="{FF2B5EF4-FFF2-40B4-BE49-F238E27FC236}">
              <a16:creationId xmlns:a16="http://schemas.microsoft.com/office/drawing/2014/main" id="{00000000-0008-0000-3400-00007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7" name="Line 113">
          <a:extLst>
            <a:ext uri="{FF2B5EF4-FFF2-40B4-BE49-F238E27FC236}">
              <a16:creationId xmlns:a16="http://schemas.microsoft.com/office/drawing/2014/main" id="{00000000-0008-0000-3400-00007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8" name="Line 114">
          <a:extLst>
            <a:ext uri="{FF2B5EF4-FFF2-40B4-BE49-F238E27FC236}">
              <a16:creationId xmlns:a16="http://schemas.microsoft.com/office/drawing/2014/main" id="{00000000-0008-0000-3400-00007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9" name="Line 115">
          <a:extLst>
            <a:ext uri="{FF2B5EF4-FFF2-40B4-BE49-F238E27FC236}">
              <a16:creationId xmlns:a16="http://schemas.microsoft.com/office/drawing/2014/main" id="{00000000-0008-0000-3400-00007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0" name="Line 116">
          <a:extLst>
            <a:ext uri="{FF2B5EF4-FFF2-40B4-BE49-F238E27FC236}">
              <a16:creationId xmlns:a16="http://schemas.microsoft.com/office/drawing/2014/main" id="{00000000-0008-0000-3400-00007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1" name="Line 117">
          <a:extLst>
            <a:ext uri="{FF2B5EF4-FFF2-40B4-BE49-F238E27FC236}">
              <a16:creationId xmlns:a16="http://schemas.microsoft.com/office/drawing/2014/main" id="{00000000-0008-0000-3400-00007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2" name="Line 118">
          <a:extLst>
            <a:ext uri="{FF2B5EF4-FFF2-40B4-BE49-F238E27FC236}">
              <a16:creationId xmlns:a16="http://schemas.microsoft.com/office/drawing/2014/main" id="{00000000-0008-0000-3400-00007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3" name="Line 119">
          <a:extLst>
            <a:ext uri="{FF2B5EF4-FFF2-40B4-BE49-F238E27FC236}">
              <a16:creationId xmlns:a16="http://schemas.microsoft.com/office/drawing/2014/main" id="{00000000-0008-0000-3400-00007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4" name="Line 120">
          <a:extLst>
            <a:ext uri="{FF2B5EF4-FFF2-40B4-BE49-F238E27FC236}">
              <a16:creationId xmlns:a16="http://schemas.microsoft.com/office/drawing/2014/main" id="{00000000-0008-0000-3400-00007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5" name="Line 121">
          <a:extLst>
            <a:ext uri="{FF2B5EF4-FFF2-40B4-BE49-F238E27FC236}">
              <a16:creationId xmlns:a16="http://schemas.microsoft.com/office/drawing/2014/main" id="{00000000-0008-0000-3400-00007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6" name="Line 122">
          <a:extLst>
            <a:ext uri="{FF2B5EF4-FFF2-40B4-BE49-F238E27FC236}">
              <a16:creationId xmlns:a16="http://schemas.microsoft.com/office/drawing/2014/main" id="{00000000-0008-0000-3400-00007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7" name="Line 123">
          <a:extLst>
            <a:ext uri="{FF2B5EF4-FFF2-40B4-BE49-F238E27FC236}">
              <a16:creationId xmlns:a16="http://schemas.microsoft.com/office/drawing/2014/main" id="{00000000-0008-0000-3400-00007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8" name="Line 124">
          <a:extLst>
            <a:ext uri="{FF2B5EF4-FFF2-40B4-BE49-F238E27FC236}">
              <a16:creationId xmlns:a16="http://schemas.microsoft.com/office/drawing/2014/main" id="{00000000-0008-0000-3400-00007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9" name="Line 125">
          <a:extLst>
            <a:ext uri="{FF2B5EF4-FFF2-40B4-BE49-F238E27FC236}">
              <a16:creationId xmlns:a16="http://schemas.microsoft.com/office/drawing/2014/main" id="{00000000-0008-0000-3400-00007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0" name="Line 126">
          <a:extLst>
            <a:ext uri="{FF2B5EF4-FFF2-40B4-BE49-F238E27FC236}">
              <a16:creationId xmlns:a16="http://schemas.microsoft.com/office/drawing/2014/main" id="{00000000-0008-0000-3400-00007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1" name="Line 127">
          <a:extLst>
            <a:ext uri="{FF2B5EF4-FFF2-40B4-BE49-F238E27FC236}">
              <a16:creationId xmlns:a16="http://schemas.microsoft.com/office/drawing/2014/main" id="{00000000-0008-0000-3400-00007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2" name="Line 128">
          <a:extLst>
            <a:ext uri="{FF2B5EF4-FFF2-40B4-BE49-F238E27FC236}">
              <a16:creationId xmlns:a16="http://schemas.microsoft.com/office/drawing/2014/main" id="{00000000-0008-0000-3400-00008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3" name="Line 129">
          <a:extLst>
            <a:ext uri="{FF2B5EF4-FFF2-40B4-BE49-F238E27FC236}">
              <a16:creationId xmlns:a16="http://schemas.microsoft.com/office/drawing/2014/main" id="{00000000-0008-0000-3400-00008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4" name="Line 130">
          <a:extLst>
            <a:ext uri="{FF2B5EF4-FFF2-40B4-BE49-F238E27FC236}">
              <a16:creationId xmlns:a16="http://schemas.microsoft.com/office/drawing/2014/main" id="{00000000-0008-0000-3400-00008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5" name="Line 131">
          <a:extLst>
            <a:ext uri="{FF2B5EF4-FFF2-40B4-BE49-F238E27FC236}">
              <a16:creationId xmlns:a16="http://schemas.microsoft.com/office/drawing/2014/main" id="{00000000-0008-0000-3400-00008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6" name="Line 132">
          <a:extLst>
            <a:ext uri="{FF2B5EF4-FFF2-40B4-BE49-F238E27FC236}">
              <a16:creationId xmlns:a16="http://schemas.microsoft.com/office/drawing/2014/main" id="{00000000-0008-0000-3400-00008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7" name="Line 133">
          <a:extLst>
            <a:ext uri="{FF2B5EF4-FFF2-40B4-BE49-F238E27FC236}">
              <a16:creationId xmlns:a16="http://schemas.microsoft.com/office/drawing/2014/main" id="{00000000-0008-0000-3400-00008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8" name="Line 134">
          <a:extLst>
            <a:ext uri="{FF2B5EF4-FFF2-40B4-BE49-F238E27FC236}">
              <a16:creationId xmlns:a16="http://schemas.microsoft.com/office/drawing/2014/main" id="{00000000-0008-0000-3400-00008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9" name="Line 135">
          <a:extLst>
            <a:ext uri="{FF2B5EF4-FFF2-40B4-BE49-F238E27FC236}">
              <a16:creationId xmlns:a16="http://schemas.microsoft.com/office/drawing/2014/main" id="{00000000-0008-0000-3400-00008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0" name="Line 136">
          <a:extLst>
            <a:ext uri="{FF2B5EF4-FFF2-40B4-BE49-F238E27FC236}">
              <a16:creationId xmlns:a16="http://schemas.microsoft.com/office/drawing/2014/main" id="{00000000-0008-0000-3400-00008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1" name="Line 137">
          <a:extLst>
            <a:ext uri="{FF2B5EF4-FFF2-40B4-BE49-F238E27FC236}">
              <a16:creationId xmlns:a16="http://schemas.microsoft.com/office/drawing/2014/main" id="{00000000-0008-0000-3400-00008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2" name="Line 138">
          <a:extLst>
            <a:ext uri="{FF2B5EF4-FFF2-40B4-BE49-F238E27FC236}">
              <a16:creationId xmlns:a16="http://schemas.microsoft.com/office/drawing/2014/main" id="{00000000-0008-0000-3400-00008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3" name="Line 139">
          <a:extLst>
            <a:ext uri="{FF2B5EF4-FFF2-40B4-BE49-F238E27FC236}">
              <a16:creationId xmlns:a16="http://schemas.microsoft.com/office/drawing/2014/main" id="{00000000-0008-0000-3400-00008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4" name="Line 140">
          <a:extLst>
            <a:ext uri="{FF2B5EF4-FFF2-40B4-BE49-F238E27FC236}">
              <a16:creationId xmlns:a16="http://schemas.microsoft.com/office/drawing/2014/main" id="{00000000-0008-0000-3400-00008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5" name="Line 141">
          <a:extLst>
            <a:ext uri="{FF2B5EF4-FFF2-40B4-BE49-F238E27FC236}">
              <a16:creationId xmlns:a16="http://schemas.microsoft.com/office/drawing/2014/main" id="{00000000-0008-0000-3400-00008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6" name="Line 142">
          <a:extLst>
            <a:ext uri="{FF2B5EF4-FFF2-40B4-BE49-F238E27FC236}">
              <a16:creationId xmlns:a16="http://schemas.microsoft.com/office/drawing/2014/main" id="{00000000-0008-0000-3400-00008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7" name="Line 143">
          <a:extLst>
            <a:ext uri="{FF2B5EF4-FFF2-40B4-BE49-F238E27FC236}">
              <a16:creationId xmlns:a16="http://schemas.microsoft.com/office/drawing/2014/main" id="{00000000-0008-0000-3400-00008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8" name="Line 144">
          <a:extLst>
            <a:ext uri="{FF2B5EF4-FFF2-40B4-BE49-F238E27FC236}">
              <a16:creationId xmlns:a16="http://schemas.microsoft.com/office/drawing/2014/main" id="{00000000-0008-0000-3400-00009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9" name="Line 145">
          <a:extLst>
            <a:ext uri="{FF2B5EF4-FFF2-40B4-BE49-F238E27FC236}">
              <a16:creationId xmlns:a16="http://schemas.microsoft.com/office/drawing/2014/main" id="{00000000-0008-0000-3400-00009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0" name="Line 146">
          <a:extLst>
            <a:ext uri="{FF2B5EF4-FFF2-40B4-BE49-F238E27FC236}">
              <a16:creationId xmlns:a16="http://schemas.microsoft.com/office/drawing/2014/main" id="{00000000-0008-0000-3400-00009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1" name="Line 147">
          <a:extLst>
            <a:ext uri="{FF2B5EF4-FFF2-40B4-BE49-F238E27FC236}">
              <a16:creationId xmlns:a16="http://schemas.microsoft.com/office/drawing/2014/main" id="{00000000-0008-0000-3400-00009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2" name="Line 148">
          <a:extLst>
            <a:ext uri="{FF2B5EF4-FFF2-40B4-BE49-F238E27FC236}">
              <a16:creationId xmlns:a16="http://schemas.microsoft.com/office/drawing/2014/main" id="{00000000-0008-0000-3400-00009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3" name="Line 149">
          <a:extLst>
            <a:ext uri="{FF2B5EF4-FFF2-40B4-BE49-F238E27FC236}">
              <a16:creationId xmlns:a16="http://schemas.microsoft.com/office/drawing/2014/main" id="{00000000-0008-0000-3400-00009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4" name="Line 150">
          <a:extLst>
            <a:ext uri="{FF2B5EF4-FFF2-40B4-BE49-F238E27FC236}">
              <a16:creationId xmlns:a16="http://schemas.microsoft.com/office/drawing/2014/main" id="{00000000-0008-0000-3400-00009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5" name="Line 151">
          <a:extLst>
            <a:ext uri="{FF2B5EF4-FFF2-40B4-BE49-F238E27FC236}">
              <a16:creationId xmlns:a16="http://schemas.microsoft.com/office/drawing/2014/main" id="{00000000-0008-0000-3400-00009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6" name="Line 152">
          <a:extLst>
            <a:ext uri="{FF2B5EF4-FFF2-40B4-BE49-F238E27FC236}">
              <a16:creationId xmlns:a16="http://schemas.microsoft.com/office/drawing/2014/main" id="{00000000-0008-0000-3400-00009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7" name="Line 153">
          <a:extLst>
            <a:ext uri="{FF2B5EF4-FFF2-40B4-BE49-F238E27FC236}">
              <a16:creationId xmlns:a16="http://schemas.microsoft.com/office/drawing/2014/main" id="{00000000-0008-0000-3400-00009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8" name="Line 154">
          <a:extLst>
            <a:ext uri="{FF2B5EF4-FFF2-40B4-BE49-F238E27FC236}">
              <a16:creationId xmlns:a16="http://schemas.microsoft.com/office/drawing/2014/main" id="{00000000-0008-0000-3400-00009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9" name="Line 155">
          <a:extLst>
            <a:ext uri="{FF2B5EF4-FFF2-40B4-BE49-F238E27FC236}">
              <a16:creationId xmlns:a16="http://schemas.microsoft.com/office/drawing/2014/main" id="{00000000-0008-0000-3400-00009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0" name="Line 156">
          <a:extLst>
            <a:ext uri="{FF2B5EF4-FFF2-40B4-BE49-F238E27FC236}">
              <a16:creationId xmlns:a16="http://schemas.microsoft.com/office/drawing/2014/main" id="{00000000-0008-0000-3400-00009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1" name="Line 157">
          <a:extLst>
            <a:ext uri="{FF2B5EF4-FFF2-40B4-BE49-F238E27FC236}">
              <a16:creationId xmlns:a16="http://schemas.microsoft.com/office/drawing/2014/main" id="{00000000-0008-0000-3400-00009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2" name="Line 158">
          <a:extLst>
            <a:ext uri="{FF2B5EF4-FFF2-40B4-BE49-F238E27FC236}">
              <a16:creationId xmlns:a16="http://schemas.microsoft.com/office/drawing/2014/main" id="{00000000-0008-0000-3400-00009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3" name="Line 159">
          <a:extLst>
            <a:ext uri="{FF2B5EF4-FFF2-40B4-BE49-F238E27FC236}">
              <a16:creationId xmlns:a16="http://schemas.microsoft.com/office/drawing/2014/main" id="{00000000-0008-0000-3400-00009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4" name="Line 160">
          <a:extLst>
            <a:ext uri="{FF2B5EF4-FFF2-40B4-BE49-F238E27FC236}">
              <a16:creationId xmlns:a16="http://schemas.microsoft.com/office/drawing/2014/main" id="{00000000-0008-0000-3400-0000A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5" name="Line 161">
          <a:extLst>
            <a:ext uri="{FF2B5EF4-FFF2-40B4-BE49-F238E27FC236}">
              <a16:creationId xmlns:a16="http://schemas.microsoft.com/office/drawing/2014/main" id="{00000000-0008-0000-3400-0000A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6" name="Line 162">
          <a:extLst>
            <a:ext uri="{FF2B5EF4-FFF2-40B4-BE49-F238E27FC236}">
              <a16:creationId xmlns:a16="http://schemas.microsoft.com/office/drawing/2014/main" id="{00000000-0008-0000-3400-0000A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7" name="Line 163">
          <a:extLst>
            <a:ext uri="{FF2B5EF4-FFF2-40B4-BE49-F238E27FC236}">
              <a16:creationId xmlns:a16="http://schemas.microsoft.com/office/drawing/2014/main" id="{00000000-0008-0000-3400-0000A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8" name="Line 164">
          <a:extLst>
            <a:ext uri="{FF2B5EF4-FFF2-40B4-BE49-F238E27FC236}">
              <a16:creationId xmlns:a16="http://schemas.microsoft.com/office/drawing/2014/main" id="{00000000-0008-0000-3400-0000A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9" name="Line 165">
          <a:extLst>
            <a:ext uri="{FF2B5EF4-FFF2-40B4-BE49-F238E27FC236}">
              <a16:creationId xmlns:a16="http://schemas.microsoft.com/office/drawing/2014/main" id="{00000000-0008-0000-3400-0000A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0" name="Line 166">
          <a:extLst>
            <a:ext uri="{FF2B5EF4-FFF2-40B4-BE49-F238E27FC236}">
              <a16:creationId xmlns:a16="http://schemas.microsoft.com/office/drawing/2014/main" id="{00000000-0008-0000-3400-0000A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1" name="Line 167">
          <a:extLst>
            <a:ext uri="{FF2B5EF4-FFF2-40B4-BE49-F238E27FC236}">
              <a16:creationId xmlns:a16="http://schemas.microsoft.com/office/drawing/2014/main" id="{00000000-0008-0000-3400-0000A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2" name="Line 168">
          <a:extLst>
            <a:ext uri="{FF2B5EF4-FFF2-40B4-BE49-F238E27FC236}">
              <a16:creationId xmlns:a16="http://schemas.microsoft.com/office/drawing/2014/main" id="{00000000-0008-0000-3400-0000A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3" name="Line 169">
          <a:extLst>
            <a:ext uri="{FF2B5EF4-FFF2-40B4-BE49-F238E27FC236}">
              <a16:creationId xmlns:a16="http://schemas.microsoft.com/office/drawing/2014/main" id="{00000000-0008-0000-3400-0000A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4" name="Line 170">
          <a:extLst>
            <a:ext uri="{FF2B5EF4-FFF2-40B4-BE49-F238E27FC236}">
              <a16:creationId xmlns:a16="http://schemas.microsoft.com/office/drawing/2014/main" id="{00000000-0008-0000-3400-0000A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5" name="Line 171">
          <a:extLst>
            <a:ext uri="{FF2B5EF4-FFF2-40B4-BE49-F238E27FC236}">
              <a16:creationId xmlns:a16="http://schemas.microsoft.com/office/drawing/2014/main" id="{00000000-0008-0000-3400-0000A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6" name="Line 172">
          <a:extLst>
            <a:ext uri="{FF2B5EF4-FFF2-40B4-BE49-F238E27FC236}">
              <a16:creationId xmlns:a16="http://schemas.microsoft.com/office/drawing/2014/main" id="{00000000-0008-0000-3400-0000A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7" name="Line 173">
          <a:extLst>
            <a:ext uri="{FF2B5EF4-FFF2-40B4-BE49-F238E27FC236}">
              <a16:creationId xmlns:a16="http://schemas.microsoft.com/office/drawing/2014/main" id="{00000000-0008-0000-3400-0000A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8" name="Line 174">
          <a:extLst>
            <a:ext uri="{FF2B5EF4-FFF2-40B4-BE49-F238E27FC236}">
              <a16:creationId xmlns:a16="http://schemas.microsoft.com/office/drawing/2014/main" id="{00000000-0008-0000-3400-0000A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9" name="Line 175">
          <a:extLst>
            <a:ext uri="{FF2B5EF4-FFF2-40B4-BE49-F238E27FC236}">
              <a16:creationId xmlns:a16="http://schemas.microsoft.com/office/drawing/2014/main" id="{00000000-0008-0000-3400-0000A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0" name="Line 176">
          <a:extLst>
            <a:ext uri="{FF2B5EF4-FFF2-40B4-BE49-F238E27FC236}">
              <a16:creationId xmlns:a16="http://schemas.microsoft.com/office/drawing/2014/main" id="{00000000-0008-0000-3400-0000B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1" name="Line 177">
          <a:extLst>
            <a:ext uri="{FF2B5EF4-FFF2-40B4-BE49-F238E27FC236}">
              <a16:creationId xmlns:a16="http://schemas.microsoft.com/office/drawing/2014/main" id="{00000000-0008-0000-3400-0000B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2" name="Line 178">
          <a:extLst>
            <a:ext uri="{FF2B5EF4-FFF2-40B4-BE49-F238E27FC236}">
              <a16:creationId xmlns:a16="http://schemas.microsoft.com/office/drawing/2014/main" id="{00000000-0008-0000-3400-0000B2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3" name="Line 179">
          <a:extLst>
            <a:ext uri="{FF2B5EF4-FFF2-40B4-BE49-F238E27FC236}">
              <a16:creationId xmlns:a16="http://schemas.microsoft.com/office/drawing/2014/main" id="{00000000-0008-0000-3400-0000B3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4" name="Line 180">
          <a:extLst>
            <a:ext uri="{FF2B5EF4-FFF2-40B4-BE49-F238E27FC236}">
              <a16:creationId xmlns:a16="http://schemas.microsoft.com/office/drawing/2014/main" id="{00000000-0008-0000-3400-0000B4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5" name="Line 181">
          <a:extLst>
            <a:ext uri="{FF2B5EF4-FFF2-40B4-BE49-F238E27FC236}">
              <a16:creationId xmlns:a16="http://schemas.microsoft.com/office/drawing/2014/main" id="{00000000-0008-0000-3400-0000B5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6" name="Line 182">
          <a:extLst>
            <a:ext uri="{FF2B5EF4-FFF2-40B4-BE49-F238E27FC236}">
              <a16:creationId xmlns:a16="http://schemas.microsoft.com/office/drawing/2014/main" id="{00000000-0008-0000-3400-0000B6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7" name="Line 183">
          <a:extLst>
            <a:ext uri="{FF2B5EF4-FFF2-40B4-BE49-F238E27FC236}">
              <a16:creationId xmlns:a16="http://schemas.microsoft.com/office/drawing/2014/main" id="{00000000-0008-0000-3400-0000B7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8" name="Line 184">
          <a:extLst>
            <a:ext uri="{FF2B5EF4-FFF2-40B4-BE49-F238E27FC236}">
              <a16:creationId xmlns:a16="http://schemas.microsoft.com/office/drawing/2014/main" id="{00000000-0008-0000-3400-0000B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9" name="Line 185">
          <a:extLst>
            <a:ext uri="{FF2B5EF4-FFF2-40B4-BE49-F238E27FC236}">
              <a16:creationId xmlns:a16="http://schemas.microsoft.com/office/drawing/2014/main" id="{00000000-0008-0000-3400-0000B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0" name="Line 186">
          <a:extLst>
            <a:ext uri="{FF2B5EF4-FFF2-40B4-BE49-F238E27FC236}">
              <a16:creationId xmlns:a16="http://schemas.microsoft.com/office/drawing/2014/main" id="{00000000-0008-0000-3400-0000B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1" name="Line 187">
          <a:extLst>
            <a:ext uri="{FF2B5EF4-FFF2-40B4-BE49-F238E27FC236}">
              <a16:creationId xmlns:a16="http://schemas.microsoft.com/office/drawing/2014/main" id="{00000000-0008-0000-3400-0000B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2" name="Line 188">
          <a:extLst>
            <a:ext uri="{FF2B5EF4-FFF2-40B4-BE49-F238E27FC236}">
              <a16:creationId xmlns:a16="http://schemas.microsoft.com/office/drawing/2014/main" id="{00000000-0008-0000-3400-0000B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3" name="Line 189">
          <a:extLst>
            <a:ext uri="{FF2B5EF4-FFF2-40B4-BE49-F238E27FC236}">
              <a16:creationId xmlns:a16="http://schemas.microsoft.com/office/drawing/2014/main" id="{00000000-0008-0000-3400-0000B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4" name="Line 190">
          <a:extLst>
            <a:ext uri="{FF2B5EF4-FFF2-40B4-BE49-F238E27FC236}">
              <a16:creationId xmlns:a16="http://schemas.microsoft.com/office/drawing/2014/main" id="{00000000-0008-0000-3400-0000B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5" name="Line 191">
          <a:extLst>
            <a:ext uri="{FF2B5EF4-FFF2-40B4-BE49-F238E27FC236}">
              <a16:creationId xmlns:a16="http://schemas.microsoft.com/office/drawing/2014/main" id="{00000000-0008-0000-3400-0000B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6" name="Line 192">
          <a:extLst>
            <a:ext uri="{FF2B5EF4-FFF2-40B4-BE49-F238E27FC236}">
              <a16:creationId xmlns:a16="http://schemas.microsoft.com/office/drawing/2014/main" id="{00000000-0008-0000-3400-0000C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7" name="Line 193">
          <a:extLst>
            <a:ext uri="{FF2B5EF4-FFF2-40B4-BE49-F238E27FC236}">
              <a16:creationId xmlns:a16="http://schemas.microsoft.com/office/drawing/2014/main" id="{00000000-0008-0000-3400-0000C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8" name="Line 194">
          <a:extLst>
            <a:ext uri="{FF2B5EF4-FFF2-40B4-BE49-F238E27FC236}">
              <a16:creationId xmlns:a16="http://schemas.microsoft.com/office/drawing/2014/main" id="{00000000-0008-0000-3400-0000C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9" name="Line 195">
          <a:extLst>
            <a:ext uri="{FF2B5EF4-FFF2-40B4-BE49-F238E27FC236}">
              <a16:creationId xmlns:a16="http://schemas.microsoft.com/office/drawing/2014/main" id="{00000000-0008-0000-3400-0000C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0" name="Line 196">
          <a:extLst>
            <a:ext uri="{FF2B5EF4-FFF2-40B4-BE49-F238E27FC236}">
              <a16:creationId xmlns:a16="http://schemas.microsoft.com/office/drawing/2014/main" id="{00000000-0008-0000-3400-0000C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1" name="Line 197">
          <a:extLst>
            <a:ext uri="{FF2B5EF4-FFF2-40B4-BE49-F238E27FC236}">
              <a16:creationId xmlns:a16="http://schemas.microsoft.com/office/drawing/2014/main" id="{00000000-0008-0000-3400-0000C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2" name="Line 198">
          <a:extLst>
            <a:ext uri="{FF2B5EF4-FFF2-40B4-BE49-F238E27FC236}">
              <a16:creationId xmlns:a16="http://schemas.microsoft.com/office/drawing/2014/main" id="{00000000-0008-0000-3400-0000C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3" name="Line 199">
          <a:extLst>
            <a:ext uri="{FF2B5EF4-FFF2-40B4-BE49-F238E27FC236}">
              <a16:creationId xmlns:a16="http://schemas.microsoft.com/office/drawing/2014/main" id="{00000000-0008-0000-3400-0000C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4" name="Line 200">
          <a:extLst>
            <a:ext uri="{FF2B5EF4-FFF2-40B4-BE49-F238E27FC236}">
              <a16:creationId xmlns:a16="http://schemas.microsoft.com/office/drawing/2014/main" id="{00000000-0008-0000-3400-0000C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5" name="Line 201">
          <a:extLst>
            <a:ext uri="{FF2B5EF4-FFF2-40B4-BE49-F238E27FC236}">
              <a16:creationId xmlns:a16="http://schemas.microsoft.com/office/drawing/2014/main" id="{00000000-0008-0000-3400-0000C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6" name="Line 202">
          <a:extLst>
            <a:ext uri="{FF2B5EF4-FFF2-40B4-BE49-F238E27FC236}">
              <a16:creationId xmlns:a16="http://schemas.microsoft.com/office/drawing/2014/main" id="{00000000-0008-0000-3400-0000C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7" name="Line 203">
          <a:extLst>
            <a:ext uri="{FF2B5EF4-FFF2-40B4-BE49-F238E27FC236}">
              <a16:creationId xmlns:a16="http://schemas.microsoft.com/office/drawing/2014/main" id="{00000000-0008-0000-3400-0000C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8" name="Line 204">
          <a:extLst>
            <a:ext uri="{FF2B5EF4-FFF2-40B4-BE49-F238E27FC236}">
              <a16:creationId xmlns:a16="http://schemas.microsoft.com/office/drawing/2014/main" id="{00000000-0008-0000-3400-0000C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9" name="Line 205">
          <a:extLst>
            <a:ext uri="{FF2B5EF4-FFF2-40B4-BE49-F238E27FC236}">
              <a16:creationId xmlns:a16="http://schemas.microsoft.com/office/drawing/2014/main" id="{00000000-0008-0000-3400-0000C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0" name="Line 206">
          <a:extLst>
            <a:ext uri="{FF2B5EF4-FFF2-40B4-BE49-F238E27FC236}">
              <a16:creationId xmlns:a16="http://schemas.microsoft.com/office/drawing/2014/main" id="{00000000-0008-0000-3400-0000C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1" name="Line 207">
          <a:extLst>
            <a:ext uri="{FF2B5EF4-FFF2-40B4-BE49-F238E27FC236}">
              <a16:creationId xmlns:a16="http://schemas.microsoft.com/office/drawing/2014/main" id="{00000000-0008-0000-3400-0000C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2" name="Line 208">
          <a:extLst>
            <a:ext uri="{FF2B5EF4-FFF2-40B4-BE49-F238E27FC236}">
              <a16:creationId xmlns:a16="http://schemas.microsoft.com/office/drawing/2014/main" id="{00000000-0008-0000-3400-0000D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3" name="Line 209">
          <a:extLst>
            <a:ext uri="{FF2B5EF4-FFF2-40B4-BE49-F238E27FC236}">
              <a16:creationId xmlns:a16="http://schemas.microsoft.com/office/drawing/2014/main" id="{00000000-0008-0000-3400-0000D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4" name="Line 210">
          <a:extLst>
            <a:ext uri="{FF2B5EF4-FFF2-40B4-BE49-F238E27FC236}">
              <a16:creationId xmlns:a16="http://schemas.microsoft.com/office/drawing/2014/main" id="{00000000-0008-0000-3400-0000D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5" name="Line 211">
          <a:extLst>
            <a:ext uri="{FF2B5EF4-FFF2-40B4-BE49-F238E27FC236}">
              <a16:creationId xmlns:a16="http://schemas.microsoft.com/office/drawing/2014/main" id="{00000000-0008-0000-3400-0000D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6" name="Line 212">
          <a:extLst>
            <a:ext uri="{FF2B5EF4-FFF2-40B4-BE49-F238E27FC236}">
              <a16:creationId xmlns:a16="http://schemas.microsoft.com/office/drawing/2014/main" id="{00000000-0008-0000-3400-0000D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7" name="Line 213">
          <a:extLst>
            <a:ext uri="{FF2B5EF4-FFF2-40B4-BE49-F238E27FC236}">
              <a16:creationId xmlns:a16="http://schemas.microsoft.com/office/drawing/2014/main" id="{00000000-0008-0000-3400-0000D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8" name="Line 214">
          <a:extLst>
            <a:ext uri="{FF2B5EF4-FFF2-40B4-BE49-F238E27FC236}">
              <a16:creationId xmlns:a16="http://schemas.microsoft.com/office/drawing/2014/main" id="{00000000-0008-0000-3400-0000D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9" name="Line 215">
          <a:extLst>
            <a:ext uri="{FF2B5EF4-FFF2-40B4-BE49-F238E27FC236}">
              <a16:creationId xmlns:a16="http://schemas.microsoft.com/office/drawing/2014/main" id="{00000000-0008-0000-3400-0000D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0" name="Line 216">
          <a:extLst>
            <a:ext uri="{FF2B5EF4-FFF2-40B4-BE49-F238E27FC236}">
              <a16:creationId xmlns:a16="http://schemas.microsoft.com/office/drawing/2014/main" id="{00000000-0008-0000-3400-0000D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1" name="Line 217">
          <a:extLst>
            <a:ext uri="{FF2B5EF4-FFF2-40B4-BE49-F238E27FC236}">
              <a16:creationId xmlns:a16="http://schemas.microsoft.com/office/drawing/2014/main" id="{00000000-0008-0000-3400-0000D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2" name="Line 218">
          <a:extLst>
            <a:ext uri="{FF2B5EF4-FFF2-40B4-BE49-F238E27FC236}">
              <a16:creationId xmlns:a16="http://schemas.microsoft.com/office/drawing/2014/main" id="{00000000-0008-0000-3400-0000D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3" name="Line 219">
          <a:extLst>
            <a:ext uri="{FF2B5EF4-FFF2-40B4-BE49-F238E27FC236}">
              <a16:creationId xmlns:a16="http://schemas.microsoft.com/office/drawing/2014/main" id="{00000000-0008-0000-3400-0000D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4" name="Line 220">
          <a:extLst>
            <a:ext uri="{FF2B5EF4-FFF2-40B4-BE49-F238E27FC236}">
              <a16:creationId xmlns:a16="http://schemas.microsoft.com/office/drawing/2014/main" id="{00000000-0008-0000-3400-0000D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5" name="Line 221">
          <a:extLst>
            <a:ext uri="{FF2B5EF4-FFF2-40B4-BE49-F238E27FC236}">
              <a16:creationId xmlns:a16="http://schemas.microsoft.com/office/drawing/2014/main" id="{00000000-0008-0000-3400-0000D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6" name="Line 222">
          <a:extLst>
            <a:ext uri="{FF2B5EF4-FFF2-40B4-BE49-F238E27FC236}">
              <a16:creationId xmlns:a16="http://schemas.microsoft.com/office/drawing/2014/main" id="{00000000-0008-0000-3400-0000D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7" name="Line 223">
          <a:extLst>
            <a:ext uri="{FF2B5EF4-FFF2-40B4-BE49-F238E27FC236}">
              <a16:creationId xmlns:a16="http://schemas.microsoft.com/office/drawing/2014/main" id="{00000000-0008-0000-3400-0000D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8" name="Line 224">
          <a:extLst>
            <a:ext uri="{FF2B5EF4-FFF2-40B4-BE49-F238E27FC236}">
              <a16:creationId xmlns:a16="http://schemas.microsoft.com/office/drawing/2014/main" id="{00000000-0008-0000-3400-0000E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9" name="Line 225">
          <a:extLst>
            <a:ext uri="{FF2B5EF4-FFF2-40B4-BE49-F238E27FC236}">
              <a16:creationId xmlns:a16="http://schemas.microsoft.com/office/drawing/2014/main" id="{00000000-0008-0000-3400-0000E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0" name="Line 226">
          <a:extLst>
            <a:ext uri="{FF2B5EF4-FFF2-40B4-BE49-F238E27FC236}">
              <a16:creationId xmlns:a16="http://schemas.microsoft.com/office/drawing/2014/main" id="{00000000-0008-0000-3400-0000E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1" name="Line 227">
          <a:extLst>
            <a:ext uri="{FF2B5EF4-FFF2-40B4-BE49-F238E27FC236}">
              <a16:creationId xmlns:a16="http://schemas.microsoft.com/office/drawing/2014/main" id="{00000000-0008-0000-3400-0000E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2" name="Line 228">
          <a:extLst>
            <a:ext uri="{FF2B5EF4-FFF2-40B4-BE49-F238E27FC236}">
              <a16:creationId xmlns:a16="http://schemas.microsoft.com/office/drawing/2014/main" id="{00000000-0008-0000-3400-0000E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3" name="Line 229">
          <a:extLst>
            <a:ext uri="{FF2B5EF4-FFF2-40B4-BE49-F238E27FC236}">
              <a16:creationId xmlns:a16="http://schemas.microsoft.com/office/drawing/2014/main" id="{00000000-0008-0000-3400-0000E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4" name="Line 230">
          <a:extLst>
            <a:ext uri="{FF2B5EF4-FFF2-40B4-BE49-F238E27FC236}">
              <a16:creationId xmlns:a16="http://schemas.microsoft.com/office/drawing/2014/main" id="{00000000-0008-0000-3400-0000E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5" name="Line 231">
          <a:extLst>
            <a:ext uri="{FF2B5EF4-FFF2-40B4-BE49-F238E27FC236}">
              <a16:creationId xmlns:a16="http://schemas.microsoft.com/office/drawing/2014/main" id="{00000000-0008-0000-3400-0000E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6" name="Line 232">
          <a:extLst>
            <a:ext uri="{FF2B5EF4-FFF2-40B4-BE49-F238E27FC236}">
              <a16:creationId xmlns:a16="http://schemas.microsoft.com/office/drawing/2014/main" id="{00000000-0008-0000-3400-0000E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7" name="Line 233">
          <a:extLst>
            <a:ext uri="{FF2B5EF4-FFF2-40B4-BE49-F238E27FC236}">
              <a16:creationId xmlns:a16="http://schemas.microsoft.com/office/drawing/2014/main" id="{00000000-0008-0000-3400-0000E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8" name="Line 234">
          <a:extLst>
            <a:ext uri="{FF2B5EF4-FFF2-40B4-BE49-F238E27FC236}">
              <a16:creationId xmlns:a16="http://schemas.microsoft.com/office/drawing/2014/main" id="{00000000-0008-0000-3400-0000E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9" name="Line 235">
          <a:extLst>
            <a:ext uri="{FF2B5EF4-FFF2-40B4-BE49-F238E27FC236}">
              <a16:creationId xmlns:a16="http://schemas.microsoft.com/office/drawing/2014/main" id="{00000000-0008-0000-3400-0000E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0" name="Line 236">
          <a:extLst>
            <a:ext uri="{FF2B5EF4-FFF2-40B4-BE49-F238E27FC236}">
              <a16:creationId xmlns:a16="http://schemas.microsoft.com/office/drawing/2014/main" id="{00000000-0008-0000-3400-0000E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1" name="Line 237">
          <a:extLst>
            <a:ext uri="{FF2B5EF4-FFF2-40B4-BE49-F238E27FC236}">
              <a16:creationId xmlns:a16="http://schemas.microsoft.com/office/drawing/2014/main" id="{00000000-0008-0000-3400-0000E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2" name="Line 238">
          <a:extLst>
            <a:ext uri="{FF2B5EF4-FFF2-40B4-BE49-F238E27FC236}">
              <a16:creationId xmlns:a16="http://schemas.microsoft.com/office/drawing/2014/main" id="{00000000-0008-0000-3400-0000E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3" name="Line 239">
          <a:extLst>
            <a:ext uri="{FF2B5EF4-FFF2-40B4-BE49-F238E27FC236}">
              <a16:creationId xmlns:a16="http://schemas.microsoft.com/office/drawing/2014/main" id="{00000000-0008-0000-3400-0000E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4" name="Line 240">
          <a:extLst>
            <a:ext uri="{FF2B5EF4-FFF2-40B4-BE49-F238E27FC236}">
              <a16:creationId xmlns:a16="http://schemas.microsoft.com/office/drawing/2014/main" id="{00000000-0008-0000-3400-0000F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5" name="Line 241">
          <a:extLst>
            <a:ext uri="{FF2B5EF4-FFF2-40B4-BE49-F238E27FC236}">
              <a16:creationId xmlns:a16="http://schemas.microsoft.com/office/drawing/2014/main" id="{00000000-0008-0000-3400-0000F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6" name="Line 242">
          <a:extLst>
            <a:ext uri="{FF2B5EF4-FFF2-40B4-BE49-F238E27FC236}">
              <a16:creationId xmlns:a16="http://schemas.microsoft.com/office/drawing/2014/main" id="{00000000-0008-0000-3400-0000F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7" name="Line 243">
          <a:extLst>
            <a:ext uri="{FF2B5EF4-FFF2-40B4-BE49-F238E27FC236}">
              <a16:creationId xmlns:a16="http://schemas.microsoft.com/office/drawing/2014/main" id="{00000000-0008-0000-3400-0000F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8" name="Line 244">
          <a:extLst>
            <a:ext uri="{FF2B5EF4-FFF2-40B4-BE49-F238E27FC236}">
              <a16:creationId xmlns:a16="http://schemas.microsoft.com/office/drawing/2014/main" id="{00000000-0008-0000-3400-0000F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9" name="Line 245">
          <a:extLst>
            <a:ext uri="{FF2B5EF4-FFF2-40B4-BE49-F238E27FC236}">
              <a16:creationId xmlns:a16="http://schemas.microsoft.com/office/drawing/2014/main" id="{00000000-0008-0000-3400-0000F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0" name="Line 246">
          <a:extLst>
            <a:ext uri="{FF2B5EF4-FFF2-40B4-BE49-F238E27FC236}">
              <a16:creationId xmlns:a16="http://schemas.microsoft.com/office/drawing/2014/main" id="{00000000-0008-0000-3400-0000F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1" name="Line 247">
          <a:extLst>
            <a:ext uri="{FF2B5EF4-FFF2-40B4-BE49-F238E27FC236}">
              <a16:creationId xmlns:a16="http://schemas.microsoft.com/office/drawing/2014/main" id="{00000000-0008-0000-3400-0000F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2" name="Line 248">
          <a:extLst>
            <a:ext uri="{FF2B5EF4-FFF2-40B4-BE49-F238E27FC236}">
              <a16:creationId xmlns:a16="http://schemas.microsoft.com/office/drawing/2014/main" id="{00000000-0008-0000-3400-0000F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3" name="Line 249">
          <a:extLst>
            <a:ext uri="{FF2B5EF4-FFF2-40B4-BE49-F238E27FC236}">
              <a16:creationId xmlns:a16="http://schemas.microsoft.com/office/drawing/2014/main" id="{00000000-0008-0000-3400-0000F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4" name="Line 250">
          <a:extLst>
            <a:ext uri="{FF2B5EF4-FFF2-40B4-BE49-F238E27FC236}">
              <a16:creationId xmlns:a16="http://schemas.microsoft.com/office/drawing/2014/main" id="{00000000-0008-0000-3400-0000F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5" name="Line 251">
          <a:extLst>
            <a:ext uri="{FF2B5EF4-FFF2-40B4-BE49-F238E27FC236}">
              <a16:creationId xmlns:a16="http://schemas.microsoft.com/office/drawing/2014/main" id="{00000000-0008-0000-3400-0000F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6" name="Line 252">
          <a:extLst>
            <a:ext uri="{FF2B5EF4-FFF2-40B4-BE49-F238E27FC236}">
              <a16:creationId xmlns:a16="http://schemas.microsoft.com/office/drawing/2014/main" id="{00000000-0008-0000-3400-0000F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7" name="Line 253">
          <a:extLst>
            <a:ext uri="{FF2B5EF4-FFF2-40B4-BE49-F238E27FC236}">
              <a16:creationId xmlns:a16="http://schemas.microsoft.com/office/drawing/2014/main" id="{00000000-0008-0000-3400-0000F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8" name="Line 254">
          <a:extLst>
            <a:ext uri="{FF2B5EF4-FFF2-40B4-BE49-F238E27FC236}">
              <a16:creationId xmlns:a16="http://schemas.microsoft.com/office/drawing/2014/main" id="{00000000-0008-0000-3400-0000F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9" name="Line 255">
          <a:extLst>
            <a:ext uri="{FF2B5EF4-FFF2-40B4-BE49-F238E27FC236}">
              <a16:creationId xmlns:a16="http://schemas.microsoft.com/office/drawing/2014/main" id="{00000000-0008-0000-3400-0000F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0" name="Line 256">
          <a:extLst>
            <a:ext uri="{FF2B5EF4-FFF2-40B4-BE49-F238E27FC236}">
              <a16:creationId xmlns:a16="http://schemas.microsoft.com/office/drawing/2014/main" id="{00000000-0008-0000-3400-00000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1" name="Line 257">
          <a:extLst>
            <a:ext uri="{FF2B5EF4-FFF2-40B4-BE49-F238E27FC236}">
              <a16:creationId xmlns:a16="http://schemas.microsoft.com/office/drawing/2014/main" id="{00000000-0008-0000-3400-00000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2" name="Line 258">
          <a:extLst>
            <a:ext uri="{FF2B5EF4-FFF2-40B4-BE49-F238E27FC236}">
              <a16:creationId xmlns:a16="http://schemas.microsoft.com/office/drawing/2014/main" id="{00000000-0008-0000-3400-00000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3" name="Line 259">
          <a:extLst>
            <a:ext uri="{FF2B5EF4-FFF2-40B4-BE49-F238E27FC236}">
              <a16:creationId xmlns:a16="http://schemas.microsoft.com/office/drawing/2014/main" id="{00000000-0008-0000-3400-00000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4" name="Line 260">
          <a:extLst>
            <a:ext uri="{FF2B5EF4-FFF2-40B4-BE49-F238E27FC236}">
              <a16:creationId xmlns:a16="http://schemas.microsoft.com/office/drawing/2014/main" id="{00000000-0008-0000-3400-00000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5" name="Line 261">
          <a:extLst>
            <a:ext uri="{FF2B5EF4-FFF2-40B4-BE49-F238E27FC236}">
              <a16:creationId xmlns:a16="http://schemas.microsoft.com/office/drawing/2014/main" id="{00000000-0008-0000-3400-00000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6" name="Line 262">
          <a:extLst>
            <a:ext uri="{FF2B5EF4-FFF2-40B4-BE49-F238E27FC236}">
              <a16:creationId xmlns:a16="http://schemas.microsoft.com/office/drawing/2014/main" id="{00000000-0008-0000-3400-00000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7" name="Line 263">
          <a:extLst>
            <a:ext uri="{FF2B5EF4-FFF2-40B4-BE49-F238E27FC236}">
              <a16:creationId xmlns:a16="http://schemas.microsoft.com/office/drawing/2014/main" id="{00000000-0008-0000-3400-00000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8" name="Line 264">
          <a:extLst>
            <a:ext uri="{FF2B5EF4-FFF2-40B4-BE49-F238E27FC236}">
              <a16:creationId xmlns:a16="http://schemas.microsoft.com/office/drawing/2014/main" id="{00000000-0008-0000-3400-00000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9" name="Line 265">
          <a:extLst>
            <a:ext uri="{FF2B5EF4-FFF2-40B4-BE49-F238E27FC236}">
              <a16:creationId xmlns:a16="http://schemas.microsoft.com/office/drawing/2014/main" id="{00000000-0008-0000-3400-00000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0" name="Line 266">
          <a:extLst>
            <a:ext uri="{FF2B5EF4-FFF2-40B4-BE49-F238E27FC236}">
              <a16:creationId xmlns:a16="http://schemas.microsoft.com/office/drawing/2014/main" id="{00000000-0008-0000-3400-00000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1" name="Line 267">
          <a:extLst>
            <a:ext uri="{FF2B5EF4-FFF2-40B4-BE49-F238E27FC236}">
              <a16:creationId xmlns:a16="http://schemas.microsoft.com/office/drawing/2014/main" id="{00000000-0008-0000-3400-00000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2" name="Line 268">
          <a:extLst>
            <a:ext uri="{FF2B5EF4-FFF2-40B4-BE49-F238E27FC236}">
              <a16:creationId xmlns:a16="http://schemas.microsoft.com/office/drawing/2014/main" id="{00000000-0008-0000-3400-00000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3" name="Line 269">
          <a:extLst>
            <a:ext uri="{FF2B5EF4-FFF2-40B4-BE49-F238E27FC236}">
              <a16:creationId xmlns:a16="http://schemas.microsoft.com/office/drawing/2014/main" id="{00000000-0008-0000-3400-00000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4" name="Line 270">
          <a:extLst>
            <a:ext uri="{FF2B5EF4-FFF2-40B4-BE49-F238E27FC236}">
              <a16:creationId xmlns:a16="http://schemas.microsoft.com/office/drawing/2014/main" id="{00000000-0008-0000-3400-00000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5" name="Line 271">
          <a:extLst>
            <a:ext uri="{FF2B5EF4-FFF2-40B4-BE49-F238E27FC236}">
              <a16:creationId xmlns:a16="http://schemas.microsoft.com/office/drawing/2014/main" id="{00000000-0008-0000-3400-00000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6" name="Line 272">
          <a:extLst>
            <a:ext uri="{FF2B5EF4-FFF2-40B4-BE49-F238E27FC236}">
              <a16:creationId xmlns:a16="http://schemas.microsoft.com/office/drawing/2014/main" id="{00000000-0008-0000-3400-00001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7" name="Line 273">
          <a:extLst>
            <a:ext uri="{FF2B5EF4-FFF2-40B4-BE49-F238E27FC236}">
              <a16:creationId xmlns:a16="http://schemas.microsoft.com/office/drawing/2014/main" id="{00000000-0008-0000-3400-00001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8" name="Line 274">
          <a:extLst>
            <a:ext uri="{FF2B5EF4-FFF2-40B4-BE49-F238E27FC236}">
              <a16:creationId xmlns:a16="http://schemas.microsoft.com/office/drawing/2014/main" id="{00000000-0008-0000-3400-00001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9" name="Line 275">
          <a:extLst>
            <a:ext uri="{FF2B5EF4-FFF2-40B4-BE49-F238E27FC236}">
              <a16:creationId xmlns:a16="http://schemas.microsoft.com/office/drawing/2014/main" id="{00000000-0008-0000-3400-00001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0" name="Line 276">
          <a:extLst>
            <a:ext uri="{FF2B5EF4-FFF2-40B4-BE49-F238E27FC236}">
              <a16:creationId xmlns:a16="http://schemas.microsoft.com/office/drawing/2014/main" id="{00000000-0008-0000-3400-00001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1" name="Line 277">
          <a:extLst>
            <a:ext uri="{FF2B5EF4-FFF2-40B4-BE49-F238E27FC236}">
              <a16:creationId xmlns:a16="http://schemas.microsoft.com/office/drawing/2014/main" id="{00000000-0008-0000-3400-00001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2" name="Line 278">
          <a:extLst>
            <a:ext uri="{FF2B5EF4-FFF2-40B4-BE49-F238E27FC236}">
              <a16:creationId xmlns:a16="http://schemas.microsoft.com/office/drawing/2014/main" id="{00000000-0008-0000-3400-00001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3" name="Line 279">
          <a:extLst>
            <a:ext uri="{FF2B5EF4-FFF2-40B4-BE49-F238E27FC236}">
              <a16:creationId xmlns:a16="http://schemas.microsoft.com/office/drawing/2014/main" id="{00000000-0008-0000-3400-00001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4" name="Line 280">
          <a:extLst>
            <a:ext uri="{FF2B5EF4-FFF2-40B4-BE49-F238E27FC236}">
              <a16:creationId xmlns:a16="http://schemas.microsoft.com/office/drawing/2014/main" id="{00000000-0008-0000-3400-00001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5" name="Line 281">
          <a:extLst>
            <a:ext uri="{FF2B5EF4-FFF2-40B4-BE49-F238E27FC236}">
              <a16:creationId xmlns:a16="http://schemas.microsoft.com/office/drawing/2014/main" id="{00000000-0008-0000-3400-00001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6" name="Line 282">
          <a:extLst>
            <a:ext uri="{FF2B5EF4-FFF2-40B4-BE49-F238E27FC236}">
              <a16:creationId xmlns:a16="http://schemas.microsoft.com/office/drawing/2014/main" id="{00000000-0008-0000-3400-00001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7" name="Line 283">
          <a:extLst>
            <a:ext uri="{FF2B5EF4-FFF2-40B4-BE49-F238E27FC236}">
              <a16:creationId xmlns:a16="http://schemas.microsoft.com/office/drawing/2014/main" id="{00000000-0008-0000-3400-00001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8" name="Line 284">
          <a:extLst>
            <a:ext uri="{FF2B5EF4-FFF2-40B4-BE49-F238E27FC236}">
              <a16:creationId xmlns:a16="http://schemas.microsoft.com/office/drawing/2014/main" id="{00000000-0008-0000-3400-00001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9" name="Line 285">
          <a:extLst>
            <a:ext uri="{FF2B5EF4-FFF2-40B4-BE49-F238E27FC236}">
              <a16:creationId xmlns:a16="http://schemas.microsoft.com/office/drawing/2014/main" id="{00000000-0008-0000-3400-00001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0" name="Line 286">
          <a:extLst>
            <a:ext uri="{FF2B5EF4-FFF2-40B4-BE49-F238E27FC236}">
              <a16:creationId xmlns:a16="http://schemas.microsoft.com/office/drawing/2014/main" id="{00000000-0008-0000-3400-00001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1" name="Line 287">
          <a:extLst>
            <a:ext uri="{FF2B5EF4-FFF2-40B4-BE49-F238E27FC236}">
              <a16:creationId xmlns:a16="http://schemas.microsoft.com/office/drawing/2014/main" id="{00000000-0008-0000-3400-00001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2" name="Line 288">
          <a:extLst>
            <a:ext uri="{FF2B5EF4-FFF2-40B4-BE49-F238E27FC236}">
              <a16:creationId xmlns:a16="http://schemas.microsoft.com/office/drawing/2014/main" id="{00000000-0008-0000-3400-00002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3" name="Line 289">
          <a:extLst>
            <a:ext uri="{FF2B5EF4-FFF2-40B4-BE49-F238E27FC236}">
              <a16:creationId xmlns:a16="http://schemas.microsoft.com/office/drawing/2014/main" id="{00000000-0008-0000-3400-00002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4" name="Line 290">
          <a:extLst>
            <a:ext uri="{FF2B5EF4-FFF2-40B4-BE49-F238E27FC236}">
              <a16:creationId xmlns:a16="http://schemas.microsoft.com/office/drawing/2014/main" id="{00000000-0008-0000-3400-00002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5" name="Line 291">
          <a:extLst>
            <a:ext uri="{FF2B5EF4-FFF2-40B4-BE49-F238E27FC236}">
              <a16:creationId xmlns:a16="http://schemas.microsoft.com/office/drawing/2014/main" id="{00000000-0008-0000-3400-00002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6" name="Line 292">
          <a:extLst>
            <a:ext uri="{FF2B5EF4-FFF2-40B4-BE49-F238E27FC236}">
              <a16:creationId xmlns:a16="http://schemas.microsoft.com/office/drawing/2014/main" id="{00000000-0008-0000-3400-00002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7" name="Line 293">
          <a:extLst>
            <a:ext uri="{FF2B5EF4-FFF2-40B4-BE49-F238E27FC236}">
              <a16:creationId xmlns:a16="http://schemas.microsoft.com/office/drawing/2014/main" id="{00000000-0008-0000-3400-00002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8" name="Line 294">
          <a:extLst>
            <a:ext uri="{FF2B5EF4-FFF2-40B4-BE49-F238E27FC236}">
              <a16:creationId xmlns:a16="http://schemas.microsoft.com/office/drawing/2014/main" id="{00000000-0008-0000-3400-00002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9" name="Line 295">
          <a:extLst>
            <a:ext uri="{FF2B5EF4-FFF2-40B4-BE49-F238E27FC236}">
              <a16:creationId xmlns:a16="http://schemas.microsoft.com/office/drawing/2014/main" id="{00000000-0008-0000-3400-00002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0" name="Line 296">
          <a:extLst>
            <a:ext uri="{FF2B5EF4-FFF2-40B4-BE49-F238E27FC236}">
              <a16:creationId xmlns:a16="http://schemas.microsoft.com/office/drawing/2014/main" id="{00000000-0008-0000-3400-00002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1" name="Line 297">
          <a:extLst>
            <a:ext uri="{FF2B5EF4-FFF2-40B4-BE49-F238E27FC236}">
              <a16:creationId xmlns:a16="http://schemas.microsoft.com/office/drawing/2014/main" id="{00000000-0008-0000-3400-00002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2" name="Line 298">
          <a:extLst>
            <a:ext uri="{FF2B5EF4-FFF2-40B4-BE49-F238E27FC236}">
              <a16:creationId xmlns:a16="http://schemas.microsoft.com/office/drawing/2014/main" id="{00000000-0008-0000-3400-00002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3" name="Line 299">
          <a:extLst>
            <a:ext uri="{FF2B5EF4-FFF2-40B4-BE49-F238E27FC236}">
              <a16:creationId xmlns:a16="http://schemas.microsoft.com/office/drawing/2014/main" id="{00000000-0008-0000-3400-00002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4" name="Line 300">
          <a:extLst>
            <a:ext uri="{FF2B5EF4-FFF2-40B4-BE49-F238E27FC236}">
              <a16:creationId xmlns:a16="http://schemas.microsoft.com/office/drawing/2014/main" id="{00000000-0008-0000-3400-00002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5" name="Line 301">
          <a:extLst>
            <a:ext uri="{FF2B5EF4-FFF2-40B4-BE49-F238E27FC236}">
              <a16:creationId xmlns:a16="http://schemas.microsoft.com/office/drawing/2014/main" id="{00000000-0008-0000-3400-00002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6" name="Line 302">
          <a:extLst>
            <a:ext uri="{FF2B5EF4-FFF2-40B4-BE49-F238E27FC236}">
              <a16:creationId xmlns:a16="http://schemas.microsoft.com/office/drawing/2014/main" id="{00000000-0008-0000-3400-00002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7" name="Line 303">
          <a:extLst>
            <a:ext uri="{FF2B5EF4-FFF2-40B4-BE49-F238E27FC236}">
              <a16:creationId xmlns:a16="http://schemas.microsoft.com/office/drawing/2014/main" id="{00000000-0008-0000-3400-00002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8" name="Line 304">
          <a:extLst>
            <a:ext uri="{FF2B5EF4-FFF2-40B4-BE49-F238E27FC236}">
              <a16:creationId xmlns:a16="http://schemas.microsoft.com/office/drawing/2014/main" id="{00000000-0008-0000-3400-00003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9" name="Line 305">
          <a:extLst>
            <a:ext uri="{FF2B5EF4-FFF2-40B4-BE49-F238E27FC236}">
              <a16:creationId xmlns:a16="http://schemas.microsoft.com/office/drawing/2014/main" id="{00000000-0008-0000-3400-00003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0" name="Line 306">
          <a:extLst>
            <a:ext uri="{FF2B5EF4-FFF2-40B4-BE49-F238E27FC236}">
              <a16:creationId xmlns:a16="http://schemas.microsoft.com/office/drawing/2014/main" id="{00000000-0008-0000-3400-00003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1" name="Line 307">
          <a:extLst>
            <a:ext uri="{FF2B5EF4-FFF2-40B4-BE49-F238E27FC236}">
              <a16:creationId xmlns:a16="http://schemas.microsoft.com/office/drawing/2014/main" id="{00000000-0008-0000-3400-00003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2" name="Line 308">
          <a:extLst>
            <a:ext uri="{FF2B5EF4-FFF2-40B4-BE49-F238E27FC236}">
              <a16:creationId xmlns:a16="http://schemas.microsoft.com/office/drawing/2014/main" id="{00000000-0008-0000-3400-00003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3" name="Line 309">
          <a:extLst>
            <a:ext uri="{FF2B5EF4-FFF2-40B4-BE49-F238E27FC236}">
              <a16:creationId xmlns:a16="http://schemas.microsoft.com/office/drawing/2014/main" id="{00000000-0008-0000-3400-00003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4" name="Line 310">
          <a:extLst>
            <a:ext uri="{FF2B5EF4-FFF2-40B4-BE49-F238E27FC236}">
              <a16:creationId xmlns:a16="http://schemas.microsoft.com/office/drawing/2014/main" id="{00000000-0008-0000-3400-00003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5" name="Line 311">
          <a:extLst>
            <a:ext uri="{FF2B5EF4-FFF2-40B4-BE49-F238E27FC236}">
              <a16:creationId xmlns:a16="http://schemas.microsoft.com/office/drawing/2014/main" id="{00000000-0008-0000-3400-00003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6" name="Line 312">
          <a:extLst>
            <a:ext uri="{FF2B5EF4-FFF2-40B4-BE49-F238E27FC236}">
              <a16:creationId xmlns:a16="http://schemas.microsoft.com/office/drawing/2014/main" id="{00000000-0008-0000-3400-00003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7" name="Line 313">
          <a:extLst>
            <a:ext uri="{FF2B5EF4-FFF2-40B4-BE49-F238E27FC236}">
              <a16:creationId xmlns:a16="http://schemas.microsoft.com/office/drawing/2014/main" id="{00000000-0008-0000-3400-00003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8" name="Line 314">
          <a:extLst>
            <a:ext uri="{FF2B5EF4-FFF2-40B4-BE49-F238E27FC236}">
              <a16:creationId xmlns:a16="http://schemas.microsoft.com/office/drawing/2014/main" id="{00000000-0008-0000-3400-00003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9" name="Line 315">
          <a:extLst>
            <a:ext uri="{FF2B5EF4-FFF2-40B4-BE49-F238E27FC236}">
              <a16:creationId xmlns:a16="http://schemas.microsoft.com/office/drawing/2014/main" id="{00000000-0008-0000-3400-00003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0" name="Line 316">
          <a:extLst>
            <a:ext uri="{FF2B5EF4-FFF2-40B4-BE49-F238E27FC236}">
              <a16:creationId xmlns:a16="http://schemas.microsoft.com/office/drawing/2014/main" id="{00000000-0008-0000-3400-00003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1" name="Line 317">
          <a:extLst>
            <a:ext uri="{FF2B5EF4-FFF2-40B4-BE49-F238E27FC236}">
              <a16:creationId xmlns:a16="http://schemas.microsoft.com/office/drawing/2014/main" id="{00000000-0008-0000-3400-00003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2" name="Line 318">
          <a:extLst>
            <a:ext uri="{FF2B5EF4-FFF2-40B4-BE49-F238E27FC236}">
              <a16:creationId xmlns:a16="http://schemas.microsoft.com/office/drawing/2014/main" id="{00000000-0008-0000-3400-00003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3" name="Line 319">
          <a:extLst>
            <a:ext uri="{FF2B5EF4-FFF2-40B4-BE49-F238E27FC236}">
              <a16:creationId xmlns:a16="http://schemas.microsoft.com/office/drawing/2014/main" id="{00000000-0008-0000-3400-00003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4" name="Line 320">
          <a:extLst>
            <a:ext uri="{FF2B5EF4-FFF2-40B4-BE49-F238E27FC236}">
              <a16:creationId xmlns:a16="http://schemas.microsoft.com/office/drawing/2014/main" id="{00000000-0008-0000-3400-00004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5" name="Line 321">
          <a:extLst>
            <a:ext uri="{FF2B5EF4-FFF2-40B4-BE49-F238E27FC236}">
              <a16:creationId xmlns:a16="http://schemas.microsoft.com/office/drawing/2014/main" id="{00000000-0008-0000-3400-00004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6" name="Line 322">
          <a:extLst>
            <a:ext uri="{FF2B5EF4-FFF2-40B4-BE49-F238E27FC236}">
              <a16:creationId xmlns:a16="http://schemas.microsoft.com/office/drawing/2014/main" id="{00000000-0008-0000-3400-00004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7" name="Line 323">
          <a:extLst>
            <a:ext uri="{FF2B5EF4-FFF2-40B4-BE49-F238E27FC236}">
              <a16:creationId xmlns:a16="http://schemas.microsoft.com/office/drawing/2014/main" id="{00000000-0008-0000-3400-00004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8" name="Line 324">
          <a:extLst>
            <a:ext uri="{FF2B5EF4-FFF2-40B4-BE49-F238E27FC236}">
              <a16:creationId xmlns:a16="http://schemas.microsoft.com/office/drawing/2014/main" id="{00000000-0008-0000-3400-00004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9" name="Line 325">
          <a:extLst>
            <a:ext uri="{FF2B5EF4-FFF2-40B4-BE49-F238E27FC236}">
              <a16:creationId xmlns:a16="http://schemas.microsoft.com/office/drawing/2014/main" id="{00000000-0008-0000-3400-00004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0" name="Line 326">
          <a:extLst>
            <a:ext uri="{FF2B5EF4-FFF2-40B4-BE49-F238E27FC236}">
              <a16:creationId xmlns:a16="http://schemas.microsoft.com/office/drawing/2014/main" id="{00000000-0008-0000-3400-00004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1" name="Line 327">
          <a:extLst>
            <a:ext uri="{FF2B5EF4-FFF2-40B4-BE49-F238E27FC236}">
              <a16:creationId xmlns:a16="http://schemas.microsoft.com/office/drawing/2014/main" id="{00000000-0008-0000-3400-00004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2" name="Line 328">
          <a:extLst>
            <a:ext uri="{FF2B5EF4-FFF2-40B4-BE49-F238E27FC236}">
              <a16:creationId xmlns:a16="http://schemas.microsoft.com/office/drawing/2014/main" id="{00000000-0008-0000-3400-00004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3" name="Line 329">
          <a:extLst>
            <a:ext uri="{FF2B5EF4-FFF2-40B4-BE49-F238E27FC236}">
              <a16:creationId xmlns:a16="http://schemas.microsoft.com/office/drawing/2014/main" id="{00000000-0008-0000-3400-00004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4" name="Line 330">
          <a:extLst>
            <a:ext uri="{FF2B5EF4-FFF2-40B4-BE49-F238E27FC236}">
              <a16:creationId xmlns:a16="http://schemas.microsoft.com/office/drawing/2014/main" id="{00000000-0008-0000-3400-00004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5" name="Line 331">
          <a:extLst>
            <a:ext uri="{FF2B5EF4-FFF2-40B4-BE49-F238E27FC236}">
              <a16:creationId xmlns:a16="http://schemas.microsoft.com/office/drawing/2014/main" id="{00000000-0008-0000-3400-00004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6" name="Line 332">
          <a:extLst>
            <a:ext uri="{FF2B5EF4-FFF2-40B4-BE49-F238E27FC236}">
              <a16:creationId xmlns:a16="http://schemas.microsoft.com/office/drawing/2014/main" id="{00000000-0008-0000-3400-00004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7" name="Line 333">
          <a:extLst>
            <a:ext uri="{FF2B5EF4-FFF2-40B4-BE49-F238E27FC236}">
              <a16:creationId xmlns:a16="http://schemas.microsoft.com/office/drawing/2014/main" id="{00000000-0008-0000-3400-00004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8" name="Line 334">
          <a:extLst>
            <a:ext uri="{FF2B5EF4-FFF2-40B4-BE49-F238E27FC236}">
              <a16:creationId xmlns:a16="http://schemas.microsoft.com/office/drawing/2014/main" id="{00000000-0008-0000-3400-00004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9" name="Line 335">
          <a:extLst>
            <a:ext uri="{FF2B5EF4-FFF2-40B4-BE49-F238E27FC236}">
              <a16:creationId xmlns:a16="http://schemas.microsoft.com/office/drawing/2014/main" id="{00000000-0008-0000-3400-00004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0" name="Line 336">
          <a:extLst>
            <a:ext uri="{FF2B5EF4-FFF2-40B4-BE49-F238E27FC236}">
              <a16:creationId xmlns:a16="http://schemas.microsoft.com/office/drawing/2014/main" id="{00000000-0008-0000-3400-00005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1" name="Line 337">
          <a:extLst>
            <a:ext uri="{FF2B5EF4-FFF2-40B4-BE49-F238E27FC236}">
              <a16:creationId xmlns:a16="http://schemas.microsoft.com/office/drawing/2014/main" id="{00000000-0008-0000-3400-00005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2" name="Line 338">
          <a:extLst>
            <a:ext uri="{FF2B5EF4-FFF2-40B4-BE49-F238E27FC236}">
              <a16:creationId xmlns:a16="http://schemas.microsoft.com/office/drawing/2014/main" id="{00000000-0008-0000-3400-00005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3" name="Line 339">
          <a:extLst>
            <a:ext uri="{FF2B5EF4-FFF2-40B4-BE49-F238E27FC236}">
              <a16:creationId xmlns:a16="http://schemas.microsoft.com/office/drawing/2014/main" id="{00000000-0008-0000-3400-00005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4" name="Line 340">
          <a:extLst>
            <a:ext uri="{FF2B5EF4-FFF2-40B4-BE49-F238E27FC236}">
              <a16:creationId xmlns:a16="http://schemas.microsoft.com/office/drawing/2014/main" id="{00000000-0008-0000-3400-00005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5" name="Line 341">
          <a:extLst>
            <a:ext uri="{FF2B5EF4-FFF2-40B4-BE49-F238E27FC236}">
              <a16:creationId xmlns:a16="http://schemas.microsoft.com/office/drawing/2014/main" id="{00000000-0008-0000-3400-00005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6" name="Line 342">
          <a:extLst>
            <a:ext uri="{FF2B5EF4-FFF2-40B4-BE49-F238E27FC236}">
              <a16:creationId xmlns:a16="http://schemas.microsoft.com/office/drawing/2014/main" id="{00000000-0008-0000-3400-00005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7" name="Line 343">
          <a:extLst>
            <a:ext uri="{FF2B5EF4-FFF2-40B4-BE49-F238E27FC236}">
              <a16:creationId xmlns:a16="http://schemas.microsoft.com/office/drawing/2014/main" id="{00000000-0008-0000-3400-00005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8" name="Line 344">
          <a:extLst>
            <a:ext uri="{FF2B5EF4-FFF2-40B4-BE49-F238E27FC236}">
              <a16:creationId xmlns:a16="http://schemas.microsoft.com/office/drawing/2014/main" id="{00000000-0008-0000-3400-00005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9" name="Line 345">
          <a:extLst>
            <a:ext uri="{FF2B5EF4-FFF2-40B4-BE49-F238E27FC236}">
              <a16:creationId xmlns:a16="http://schemas.microsoft.com/office/drawing/2014/main" id="{00000000-0008-0000-3400-00005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0" name="Line 346">
          <a:extLst>
            <a:ext uri="{FF2B5EF4-FFF2-40B4-BE49-F238E27FC236}">
              <a16:creationId xmlns:a16="http://schemas.microsoft.com/office/drawing/2014/main" id="{00000000-0008-0000-3400-00005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1" name="Line 347">
          <a:extLst>
            <a:ext uri="{FF2B5EF4-FFF2-40B4-BE49-F238E27FC236}">
              <a16:creationId xmlns:a16="http://schemas.microsoft.com/office/drawing/2014/main" id="{00000000-0008-0000-3400-00005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2" name="Line 348">
          <a:extLst>
            <a:ext uri="{FF2B5EF4-FFF2-40B4-BE49-F238E27FC236}">
              <a16:creationId xmlns:a16="http://schemas.microsoft.com/office/drawing/2014/main" id="{00000000-0008-0000-3400-00005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3" name="Line 349">
          <a:extLst>
            <a:ext uri="{FF2B5EF4-FFF2-40B4-BE49-F238E27FC236}">
              <a16:creationId xmlns:a16="http://schemas.microsoft.com/office/drawing/2014/main" id="{00000000-0008-0000-3400-00005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4" name="Line 350">
          <a:extLst>
            <a:ext uri="{FF2B5EF4-FFF2-40B4-BE49-F238E27FC236}">
              <a16:creationId xmlns:a16="http://schemas.microsoft.com/office/drawing/2014/main" id="{00000000-0008-0000-3400-00005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5" name="Line 351">
          <a:extLst>
            <a:ext uri="{FF2B5EF4-FFF2-40B4-BE49-F238E27FC236}">
              <a16:creationId xmlns:a16="http://schemas.microsoft.com/office/drawing/2014/main" id="{00000000-0008-0000-3400-00005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6" name="Line 352">
          <a:extLst>
            <a:ext uri="{FF2B5EF4-FFF2-40B4-BE49-F238E27FC236}">
              <a16:creationId xmlns:a16="http://schemas.microsoft.com/office/drawing/2014/main" id="{00000000-0008-0000-3400-00006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7" name="Line 353">
          <a:extLst>
            <a:ext uri="{FF2B5EF4-FFF2-40B4-BE49-F238E27FC236}">
              <a16:creationId xmlns:a16="http://schemas.microsoft.com/office/drawing/2014/main" id="{00000000-0008-0000-3400-00006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8" name="Line 354">
          <a:extLst>
            <a:ext uri="{FF2B5EF4-FFF2-40B4-BE49-F238E27FC236}">
              <a16:creationId xmlns:a16="http://schemas.microsoft.com/office/drawing/2014/main" id="{00000000-0008-0000-3400-00006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9" name="Line 355">
          <a:extLst>
            <a:ext uri="{FF2B5EF4-FFF2-40B4-BE49-F238E27FC236}">
              <a16:creationId xmlns:a16="http://schemas.microsoft.com/office/drawing/2014/main" id="{00000000-0008-0000-3400-00006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0" name="Line 356">
          <a:extLst>
            <a:ext uri="{FF2B5EF4-FFF2-40B4-BE49-F238E27FC236}">
              <a16:creationId xmlns:a16="http://schemas.microsoft.com/office/drawing/2014/main" id="{00000000-0008-0000-3400-00006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1" name="Line 357">
          <a:extLst>
            <a:ext uri="{FF2B5EF4-FFF2-40B4-BE49-F238E27FC236}">
              <a16:creationId xmlns:a16="http://schemas.microsoft.com/office/drawing/2014/main" id="{00000000-0008-0000-3400-00006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2" name="Line 358">
          <a:extLst>
            <a:ext uri="{FF2B5EF4-FFF2-40B4-BE49-F238E27FC236}">
              <a16:creationId xmlns:a16="http://schemas.microsoft.com/office/drawing/2014/main" id="{00000000-0008-0000-3400-00006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3" name="Line 359">
          <a:extLst>
            <a:ext uri="{FF2B5EF4-FFF2-40B4-BE49-F238E27FC236}">
              <a16:creationId xmlns:a16="http://schemas.microsoft.com/office/drawing/2014/main" id="{00000000-0008-0000-3400-00006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4" name="Line 360">
          <a:extLst>
            <a:ext uri="{FF2B5EF4-FFF2-40B4-BE49-F238E27FC236}">
              <a16:creationId xmlns:a16="http://schemas.microsoft.com/office/drawing/2014/main" id="{00000000-0008-0000-3400-00006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5" name="Line 361">
          <a:extLst>
            <a:ext uri="{FF2B5EF4-FFF2-40B4-BE49-F238E27FC236}">
              <a16:creationId xmlns:a16="http://schemas.microsoft.com/office/drawing/2014/main" id="{00000000-0008-0000-3400-00006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6" name="Line 362">
          <a:extLst>
            <a:ext uri="{FF2B5EF4-FFF2-40B4-BE49-F238E27FC236}">
              <a16:creationId xmlns:a16="http://schemas.microsoft.com/office/drawing/2014/main" id="{00000000-0008-0000-3400-00006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7" name="Line 363">
          <a:extLst>
            <a:ext uri="{FF2B5EF4-FFF2-40B4-BE49-F238E27FC236}">
              <a16:creationId xmlns:a16="http://schemas.microsoft.com/office/drawing/2014/main" id="{00000000-0008-0000-3400-00006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8" name="Line 364">
          <a:extLst>
            <a:ext uri="{FF2B5EF4-FFF2-40B4-BE49-F238E27FC236}">
              <a16:creationId xmlns:a16="http://schemas.microsoft.com/office/drawing/2014/main" id="{00000000-0008-0000-3400-00006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9" name="Line 365">
          <a:extLst>
            <a:ext uri="{FF2B5EF4-FFF2-40B4-BE49-F238E27FC236}">
              <a16:creationId xmlns:a16="http://schemas.microsoft.com/office/drawing/2014/main" id="{00000000-0008-0000-3400-00006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0" name="Line 366">
          <a:extLst>
            <a:ext uri="{FF2B5EF4-FFF2-40B4-BE49-F238E27FC236}">
              <a16:creationId xmlns:a16="http://schemas.microsoft.com/office/drawing/2014/main" id="{00000000-0008-0000-3400-00006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1" name="Line 367">
          <a:extLst>
            <a:ext uri="{FF2B5EF4-FFF2-40B4-BE49-F238E27FC236}">
              <a16:creationId xmlns:a16="http://schemas.microsoft.com/office/drawing/2014/main" id="{00000000-0008-0000-3400-00006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2" name="Line 368">
          <a:extLst>
            <a:ext uri="{FF2B5EF4-FFF2-40B4-BE49-F238E27FC236}">
              <a16:creationId xmlns:a16="http://schemas.microsoft.com/office/drawing/2014/main" id="{00000000-0008-0000-3400-00007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3" name="Line 369">
          <a:extLst>
            <a:ext uri="{FF2B5EF4-FFF2-40B4-BE49-F238E27FC236}">
              <a16:creationId xmlns:a16="http://schemas.microsoft.com/office/drawing/2014/main" id="{00000000-0008-0000-3400-00007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4" name="Line 370">
          <a:extLst>
            <a:ext uri="{FF2B5EF4-FFF2-40B4-BE49-F238E27FC236}">
              <a16:creationId xmlns:a16="http://schemas.microsoft.com/office/drawing/2014/main" id="{00000000-0008-0000-3400-00007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5" name="Line 371">
          <a:extLst>
            <a:ext uri="{FF2B5EF4-FFF2-40B4-BE49-F238E27FC236}">
              <a16:creationId xmlns:a16="http://schemas.microsoft.com/office/drawing/2014/main" id="{00000000-0008-0000-3400-00007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6" name="Line 372">
          <a:extLst>
            <a:ext uri="{FF2B5EF4-FFF2-40B4-BE49-F238E27FC236}">
              <a16:creationId xmlns:a16="http://schemas.microsoft.com/office/drawing/2014/main" id="{00000000-0008-0000-3400-00007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7" name="Line 373">
          <a:extLst>
            <a:ext uri="{FF2B5EF4-FFF2-40B4-BE49-F238E27FC236}">
              <a16:creationId xmlns:a16="http://schemas.microsoft.com/office/drawing/2014/main" id="{00000000-0008-0000-3400-00007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8" name="Line 374">
          <a:extLst>
            <a:ext uri="{FF2B5EF4-FFF2-40B4-BE49-F238E27FC236}">
              <a16:creationId xmlns:a16="http://schemas.microsoft.com/office/drawing/2014/main" id="{00000000-0008-0000-3400-00007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9" name="Line 375">
          <a:extLst>
            <a:ext uri="{FF2B5EF4-FFF2-40B4-BE49-F238E27FC236}">
              <a16:creationId xmlns:a16="http://schemas.microsoft.com/office/drawing/2014/main" id="{00000000-0008-0000-3400-00007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0" name="Line 376">
          <a:extLst>
            <a:ext uri="{FF2B5EF4-FFF2-40B4-BE49-F238E27FC236}">
              <a16:creationId xmlns:a16="http://schemas.microsoft.com/office/drawing/2014/main" id="{00000000-0008-0000-3400-00007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1" name="Line 377">
          <a:extLst>
            <a:ext uri="{FF2B5EF4-FFF2-40B4-BE49-F238E27FC236}">
              <a16:creationId xmlns:a16="http://schemas.microsoft.com/office/drawing/2014/main" id="{00000000-0008-0000-3400-00007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2" name="Line 378">
          <a:extLst>
            <a:ext uri="{FF2B5EF4-FFF2-40B4-BE49-F238E27FC236}">
              <a16:creationId xmlns:a16="http://schemas.microsoft.com/office/drawing/2014/main" id="{00000000-0008-0000-3400-00007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3" name="Line 379">
          <a:extLst>
            <a:ext uri="{FF2B5EF4-FFF2-40B4-BE49-F238E27FC236}">
              <a16:creationId xmlns:a16="http://schemas.microsoft.com/office/drawing/2014/main" id="{00000000-0008-0000-3400-00007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4" name="Line 380">
          <a:extLst>
            <a:ext uri="{FF2B5EF4-FFF2-40B4-BE49-F238E27FC236}">
              <a16:creationId xmlns:a16="http://schemas.microsoft.com/office/drawing/2014/main" id="{00000000-0008-0000-3400-00007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5" name="Line 381">
          <a:extLst>
            <a:ext uri="{FF2B5EF4-FFF2-40B4-BE49-F238E27FC236}">
              <a16:creationId xmlns:a16="http://schemas.microsoft.com/office/drawing/2014/main" id="{00000000-0008-0000-3400-00007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6" name="Line 382">
          <a:extLst>
            <a:ext uri="{FF2B5EF4-FFF2-40B4-BE49-F238E27FC236}">
              <a16:creationId xmlns:a16="http://schemas.microsoft.com/office/drawing/2014/main" id="{00000000-0008-0000-3400-00007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7" name="Line 383">
          <a:extLst>
            <a:ext uri="{FF2B5EF4-FFF2-40B4-BE49-F238E27FC236}">
              <a16:creationId xmlns:a16="http://schemas.microsoft.com/office/drawing/2014/main" id="{00000000-0008-0000-3400-00007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8" name="Line 384">
          <a:extLst>
            <a:ext uri="{FF2B5EF4-FFF2-40B4-BE49-F238E27FC236}">
              <a16:creationId xmlns:a16="http://schemas.microsoft.com/office/drawing/2014/main" id="{00000000-0008-0000-3400-00008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9" name="Line 385">
          <a:extLst>
            <a:ext uri="{FF2B5EF4-FFF2-40B4-BE49-F238E27FC236}">
              <a16:creationId xmlns:a16="http://schemas.microsoft.com/office/drawing/2014/main" id="{00000000-0008-0000-3400-00008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0" name="Line 386">
          <a:extLst>
            <a:ext uri="{FF2B5EF4-FFF2-40B4-BE49-F238E27FC236}">
              <a16:creationId xmlns:a16="http://schemas.microsoft.com/office/drawing/2014/main" id="{00000000-0008-0000-3400-00008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1" name="Line 387">
          <a:extLst>
            <a:ext uri="{FF2B5EF4-FFF2-40B4-BE49-F238E27FC236}">
              <a16:creationId xmlns:a16="http://schemas.microsoft.com/office/drawing/2014/main" id="{00000000-0008-0000-3400-00008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2" name="Line 388">
          <a:extLst>
            <a:ext uri="{FF2B5EF4-FFF2-40B4-BE49-F238E27FC236}">
              <a16:creationId xmlns:a16="http://schemas.microsoft.com/office/drawing/2014/main" id="{00000000-0008-0000-3400-00008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3" name="Line 389">
          <a:extLst>
            <a:ext uri="{FF2B5EF4-FFF2-40B4-BE49-F238E27FC236}">
              <a16:creationId xmlns:a16="http://schemas.microsoft.com/office/drawing/2014/main" id="{00000000-0008-0000-3400-00008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4" name="Line 390">
          <a:extLst>
            <a:ext uri="{FF2B5EF4-FFF2-40B4-BE49-F238E27FC236}">
              <a16:creationId xmlns:a16="http://schemas.microsoft.com/office/drawing/2014/main" id="{00000000-0008-0000-3400-00008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5" name="Line 391">
          <a:extLst>
            <a:ext uri="{FF2B5EF4-FFF2-40B4-BE49-F238E27FC236}">
              <a16:creationId xmlns:a16="http://schemas.microsoft.com/office/drawing/2014/main" id="{00000000-0008-0000-3400-00008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6" name="Line 392">
          <a:extLst>
            <a:ext uri="{FF2B5EF4-FFF2-40B4-BE49-F238E27FC236}">
              <a16:creationId xmlns:a16="http://schemas.microsoft.com/office/drawing/2014/main" id="{00000000-0008-0000-3400-00008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7" name="Line 393">
          <a:extLst>
            <a:ext uri="{FF2B5EF4-FFF2-40B4-BE49-F238E27FC236}">
              <a16:creationId xmlns:a16="http://schemas.microsoft.com/office/drawing/2014/main" id="{00000000-0008-0000-3400-00008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8" name="Line 394">
          <a:extLst>
            <a:ext uri="{FF2B5EF4-FFF2-40B4-BE49-F238E27FC236}">
              <a16:creationId xmlns:a16="http://schemas.microsoft.com/office/drawing/2014/main" id="{00000000-0008-0000-3400-00008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9" name="Line 395">
          <a:extLst>
            <a:ext uri="{FF2B5EF4-FFF2-40B4-BE49-F238E27FC236}">
              <a16:creationId xmlns:a16="http://schemas.microsoft.com/office/drawing/2014/main" id="{00000000-0008-0000-3400-00008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0" name="Line 396">
          <a:extLst>
            <a:ext uri="{FF2B5EF4-FFF2-40B4-BE49-F238E27FC236}">
              <a16:creationId xmlns:a16="http://schemas.microsoft.com/office/drawing/2014/main" id="{00000000-0008-0000-3400-00008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1" name="Line 397">
          <a:extLst>
            <a:ext uri="{FF2B5EF4-FFF2-40B4-BE49-F238E27FC236}">
              <a16:creationId xmlns:a16="http://schemas.microsoft.com/office/drawing/2014/main" id="{00000000-0008-0000-3400-00008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2" name="Line 398">
          <a:extLst>
            <a:ext uri="{FF2B5EF4-FFF2-40B4-BE49-F238E27FC236}">
              <a16:creationId xmlns:a16="http://schemas.microsoft.com/office/drawing/2014/main" id="{00000000-0008-0000-3400-00008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3" name="Line 399">
          <a:extLst>
            <a:ext uri="{FF2B5EF4-FFF2-40B4-BE49-F238E27FC236}">
              <a16:creationId xmlns:a16="http://schemas.microsoft.com/office/drawing/2014/main" id="{00000000-0008-0000-3400-00008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4" name="Line 400">
          <a:extLst>
            <a:ext uri="{FF2B5EF4-FFF2-40B4-BE49-F238E27FC236}">
              <a16:creationId xmlns:a16="http://schemas.microsoft.com/office/drawing/2014/main" id="{00000000-0008-0000-3400-00009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5" name="Line 401">
          <a:extLst>
            <a:ext uri="{FF2B5EF4-FFF2-40B4-BE49-F238E27FC236}">
              <a16:creationId xmlns:a16="http://schemas.microsoft.com/office/drawing/2014/main" id="{00000000-0008-0000-3400-00009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6" name="Line 402">
          <a:extLst>
            <a:ext uri="{FF2B5EF4-FFF2-40B4-BE49-F238E27FC236}">
              <a16:creationId xmlns:a16="http://schemas.microsoft.com/office/drawing/2014/main" id="{00000000-0008-0000-3400-00009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7" name="Line 403">
          <a:extLst>
            <a:ext uri="{FF2B5EF4-FFF2-40B4-BE49-F238E27FC236}">
              <a16:creationId xmlns:a16="http://schemas.microsoft.com/office/drawing/2014/main" id="{00000000-0008-0000-3400-00009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8" name="Line 404">
          <a:extLst>
            <a:ext uri="{FF2B5EF4-FFF2-40B4-BE49-F238E27FC236}">
              <a16:creationId xmlns:a16="http://schemas.microsoft.com/office/drawing/2014/main" id="{00000000-0008-0000-3400-00009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9" name="Line 405">
          <a:extLst>
            <a:ext uri="{FF2B5EF4-FFF2-40B4-BE49-F238E27FC236}">
              <a16:creationId xmlns:a16="http://schemas.microsoft.com/office/drawing/2014/main" id="{00000000-0008-0000-3400-00009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0" name="Line 406">
          <a:extLst>
            <a:ext uri="{FF2B5EF4-FFF2-40B4-BE49-F238E27FC236}">
              <a16:creationId xmlns:a16="http://schemas.microsoft.com/office/drawing/2014/main" id="{00000000-0008-0000-3400-00009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1" name="Line 407">
          <a:extLst>
            <a:ext uri="{FF2B5EF4-FFF2-40B4-BE49-F238E27FC236}">
              <a16:creationId xmlns:a16="http://schemas.microsoft.com/office/drawing/2014/main" id="{00000000-0008-0000-3400-00009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2" name="Line 408">
          <a:extLst>
            <a:ext uri="{FF2B5EF4-FFF2-40B4-BE49-F238E27FC236}">
              <a16:creationId xmlns:a16="http://schemas.microsoft.com/office/drawing/2014/main" id="{00000000-0008-0000-3400-00009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3" name="Line 409">
          <a:extLst>
            <a:ext uri="{FF2B5EF4-FFF2-40B4-BE49-F238E27FC236}">
              <a16:creationId xmlns:a16="http://schemas.microsoft.com/office/drawing/2014/main" id="{00000000-0008-0000-3400-00009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4" name="Line 410">
          <a:extLst>
            <a:ext uri="{FF2B5EF4-FFF2-40B4-BE49-F238E27FC236}">
              <a16:creationId xmlns:a16="http://schemas.microsoft.com/office/drawing/2014/main" id="{00000000-0008-0000-3400-00009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5" name="Line 411">
          <a:extLst>
            <a:ext uri="{FF2B5EF4-FFF2-40B4-BE49-F238E27FC236}">
              <a16:creationId xmlns:a16="http://schemas.microsoft.com/office/drawing/2014/main" id="{00000000-0008-0000-3400-00009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6" name="Line 412">
          <a:extLst>
            <a:ext uri="{FF2B5EF4-FFF2-40B4-BE49-F238E27FC236}">
              <a16:creationId xmlns:a16="http://schemas.microsoft.com/office/drawing/2014/main" id="{00000000-0008-0000-3400-00009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7" name="Line 413">
          <a:extLst>
            <a:ext uri="{FF2B5EF4-FFF2-40B4-BE49-F238E27FC236}">
              <a16:creationId xmlns:a16="http://schemas.microsoft.com/office/drawing/2014/main" id="{00000000-0008-0000-3400-00009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8" name="Line 414">
          <a:extLst>
            <a:ext uri="{FF2B5EF4-FFF2-40B4-BE49-F238E27FC236}">
              <a16:creationId xmlns:a16="http://schemas.microsoft.com/office/drawing/2014/main" id="{00000000-0008-0000-3400-00009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9" name="Line 415">
          <a:extLst>
            <a:ext uri="{FF2B5EF4-FFF2-40B4-BE49-F238E27FC236}">
              <a16:creationId xmlns:a16="http://schemas.microsoft.com/office/drawing/2014/main" id="{00000000-0008-0000-3400-00009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0" name="Line 416">
          <a:extLst>
            <a:ext uri="{FF2B5EF4-FFF2-40B4-BE49-F238E27FC236}">
              <a16:creationId xmlns:a16="http://schemas.microsoft.com/office/drawing/2014/main" id="{00000000-0008-0000-3400-0000A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1" name="Line 417">
          <a:extLst>
            <a:ext uri="{FF2B5EF4-FFF2-40B4-BE49-F238E27FC236}">
              <a16:creationId xmlns:a16="http://schemas.microsoft.com/office/drawing/2014/main" id="{00000000-0008-0000-3400-0000A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2" name="Line 418">
          <a:extLst>
            <a:ext uri="{FF2B5EF4-FFF2-40B4-BE49-F238E27FC236}">
              <a16:creationId xmlns:a16="http://schemas.microsoft.com/office/drawing/2014/main" id="{00000000-0008-0000-3400-0000A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3" name="Line 419">
          <a:extLst>
            <a:ext uri="{FF2B5EF4-FFF2-40B4-BE49-F238E27FC236}">
              <a16:creationId xmlns:a16="http://schemas.microsoft.com/office/drawing/2014/main" id="{00000000-0008-0000-3400-0000A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4" name="Line 420">
          <a:extLst>
            <a:ext uri="{FF2B5EF4-FFF2-40B4-BE49-F238E27FC236}">
              <a16:creationId xmlns:a16="http://schemas.microsoft.com/office/drawing/2014/main" id="{00000000-0008-0000-3400-0000A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5" name="Line 421">
          <a:extLst>
            <a:ext uri="{FF2B5EF4-FFF2-40B4-BE49-F238E27FC236}">
              <a16:creationId xmlns:a16="http://schemas.microsoft.com/office/drawing/2014/main" id="{00000000-0008-0000-3400-0000A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6" name="Line 422">
          <a:extLst>
            <a:ext uri="{FF2B5EF4-FFF2-40B4-BE49-F238E27FC236}">
              <a16:creationId xmlns:a16="http://schemas.microsoft.com/office/drawing/2014/main" id="{00000000-0008-0000-3400-0000A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7" name="Line 423">
          <a:extLst>
            <a:ext uri="{FF2B5EF4-FFF2-40B4-BE49-F238E27FC236}">
              <a16:creationId xmlns:a16="http://schemas.microsoft.com/office/drawing/2014/main" id="{00000000-0008-0000-3400-0000A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8" name="Line 424">
          <a:extLst>
            <a:ext uri="{FF2B5EF4-FFF2-40B4-BE49-F238E27FC236}">
              <a16:creationId xmlns:a16="http://schemas.microsoft.com/office/drawing/2014/main" id="{00000000-0008-0000-3400-0000A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9" name="Line 425">
          <a:extLst>
            <a:ext uri="{FF2B5EF4-FFF2-40B4-BE49-F238E27FC236}">
              <a16:creationId xmlns:a16="http://schemas.microsoft.com/office/drawing/2014/main" id="{00000000-0008-0000-3400-0000A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0" name="Line 426">
          <a:extLst>
            <a:ext uri="{FF2B5EF4-FFF2-40B4-BE49-F238E27FC236}">
              <a16:creationId xmlns:a16="http://schemas.microsoft.com/office/drawing/2014/main" id="{00000000-0008-0000-3400-0000A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1" name="Line 427">
          <a:extLst>
            <a:ext uri="{FF2B5EF4-FFF2-40B4-BE49-F238E27FC236}">
              <a16:creationId xmlns:a16="http://schemas.microsoft.com/office/drawing/2014/main" id="{00000000-0008-0000-3400-0000A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2" name="Line 428">
          <a:extLst>
            <a:ext uri="{FF2B5EF4-FFF2-40B4-BE49-F238E27FC236}">
              <a16:creationId xmlns:a16="http://schemas.microsoft.com/office/drawing/2014/main" id="{00000000-0008-0000-3400-0000A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3" name="Line 429">
          <a:extLst>
            <a:ext uri="{FF2B5EF4-FFF2-40B4-BE49-F238E27FC236}">
              <a16:creationId xmlns:a16="http://schemas.microsoft.com/office/drawing/2014/main" id="{00000000-0008-0000-3400-0000A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4" name="Line 430">
          <a:extLst>
            <a:ext uri="{FF2B5EF4-FFF2-40B4-BE49-F238E27FC236}">
              <a16:creationId xmlns:a16="http://schemas.microsoft.com/office/drawing/2014/main" id="{00000000-0008-0000-3400-0000A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5" name="Line 431">
          <a:extLst>
            <a:ext uri="{FF2B5EF4-FFF2-40B4-BE49-F238E27FC236}">
              <a16:creationId xmlns:a16="http://schemas.microsoft.com/office/drawing/2014/main" id="{00000000-0008-0000-3400-0000A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6" name="Line 432">
          <a:extLst>
            <a:ext uri="{FF2B5EF4-FFF2-40B4-BE49-F238E27FC236}">
              <a16:creationId xmlns:a16="http://schemas.microsoft.com/office/drawing/2014/main" id="{00000000-0008-0000-3400-0000B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7" name="Line 433">
          <a:extLst>
            <a:ext uri="{FF2B5EF4-FFF2-40B4-BE49-F238E27FC236}">
              <a16:creationId xmlns:a16="http://schemas.microsoft.com/office/drawing/2014/main" id="{00000000-0008-0000-3400-0000B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8" name="Line 434">
          <a:extLst>
            <a:ext uri="{FF2B5EF4-FFF2-40B4-BE49-F238E27FC236}">
              <a16:creationId xmlns:a16="http://schemas.microsoft.com/office/drawing/2014/main" id="{00000000-0008-0000-3400-0000B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9" name="Line 435">
          <a:extLst>
            <a:ext uri="{FF2B5EF4-FFF2-40B4-BE49-F238E27FC236}">
              <a16:creationId xmlns:a16="http://schemas.microsoft.com/office/drawing/2014/main" id="{00000000-0008-0000-3400-0000B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0" name="Line 436">
          <a:extLst>
            <a:ext uri="{FF2B5EF4-FFF2-40B4-BE49-F238E27FC236}">
              <a16:creationId xmlns:a16="http://schemas.microsoft.com/office/drawing/2014/main" id="{00000000-0008-0000-3400-0000B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1" name="Line 437">
          <a:extLst>
            <a:ext uri="{FF2B5EF4-FFF2-40B4-BE49-F238E27FC236}">
              <a16:creationId xmlns:a16="http://schemas.microsoft.com/office/drawing/2014/main" id="{00000000-0008-0000-3400-0000B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2" name="Line 438">
          <a:extLst>
            <a:ext uri="{FF2B5EF4-FFF2-40B4-BE49-F238E27FC236}">
              <a16:creationId xmlns:a16="http://schemas.microsoft.com/office/drawing/2014/main" id="{00000000-0008-0000-3400-0000B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3" name="Line 439">
          <a:extLst>
            <a:ext uri="{FF2B5EF4-FFF2-40B4-BE49-F238E27FC236}">
              <a16:creationId xmlns:a16="http://schemas.microsoft.com/office/drawing/2014/main" id="{00000000-0008-0000-3400-0000B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4" name="Line 440">
          <a:extLst>
            <a:ext uri="{FF2B5EF4-FFF2-40B4-BE49-F238E27FC236}">
              <a16:creationId xmlns:a16="http://schemas.microsoft.com/office/drawing/2014/main" id="{00000000-0008-0000-3400-0000B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5" name="Line 441">
          <a:extLst>
            <a:ext uri="{FF2B5EF4-FFF2-40B4-BE49-F238E27FC236}">
              <a16:creationId xmlns:a16="http://schemas.microsoft.com/office/drawing/2014/main" id="{00000000-0008-0000-3400-0000B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6" name="Line 442">
          <a:extLst>
            <a:ext uri="{FF2B5EF4-FFF2-40B4-BE49-F238E27FC236}">
              <a16:creationId xmlns:a16="http://schemas.microsoft.com/office/drawing/2014/main" id="{00000000-0008-0000-3400-0000B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7" name="Line 443">
          <a:extLst>
            <a:ext uri="{FF2B5EF4-FFF2-40B4-BE49-F238E27FC236}">
              <a16:creationId xmlns:a16="http://schemas.microsoft.com/office/drawing/2014/main" id="{00000000-0008-0000-3400-0000B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8" name="Line 444">
          <a:extLst>
            <a:ext uri="{FF2B5EF4-FFF2-40B4-BE49-F238E27FC236}">
              <a16:creationId xmlns:a16="http://schemas.microsoft.com/office/drawing/2014/main" id="{00000000-0008-0000-3400-0000B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9" name="Line 445">
          <a:extLst>
            <a:ext uri="{FF2B5EF4-FFF2-40B4-BE49-F238E27FC236}">
              <a16:creationId xmlns:a16="http://schemas.microsoft.com/office/drawing/2014/main" id="{00000000-0008-0000-3400-0000B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0" name="Line 446">
          <a:extLst>
            <a:ext uri="{FF2B5EF4-FFF2-40B4-BE49-F238E27FC236}">
              <a16:creationId xmlns:a16="http://schemas.microsoft.com/office/drawing/2014/main" id="{00000000-0008-0000-3400-0000B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1" name="Line 447">
          <a:extLst>
            <a:ext uri="{FF2B5EF4-FFF2-40B4-BE49-F238E27FC236}">
              <a16:creationId xmlns:a16="http://schemas.microsoft.com/office/drawing/2014/main" id="{00000000-0008-0000-3400-0000B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2" name="Line 448">
          <a:extLst>
            <a:ext uri="{FF2B5EF4-FFF2-40B4-BE49-F238E27FC236}">
              <a16:creationId xmlns:a16="http://schemas.microsoft.com/office/drawing/2014/main" id="{00000000-0008-0000-3400-0000C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3" name="Line 449">
          <a:extLst>
            <a:ext uri="{FF2B5EF4-FFF2-40B4-BE49-F238E27FC236}">
              <a16:creationId xmlns:a16="http://schemas.microsoft.com/office/drawing/2014/main" id="{00000000-0008-0000-3400-0000C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4" name="Line 450">
          <a:extLst>
            <a:ext uri="{FF2B5EF4-FFF2-40B4-BE49-F238E27FC236}">
              <a16:creationId xmlns:a16="http://schemas.microsoft.com/office/drawing/2014/main" id="{00000000-0008-0000-3400-0000C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5" name="Line 451">
          <a:extLst>
            <a:ext uri="{FF2B5EF4-FFF2-40B4-BE49-F238E27FC236}">
              <a16:creationId xmlns:a16="http://schemas.microsoft.com/office/drawing/2014/main" id="{00000000-0008-0000-3400-0000C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6" name="Line 452">
          <a:extLst>
            <a:ext uri="{FF2B5EF4-FFF2-40B4-BE49-F238E27FC236}">
              <a16:creationId xmlns:a16="http://schemas.microsoft.com/office/drawing/2014/main" id="{00000000-0008-0000-3400-0000C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7" name="Line 453">
          <a:extLst>
            <a:ext uri="{FF2B5EF4-FFF2-40B4-BE49-F238E27FC236}">
              <a16:creationId xmlns:a16="http://schemas.microsoft.com/office/drawing/2014/main" id="{00000000-0008-0000-3400-0000C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8" name="Line 454">
          <a:extLst>
            <a:ext uri="{FF2B5EF4-FFF2-40B4-BE49-F238E27FC236}">
              <a16:creationId xmlns:a16="http://schemas.microsoft.com/office/drawing/2014/main" id="{00000000-0008-0000-3400-0000C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9" name="Line 455">
          <a:extLst>
            <a:ext uri="{FF2B5EF4-FFF2-40B4-BE49-F238E27FC236}">
              <a16:creationId xmlns:a16="http://schemas.microsoft.com/office/drawing/2014/main" id="{00000000-0008-0000-3400-0000C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0" name="Line 456">
          <a:extLst>
            <a:ext uri="{FF2B5EF4-FFF2-40B4-BE49-F238E27FC236}">
              <a16:creationId xmlns:a16="http://schemas.microsoft.com/office/drawing/2014/main" id="{00000000-0008-0000-3400-0000C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1" name="Line 457">
          <a:extLst>
            <a:ext uri="{FF2B5EF4-FFF2-40B4-BE49-F238E27FC236}">
              <a16:creationId xmlns:a16="http://schemas.microsoft.com/office/drawing/2014/main" id="{00000000-0008-0000-3400-0000C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2" name="Line 458">
          <a:extLst>
            <a:ext uri="{FF2B5EF4-FFF2-40B4-BE49-F238E27FC236}">
              <a16:creationId xmlns:a16="http://schemas.microsoft.com/office/drawing/2014/main" id="{00000000-0008-0000-3400-0000C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3" name="Line 459">
          <a:extLst>
            <a:ext uri="{FF2B5EF4-FFF2-40B4-BE49-F238E27FC236}">
              <a16:creationId xmlns:a16="http://schemas.microsoft.com/office/drawing/2014/main" id="{00000000-0008-0000-3400-0000C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4" name="Line 460">
          <a:extLst>
            <a:ext uri="{FF2B5EF4-FFF2-40B4-BE49-F238E27FC236}">
              <a16:creationId xmlns:a16="http://schemas.microsoft.com/office/drawing/2014/main" id="{00000000-0008-0000-3400-0000C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5" name="Line 461">
          <a:extLst>
            <a:ext uri="{FF2B5EF4-FFF2-40B4-BE49-F238E27FC236}">
              <a16:creationId xmlns:a16="http://schemas.microsoft.com/office/drawing/2014/main" id="{00000000-0008-0000-3400-0000C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6" name="Line 462">
          <a:extLst>
            <a:ext uri="{FF2B5EF4-FFF2-40B4-BE49-F238E27FC236}">
              <a16:creationId xmlns:a16="http://schemas.microsoft.com/office/drawing/2014/main" id="{00000000-0008-0000-3400-0000C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7" name="Line 463">
          <a:extLst>
            <a:ext uri="{FF2B5EF4-FFF2-40B4-BE49-F238E27FC236}">
              <a16:creationId xmlns:a16="http://schemas.microsoft.com/office/drawing/2014/main" id="{00000000-0008-0000-3400-0000C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8" name="Line 464">
          <a:extLst>
            <a:ext uri="{FF2B5EF4-FFF2-40B4-BE49-F238E27FC236}">
              <a16:creationId xmlns:a16="http://schemas.microsoft.com/office/drawing/2014/main" id="{00000000-0008-0000-3400-0000D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9" name="Line 465">
          <a:extLst>
            <a:ext uri="{FF2B5EF4-FFF2-40B4-BE49-F238E27FC236}">
              <a16:creationId xmlns:a16="http://schemas.microsoft.com/office/drawing/2014/main" id="{00000000-0008-0000-3400-0000D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0" name="Line 466">
          <a:extLst>
            <a:ext uri="{FF2B5EF4-FFF2-40B4-BE49-F238E27FC236}">
              <a16:creationId xmlns:a16="http://schemas.microsoft.com/office/drawing/2014/main" id="{00000000-0008-0000-3400-0000D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1" name="Line 467">
          <a:extLst>
            <a:ext uri="{FF2B5EF4-FFF2-40B4-BE49-F238E27FC236}">
              <a16:creationId xmlns:a16="http://schemas.microsoft.com/office/drawing/2014/main" id="{00000000-0008-0000-3400-0000D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2" name="Line 468">
          <a:extLst>
            <a:ext uri="{FF2B5EF4-FFF2-40B4-BE49-F238E27FC236}">
              <a16:creationId xmlns:a16="http://schemas.microsoft.com/office/drawing/2014/main" id="{00000000-0008-0000-3400-0000D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3" name="Line 469">
          <a:extLst>
            <a:ext uri="{FF2B5EF4-FFF2-40B4-BE49-F238E27FC236}">
              <a16:creationId xmlns:a16="http://schemas.microsoft.com/office/drawing/2014/main" id="{00000000-0008-0000-3400-0000D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4" name="Line 470">
          <a:extLst>
            <a:ext uri="{FF2B5EF4-FFF2-40B4-BE49-F238E27FC236}">
              <a16:creationId xmlns:a16="http://schemas.microsoft.com/office/drawing/2014/main" id="{00000000-0008-0000-3400-0000D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5" name="Line 471">
          <a:extLst>
            <a:ext uri="{FF2B5EF4-FFF2-40B4-BE49-F238E27FC236}">
              <a16:creationId xmlns:a16="http://schemas.microsoft.com/office/drawing/2014/main" id="{00000000-0008-0000-3400-0000D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6" name="Line 472">
          <a:extLst>
            <a:ext uri="{FF2B5EF4-FFF2-40B4-BE49-F238E27FC236}">
              <a16:creationId xmlns:a16="http://schemas.microsoft.com/office/drawing/2014/main" id="{00000000-0008-0000-3400-0000D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7" name="Line 473">
          <a:extLst>
            <a:ext uri="{FF2B5EF4-FFF2-40B4-BE49-F238E27FC236}">
              <a16:creationId xmlns:a16="http://schemas.microsoft.com/office/drawing/2014/main" id="{00000000-0008-0000-3400-0000D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8" name="Line 474">
          <a:extLst>
            <a:ext uri="{FF2B5EF4-FFF2-40B4-BE49-F238E27FC236}">
              <a16:creationId xmlns:a16="http://schemas.microsoft.com/office/drawing/2014/main" id="{00000000-0008-0000-3400-0000D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9" name="Line 475">
          <a:extLst>
            <a:ext uri="{FF2B5EF4-FFF2-40B4-BE49-F238E27FC236}">
              <a16:creationId xmlns:a16="http://schemas.microsoft.com/office/drawing/2014/main" id="{00000000-0008-0000-3400-0000D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0" name="Line 476">
          <a:extLst>
            <a:ext uri="{FF2B5EF4-FFF2-40B4-BE49-F238E27FC236}">
              <a16:creationId xmlns:a16="http://schemas.microsoft.com/office/drawing/2014/main" id="{00000000-0008-0000-3400-0000D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1" name="Line 477">
          <a:extLst>
            <a:ext uri="{FF2B5EF4-FFF2-40B4-BE49-F238E27FC236}">
              <a16:creationId xmlns:a16="http://schemas.microsoft.com/office/drawing/2014/main" id="{00000000-0008-0000-3400-0000D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2" name="Line 478">
          <a:extLst>
            <a:ext uri="{FF2B5EF4-FFF2-40B4-BE49-F238E27FC236}">
              <a16:creationId xmlns:a16="http://schemas.microsoft.com/office/drawing/2014/main" id="{00000000-0008-0000-3400-0000D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3" name="Line 479">
          <a:extLst>
            <a:ext uri="{FF2B5EF4-FFF2-40B4-BE49-F238E27FC236}">
              <a16:creationId xmlns:a16="http://schemas.microsoft.com/office/drawing/2014/main" id="{00000000-0008-0000-3400-0000D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4" name="Line 480">
          <a:extLst>
            <a:ext uri="{FF2B5EF4-FFF2-40B4-BE49-F238E27FC236}">
              <a16:creationId xmlns:a16="http://schemas.microsoft.com/office/drawing/2014/main" id="{00000000-0008-0000-3400-0000E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5" name="Line 481">
          <a:extLst>
            <a:ext uri="{FF2B5EF4-FFF2-40B4-BE49-F238E27FC236}">
              <a16:creationId xmlns:a16="http://schemas.microsoft.com/office/drawing/2014/main" id="{00000000-0008-0000-3400-0000E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6" name="Line 482">
          <a:extLst>
            <a:ext uri="{FF2B5EF4-FFF2-40B4-BE49-F238E27FC236}">
              <a16:creationId xmlns:a16="http://schemas.microsoft.com/office/drawing/2014/main" id="{00000000-0008-0000-3400-0000E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7" name="Line 483">
          <a:extLst>
            <a:ext uri="{FF2B5EF4-FFF2-40B4-BE49-F238E27FC236}">
              <a16:creationId xmlns:a16="http://schemas.microsoft.com/office/drawing/2014/main" id="{00000000-0008-0000-3400-0000E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8" name="Line 484">
          <a:extLst>
            <a:ext uri="{FF2B5EF4-FFF2-40B4-BE49-F238E27FC236}">
              <a16:creationId xmlns:a16="http://schemas.microsoft.com/office/drawing/2014/main" id="{00000000-0008-0000-3400-0000E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9" name="Line 485">
          <a:extLst>
            <a:ext uri="{FF2B5EF4-FFF2-40B4-BE49-F238E27FC236}">
              <a16:creationId xmlns:a16="http://schemas.microsoft.com/office/drawing/2014/main" id="{00000000-0008-0000-3400-0000E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0" name="Line 486">
          <a:extLst>
            <a:ext uri="{FF2B5EF4-FFF2-40B4-BE49-F238E27FC236}">
              <a16:creationId xmlns:a16="http://schemas.microsoft.com/office/drawing/2014/main" id="{00000000-0008-0000-3400-0000E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1" name="Line 487">
          <a:extLst>
            <a:ext uri="{FF2B5EF4-FFF2-40B4-BE49-F238E27FC236}">
              <a16:creationId xmlns:a16="http://schemas.microsoft.com/office/drawing/2014/main" id="{00000000-0008-0000-3400-0000E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2" name="Line 488">
          <a:extLst>
            <a:ext uri="{FF2B5EF4-FFF2-40B4-BE49-F238E27FC236}">
              <a16:creationId xmlns:a16="http://schemas.microsoft.com/office/drawing/2014/main" id="{00000000-0008-0000-3400-0000E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3" name="Line 489">
          <a:extLst>
            <a:ext uri="{FF2B5EF4-FFF2-40B4-BE49-F238E27FC236}">
              <a16:creationId xmlns:a16="http://schemas.microsoft.com/office/drawing/2014/main" id="{00000000-0008-0000-3400-0000E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4" name="Line 490">
          <a:extLst>
            <a:ext uri="{FF2B5EF4-FFF2-40B4-BE49-F238E27FC236}">
              <a16:creationId xmlns:a16="http://schemas.microsoft.com/office/drawing/2014/main" id="{00000000-0008-0000-3400-0000E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5" name="Line 491">
          <a:extLst>
            <a:ext uri="{FF2B5EF4-FFF2-40B4-BE49-F238E27FC236}">
              <a16:creationId xmlns:a16="http://schemas.microsoft.com/office/drawing/2014/main" id="{00000000-0008-0000-3400-0000E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6" name="Line 492">
          <a:extLst>
            <a:ext uri="{FF2B5EF4-FFF2-40B4-BE49-F238E27FC236}">
              <a16:creationId xmlns:a16="http://schemas.microsoft.com/office/drawing/2014/main" id="{00000000-0008-0000-3400-0000E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7" name="Line 493">
          <a:extLst>
            <a:ext uri="{FF2B5EF4-FFF2-40B4-BE49-F238E27FC236}">
              <a16:creationId xmlns:a16="http://schemas.microsoft.com/office/drawing/2014/main" id="{00000000-0008-0000-3400-0000E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8" name="Line 494">
          <a:extLst>
            <a:ext uri="{FF2B5EF4-FFF2-40B4-BE49-F238E27FC236}">
              <a16:creationId xmlns:a16="http://schemas.microsoft.com/office/drawing/2014/main" id="{00000000-0008-0000-3400-0000E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9" name="Line 495">
          <a:extLst>
            <a:ext uri="{FF2B5EF4-FFF2-40B4-BE49-F238E27FC236}">
              <a16:creationId xmlns:a16="http://schemas.microsoft.com/office/drawing/2014/main" id="{00000000-0008-0000-3400-0000E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0" name="Line 496">
          <a:extLst>
            <a:ext uri="{FF2B5EF4-FFF2-40B4-BE49-F238E27FC236}">
              <a16:creationId xmlns:a16="http://schemas.microsoft.com/office/drawing/2014/main" id="{00000000-0008-0000-3400-0000F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1" name="Line 497">
          <a:extLst>
            <a:ext uri="{FF2B5EF4-FFF2-40B4-BE49-F238E27FC236}">
              <a16:creationId xmlns:a16="http://schemas.microsoft.com/office/drawing/2014/main" id="{00000000-0008-0000-3400-0000F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2" name="Line 498">
          <a:extLst>
            <a:ext uri="{FF2B5EF4-FFF2-40B4-BE49-F238E27FC236}">
              <a16:creationId xmlns:a16="http://schemas.microsoft.com/office/drawing/2014/main" id="{00000000-0008-0000-3400-0000F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3" name="Line 499">
          <a:extLst>
            <a:ext uri="{FF2B5EF4-FFF2-40B4-BE49-F238E27FC236}">
              <a16:creationId xmlns:a16="http://schemas.microsoft.com/office/drawing/2014/main" id="{00000000-0008-0000-3400-0000F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4" name="Line 500">
          <a:extLst>
            <a:ext uri="{FF2B5EF4-FFF2-40B4-BE49-F238E27FC236}">
              <a16:creationId xmlns:a16="http://schemas.microsoft.com/office/drawing/2014/main" id="{00000000-0008-0000-3400-0000F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5" name="Line 501">
          <a:extLst>
            <a:ext uri="{FF2B5EF4-FFF2-40B4-BE49-F238E27FC236}">
              <a16:creationId xmlns:a16="http://schemas.microsoft.com/office/drawing/2014/main" id="{00000000-0008-0000-3400-0000F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6" name="Line 502">
          <a:extLst>
            <a:ext uri="{FF2B5EF4-FFF2-40B4-BE49-F238E27FC236}">
              <a16:creationId xmlns:a16="http://schemas.microsoft.com/office/drawing/2014/main" id="{00000000-0008-0000-3400-0000F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7" name="Line 503">
          <a:extLst>
            <a:ext uri="{FF2B5EF4-FFF2-40B4-BE49-F238E27FC236}">
              <a16:creationId xmlns:a16="http://schemas.microsoft.com/office/drawing/2014/main" id="{00000000-0008-0000-3400-0000F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8" name="Line 504">
          <a:extLst>
            <a:ext uri="{FF2B5EF4-FFF2-40B4-BE49-F238E27FC236}">
              <a16:creationId xmlns:a16="http://schemas.microsoft.com/office/drawing/2014/main" id="{00000000-0008-0000-3400-0000F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9" name="Line 505">
          <a:extLst>
            <a:ext uri="{FF2B5EF4-FFF2-40B4-BE49-F238E27FC236}">
              <a16:creationId xmlns:a16="http://schemas.microsoft.com/office/drawing/2014/main" id="{00000000-0008-0000-3400-0000F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0" name="Line 506">
          <a:extLst>
            <a:ext uri="{FF2B5EF4-FFF2-40B4-BE49-F238E27FC236}">
              <a16:creationId xmlns:a16="http://schemas.microsoft.com/office/drawing/2014/main" id="{00000000-0008-0000-3400-0000F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1" name="Line 507">
          <a:extLst>
            <a:ext uri="{FF2B5EF4-FFF2-40B4-BE49-F238E27FC236}">
              <a16:creationId xmlns:a16="http://schemas.microsoft.com/office/drawing/2014/main" id="{00000000-0008-0000-3400-0000F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2" name="Line 508">
          <a:extLst>
            <a:ext uri="{FF2B5EF4-FFF2-40B4-BE49-F238E27FC236}">
              <a16:creationId xmlns:a16="http://schemas.microsoft.com/office/drawing/2014/main" id="{00000000-0008-0000-3400-0000F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3" name="Line 509">
          <a:extLst>
            <a:ext uri="{FF2B5EF4-FFF2-40B4-BE49-F238E27FC236}">
              <a16:creationId xmlns:a16="http://schemas.microsoft.com/office/drawing/2014/main" id="{00000000-0008-0000-3400-0000F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4" name="Line 510">
          <a:extLst>
            <a:ext uri="{FF2B5EF4-FFF2-40B4-BE49-F238E27FC236}">
              <a16:creationId xmlns:a16="http://schemas.microsoft.com/office/drawing/2014/main" id="{00000000-0008-0000-3400-0000F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5" name="Line 511">
          <a:extLst>
            <a:ext uri="{FF2B5EF4-FFF2-40B4-BE49-F238E27FC236}">
              <a16:creationId xmlns:a16="http://schemas.microsoft.com/office/drawing/2014/main" id="{00000000-0008-0000-3400-0000F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6" name="Line 512">
          <a:extLst>
            <a:ext uri="{FF2B5EF4-FFF2-40B4-BE49-F238E27FC236}">
              <a16:creationId xmlns:a16="http://schemas.microsoft.com/office/drawing/2014/main" id="{00000000-0008-0000-3400-00000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7" name="Line 513">
          <a:extLst>
            <a:ext uri="{FF2B5EF4-FFF2-40B4-BE49-F238E27FC236}">
              <a16:creationId xmlns:a16="http://schemas.microsoft.com/office/drawing/2014/main" id="{00000000-0008-0000-3400-00000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8" name="Line 514">
          <a:extLst>
            <a:ext uri="{FF2B5EF4-FFF2-40B4-BE49-F238E27FC236}">
              <a16:creationId xmlns:a16="http://schemas.microsoft.com/office/drawing/2014/main" id="{00000000-0008-0000-3400-00000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9" name="Line 515">
          <a:extLst>
            <a:ext uri="{FF2B5EF4-FFF2-40B4-BE49-F238E27FC236}">
              <a16:creationId xmlns:a16="http://schemas.microsoft.com/office/drawing/2014/main" id="{00000000-0008-0000-3400-00000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0" name="Line 516">
          <a:extLst>
            <a:ext uri="{FF2B5EF4-FFF2-40B4-BE49-F238E27FC236}">
              <a16:creationId xmlns:a16="http://schemas.microsoft.com/office/drawing/2014/main" id="{00000000-0008-0000-3400-00000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1" name="Line 517">
          <a:extLst>
            <a:ext uri="{FF2B5EF4-FFF2-40B4-BE49-F238E27FC236}">
              <a16:creationId xmlns:a16="http://schemas.microsoft.com/office/drawing/2014/main" id="{00000000-0008-0000-3400-00000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2" name="Line 518">
          <a:extLst>
            <a:ext uri="{FF2B5EF4-FFF2-40B4-BE49-F238E27FC236}">
              <a16:creationId xmlns:a16="http://schemas.microsoft.com/office/drawing/2014/main" id="{00000000-0008-0000-3400-00000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3" name="Line 519">
          <a:extLst>
            <a:ext uri="{FF2B5EF4-FFF2-40B4-BE49-F238E27FC236}">
              <a16:creationId xmlns:a16="http://schemas.microsoft.com/office/drawing/2014/main" id="{00000000-0008-0000-3400-00000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4" name="Line 520">
          <a:extLst>
            <a:ext uri="{FF2B5EF4-FFF2-40B4-BE49-F238E27FC236}">
              <a16:creationId xmlns:a16="http://schemas.microsoft.com/office/drawing/2014/main" id="{00000000-0008-0000-3400-00000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5" name="Line 521">
          <a:extLst>
            <a:ext uri="{FF2B5EF4-FFF2-40B4-BE49-F238E27FC236}">
              <a16:creationId xmlns:a16="http://schemas.microsoft.com/office/drawing/2014/main" id="{00000000-0008-0000-3400-00000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6" name="Line 522">
          <a:extLst>
            <a:ext uri="{FF2B5EF4-FFF2-40B4-BE49-F238E27FC236}">
              <a16:creationId xmlns:a16="http://schemas.microsoft.com/office/drawing/2014/main" id="{00000000-0008-0000-3400-00000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7" name="Line 523">
          <a:extLst>
            <a:ext uri="{FF2B5EF4-FFF2-40B4-BE49-F238E27FC236}">
              <a16:creationId xmlns:a16="http://schemas.microsoft.com/office/drawing/2014/main" id="{00000000-0008-0000-3400-00000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8" name="Line 524">
          <a:extLst>
            <a:ext uri="{FF2B5EF4-FFF2-40B4-BE49-F238E27FC236}">
              <a16:creationId xmlns:a16="http://schemas.microsoft.com/office/drawing/2014/main" id="{00000000-0008-0000-3400-00000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9" name="Line 525">
          <a:extLst>
            <a:ext uri="{FF2B5EF4-FFF2-40B4-BE49-F238E27FC236}">
              <a16:creationId xmlns:a16="http://schemas.microsoft.com/office/drawing/2014/main" id="{00000000-0008-0000-3400-00000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0" name="Line 526">
          <a:extLst>
            <a:ext uri="{FF2B5EF4-FFF2-40B4-BE49-F238E27FC236}">
              <a16:creationId xmlns:a16="http://schemas.microsoft.com/office/drawing/2014/main" id="{00000000-0008-0000-3400-00000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1" name="Line 527">
          <a:extLst>
            <a:ext uri="{FF2B5EF4-FFF2-40B4-BE49-F238E27FC236}">
              <a16:creationId xmlns:a16="http://schemas.microsoft.com/office/drawing/2014/main" id="{00000000-0008-0000-3400-00000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2" name="Line 528">
          <a:extLst>
            <a:ext uri="{FF2B5EF4-FFF2-40B4-BE49-F238E27FC236}">
              <a16:creationId xmlns:a16="http://schemas.microsoft.com/office/drawing/2014/main" id="{00000000-0008-0000-3400-00001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3" name="Line 529">
          <a:extLst>
            <a:ext uri="{FF2B5EF4-FFF2-40B4-BE49-F238E27FC236}">
              <a16:creationId xmlns:a16="http://schemas.microsoft.com/office/drawing/2014/main" id="{00000000-0008-0000-3400-00001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4" name="Line 530">
          <a:extLst>
            <a:ext uri="{FF2B5EF4-FFF2-40B4-BE49-F238E27FC236}">
              <a16:creationId xmlns:a16="http://schemas.microsoft.com/office/drawing/2014/main" id="{00000000-0008-0000-3400-00001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5" name="Line 531">
          <a:extLst>
            <a:ext uri="{FF2B5EF4-FFF2-40B4-BE49-F238E27FC236}">
              <a16:creationId xmlns:a16="http://schemas.microsoft.com/office/drawing/2014/main" id="{00000000-0008-0000-3400-00001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6" name="Line 532">
          <a:extLst>
            <a:ext uri="{FF2B5EF4-FFF2-40B4-BE49-F238E27FC236}">
              <a16:creationId xmlns:a16="http://schemas.microsoft.com/office/drawing/2014/main" id="{00000000-0008-0000-3400-00001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7" name="Line 533">
          <a:extLst>
            <a:ext uri="{FF2B5EF4-FFF2-40B4-BE49-F238E27FC236}">
              <a16:creationId xmlns:a16="http://schemas.microsoft.com/office/drawing/2014/main" id="{00000000-0008-0000-3400-00001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8" name="Line 534">
          <a:extLst>
            <a:ext uri="{FF2B5EF4-FFF2-40B4-BE49-F238E27FC236}">
              <a16:creationId xmlns:a16="http://schemas.microsoft.com/office/drawing/2014/main" id="{00000000-0008-0000-3400-00001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9" name="Line 535">
          <a:extLst>
            <a:ext uri="{FF2B5EF4-FFF2-40B4-BE49-F238E27FC236}">
              <a16:creationId xmlns:a16="http://schemas.microsoft.com/office/drawing/2014/main" id="{00000000-0008-0000-3400-00001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0" name="Line 536">
          <a:extLst>
            <a:ext uri="{FF2B5EF4-FFF2-40B4-BE49-F238E27FC236}">
              <a16:creationId xmlns:a16="http://schemas.microsoft.com/office/drawing/2014/main" id="{00000000-0008-0000-3400-00001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1" name="Line 537">
          <a:extLst>
            <a:ext uri="{FF2B5EF4-FFF2-40B4-BE49-F238E27FC236}">
              <a16:creationId xmlns:a16="http://schemas.microsoft.com/office/drawing/2014/main" id="{00000000-0008-0000-3400-00001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2" name="Line 538">
          <a:extLst>
            <a:ext uri="{FF2B5EF4-FFF2-40B4-BE49-F238E27FC236}">
              <a16:creationId xmlns:a16="http://schemas.microsoft.com/office/drawing/2014/main" id="{00000000-0008-0000-3400-00001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3" name="Line 539">
          <a:extLst>
            <a:ext uri="{FF2B5EF4-FFF2-40B4-BE49-F238E27FC236}">
              <a16:creationId xmlns:a16="http://schemas.microsoft.com/office/drawing/2014/main" id="{00000000-0008-0000-3400-00001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4" name="Line 540">
          <a:extLst>
            <a:ext uri="{FF2B5EF4-FFF2-40B4-BE49-F238E27FC236}">
              <a16:creationId xmlns:a16="http://schemas.microsoft.com/office/drawing/2014/main" id="{00000000-0008-0000-3400-00001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5" name="Line 541">
          <a:extLst>
            <a:ext uri="{FF2B5EF4-FFF2-40B4-BE49-F238E27FC236}">
              <a16:creationId xmlns:a16="http://schemas.microsoft.com/office/drawing/2014/main" id="{00000000-0008-0000-3400-00001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6" name="Line 542">
          <a:extLst>
            <a:ext uri="{FF2B5EF4-FFF2-40B4-BE49-F238E27FC236}">
              <a16:creationId xmlns:a16="http://schemas.microsoft.com/office/drawing/2014/main" id="{00000000-0008-0000-3400-00001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7" name="Line 543">
          <a:extLst>
            <a:ext uri="{FF2B5EF4-FFF2-40B4-BE49-F238E27FC236}">
              <a16:creationId xmlns:a16="http://schemas.microsoft.com/office/drawing/2014/main" id="{00000000-0008-0000-3400-00001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8" name="Line 544">
          <a:extLst>
            <a:ext uri="{FF2B5EF4-FFF2-40B4-BE49-F238E27FC236}">
              <a16:creationId xmlns:a16="http://schemas.microsoft.com/office/drawing/2014/main" id="{00000000-0008-0000-3400-00002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9" name="Line 545">
          <a:extLst>
            <a:ext uri="{FF2B5EF4-FFF2-40B4-BE49-F238E27FC236}">
              <a16:creationId xmlns:a16="http://schemas.microsoft.com/office/drawing/2014/main" id="{00000000-0008-0000-3400-00002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0" name="Line 546">
          <a:extLst>
            <a:ext uri="{FF2B5EF4-FFF2-40B4-BE49-F238E27FC236}">
              <a16:creationId xmlns:a16="http://schemas.microsoft.com/office/drawing/2014/main" id="{00000000-0008-0000-3400-00002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1" name="Line 547">
          <a:extLst>
            <a:ext uri="{FF2B5EF4-FFF2-40B4-BE49-F238E27FC236}">
              <a16:creationId xmlns:a16="http://schemas.microsoft.com/office/drawing/2014/main" id="{00000000-0008-0000-3400-00002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2" name="Line 548">
          <a:extLst>
            <a:ext uri="{FF2B5EF4-FFF2-40B4-BE49-F238E27FC236}">
              <a16:creationId xmlns:a16="http://schemas.microsoft.com/office/drawing/2014/main" id="{00000000-0008-0000-3400-00002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3" name="Line 549">
          <a:extLst>
            <a:ext uri="{FF2B5EF4-FFF2-40B4-BE49-F238E27FC236}">
              <a16:creationId xmlns:a16="http://schemas.microsoft.com/office/drawing/2014/main" id="{00000000-0008-0000-3400-00002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4" name="Line 550">
          <a:extLst>
            <a:ext uri="{FF2B5EF4-FFF2-40B4-BE49-F238E27FC236}">
              <a16:creationId xmlns:a16="http://schemas.microsoft.com/office/drawing/2014/main" id="{00000000-0008-0000-3400-00002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5" name="Line 551">
          <a:extLst>
            <a:ext uri="{FF2B5EF4-FFF2-40B4-BE49-F238E27FC236}">
              <a16:creationId xmlns:a16="http://schemas.microsoft.com/office/drawing/2014/main" id="{00000000-0008-0000-3400-00002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6" name="Line 552">
          <a:extLst>
            <a:ext uri="{FF2B5EF4-FFF2-40B4-BE49-F238E27FC236}">
              <a16:creationId xmlns:a16="http://schemas.microsoft.com/office/drawing/2014/main" id="{00000000-0008-0000-3400-00002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7" name="Line 553">
          <a:extLst>
            <a:ext uri="{FF2B5EF4-FFF2-40B4-BE49-F238E27FC236}">
              <a16:creationId xmlns:a16="http://schemas.microsoft.com/office/drawing/2014/main" id="{00000000-0008-0000-3400-00002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8" name="Line 554">
          <a:extLst>
            <a:ext uri="{FF2B5EF4-FFF2-40B4-BE49-F238E27FC236}">
              <a16:creationId xmlns:a16="http://schemas.microsoft.com/office/drawing/2014/main" id="{00000000-0008-0000-3400-00002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9" name="Line 555">
          <a:extLst>
            <a:ext uri="{FF2B5EF4-FFF2-40B4-BE49-F238E27FC236}">
              <a16:creationId xmlns:a16="http://schemas.microsoft.com/office/drawing/2014/main" id="{00000000-0008-0000-3400-00002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0" name="Line 556">
          <a:extLst>
            <a:ext uri="{FF2B5EF4-FFF2-40B4-BE49-F238E27FC236}">
              <a16:creationId xmlns:a16="http://schemas.microsoft.com/office/drawing/2014/main" id="{00000000-0008-0000-3400-00002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1" name="Line 557">
          <a:extLst>
            <a:ext uri="{FF2B5EF4-FFF2-40B4-BE49-F238E27FC236}">
              <a16:creationId xmlns:a16="http://schemas.microsoft.com/office/drawing/2014/main" id="{00000000-0008-0000-3400-00002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2" name="Line 558">
          <a:extLst>
            <a:ext uri="{FF2B5EF4-FFF2-40B4-BE49-F238E27FC236}">
              <a16:creationId xmlns:a16="http://schemas.microsoft.com/office/drawing/2014/main" id="{00000000-0008-0000-3400-00002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3" name="Line 559">
          <a:extLst>
            <a:ext uri="{FF2B5EF4-FFF2-40B4-BE49-F238E27FC236}">
              <a16:creationId xmlns:a16="http://schemas.microsoft.com/office/drawing/2014/main" id="{00000000-0008-0000-3400-00002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4" name="Line 560">
          <a:extLst>
            <a:ext uri="{FF2B5EF4-FFF2-40B4-BE49-F238E27FC236}">
              <a16:creationId xmlns:a16="http://schemas.microsoft.com/office/drawing/2014/main" id="{00000000-0008-0000-3400-00003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5" name="Line 561">
          <a:extLst>
            <a:ext uri="{FF2B5EF4-FFF2-40B4-BE49-F238E27FC236}">
              <a16:creationId xmlns:a16="http://schemas.microsoft.com/office/drawing/2014/main" id="{00000000-0008-0000-3400-00003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6" name="Line 562">
          <a:extLst>
            <a:ext uri="{FF2B5EF4-FFF2-40B4-BE49-F238E27FC236}">
              <a16:creationId xmlns:a16="http://schemas.microsoft.com/office/drawing/2014/main" id="{00000000-0008-0000-3400-00003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7" name="Line 563">
          <a:extLst>
            <a:ext uri="{FF2B5EF4-FFF2-40B4-BE49-F238E27FC236}">
              <a16:creationId xmlns:a16="http://schemas.microsoft.com/office/drawing/2014/main" id="{00000000-0008-0000-3400-00003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8" name="Line 564">
          <a:extLst>
            <a:ext uri="{FF2B5EF4-FFF2-40B4-BE49-F238E27FC236}">
              <a16:creationId xmlns:a16="http://schemas.microsoft.com/office/drawing/2014/main" id="{00000000-0008-0000-3400-00003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9" name="Line 565">
          <a:extLst>
            <a:ext uri="{FF2B5EF4-FFF2-40B4-BE49-F238E27FC236}">
              <a16:creationId xmlns:a16="http://schemas.microsoft.com/office/drawing/2014/main" id="{00000000-0008-0000-3400-00003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0" name="Line 566">
          <a:extLst>
            <a:ext uri="{FF2B5EF4-FFF2-40B4-BE49-F238E27FC236}">
              <a16:creationId xmlns:a16="http://schemas.microsoft.com/office/drawing/2014/main" id="{00000000-0008-0000-3400-00003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1" name="Line 567">
          <a:extLst>
            <a:ext uri="{FF2B5EF4-FFF2-40B4-BE49-F238E27FC236}">
              <a16:creationId xmlns:a16="http://schemas.microsoft.com/office/drawing/2014/main" id="{00000000-0008-0000-3400-00003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2" name="Line 568">
          <a:extLst>
            <a:ext uri="{FF2B5EF4-FFF2-40B4-BE49-F238E27FC236}">
              <a16:creationId xmlns:a16="http://schemas.microsoft.com/office/drawing/2014/main" id="{00000000-0008-0000-3400-00003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3" name="Line 569">
          <a:extLst>
            <a:ext uri="{FF2B5EF4-FFF2-40B4-BE49-F238E27FC236}">
              <a16:creationId xmlns:a16="http://schemas.microsoft.com/office/drawing/2014/main" id="{00000000-0008-0000-3400-00003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4" name="Line 570">
          <a:extLst>
            <a:ext uri="{FF2B5EF4-FFF2-40B4-BE49-F238E27FC236}">
              <a16:creationId xmlns:a16="http://schemas.microsoft.com/office/drawing/2014/main" id="{00000000-0008-0000-3400-00003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5" name="Line 571">
          <a:extLst>
            <a:ext uri="{FF2B5EF4-FFF2-40B4-BE49-F238E27FC236}">
              <a16:creationId xmlns:a16="http://schemas.microsoft.com/office/drawing/2014/main" id="{00000000-0008-0000-3400-00003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6" name="Line 572">
          <a:extLst>
            <a:ext uri="{FF2B5EF4-FFF2-40B4-BE49-F238E27FC236}">
              <a16:creationId xmlns:a16="http://schemas.microsoft.com/office/drawing/2014/main" id="{00000000-0008-0000-3400-00003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7" name="Line 573">
          <a:extLst>
            <a:ext uri="{FF2B5EF4-FFF2-40B4-BE49-F238E27FC236}">
              <a16:creationId xmlns:a16="http://schemas.microsoft.com/office/drawing/2014/main" id="{00000000-0008-0000-3400-00003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8" name="Line 574">
          <a:extLst>
            <a:ext uri="{FF2B5EF4-FFF2-40B4-BE49-F238E27FC236}">
              <a16:creationId xmlns:a16="http://schemas.microsoft.com/office/drawing/2014/main" id="{00000000-0008-0000-3400-00003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9" name="Line 575">
          <a:extLst>
            <a:ext uri="{FF2B5EF4-FFF2-40B4-BE49-F238E27FC236}">
              <a16:creationId xmlns:a16="http://schemas.microsoft.com/office/drawing/2014/main" id="{00000000-0008-0000-3400-00003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0" name="Line 576">
          <a:extLst>
            <a:ext uri="{FF2B5EF4-FFF2-40B4-BE49-F238E27FC236}">
              <a16:creationId xmlns:a16="http://schemas.microsoft.com/office/drawing/2014/main" id="{00000000-0008-0000-3400-00004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1" name="Line 577">
          <a:extLst>
            <a:ext uri="{FF2B5EF4-FFF2-40B4-BE49-F238E27FC236}">
              <a16:creationId xmlns:a16="http://schemas.microsoft.com/office/drawing/2014/main" id="{00000000-0008-0000-3400-00004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2" name="Line 578">
          <a:extLst>
            <a:ext uri="{FF2B5EF4-FFF2-40B4-BE49-F238E27FC236}">
              <a16:creationId xmlns:a16="http://schemas.microsoft.com/office/drawing/2014/main" id="{00000000-0008-0000-3400-00004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3" name="Line 579">
          <a:extLst>
            <a:ext uri="{FF2B5EF4-FFF2-40B4-BE49-F238E27FC236}">
              <a16:creationId xmlns:a16="http://schemas.microsoft.com/office/drawing/2014/main" id="{00000000-0008-0000-3400-00004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4" name="Line 580">
          <a:extLst>
            <a:ext uri="{FF2B5EF4-FFF2-40B4-BE49-F238E27FC236}">
              <a16:creationId xmlns:a16="http://schemas.microsoft.com/office/drawing/2014/main" id="{00000000-0008-0000-3400-00004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5" name="Line 581">
          <a:extLst>
            <a:ext uri="{FF2B5EF4-FFF2-40B4-BE49-F238E27FC236}">
              <a16:creationId xmlns:a16="http://schemas.microsoft.com/office/drawing/2014/main" id="{00000000-0008-0000-3400-00004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6" name="Line 582">
          <a:extLst>
            <a:ext uri="{FF2B5EF4-FFF2-40B4-BE49-F238E27FC236}">
              <a16:creationId xmlns:a16="http://schemas.microsoft.com/office/drawing/2014/main" id="{00000000-0008-0000-3400-00004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7" name="Line 583">
          <a:extLst>
            <a:ext uri="{FF2B5EF4-FFF2-40B4-BE49-F238E27FC236}">
              <a16:creationId xmlns:a16="http://schemas.microsoft.com/office/drawing/2014/main" id="{00000000-0008-0000-3400-00004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8" name="Line 584">
          <a:extLst>
            <a:ext uri="{FF2B5EF4-FFF2-40B4-BE49-F238E27FC236}">
              <a16:creationId xmlns:a16="http://schemas.microsoft.com/office/drawing/2014/main" id="{00000000-0008-0000-3400-00004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9" name="Line 585">
          <a:extLst>
            <a:ext uri="{FF2B5EF4-FFF2-40B4-BE49-F238E27FC236}">
              <a16:creationId xmlns:a16="http://schemas.microsoft.com/office/drawing/2014/main" id="{00000000-0008-0000-3400-00004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0" name="Line 586">
          <a:extLst>
            <a:ext uri="{FF2B5EF4-FFF2-40B4-BE49-F238E27FC236}">
              <a16:creationId xmlns:a16="http://schemas.microsoft.com/office/drawing/2014/main" id="{00000000-0008-0000-3400-00004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1" name="Line 587">
          <a:extLst>
            <a:ext uri="{FF2B5EF4-FFF2-40B4-BE49-F238E27FC236}">
              <a16:creationId xmlns:a16="http://schemas.microsoft.com/office/drawing/2014/main" id="{00000000-0008-0000-3400-00004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2" name="Line 588">
          <a:extLst>
            <a:ext uri="{FF2B5EF4-FFF2-40B4-BE49-F238E27FC236}">
              <a16:creationId xmlns:a16="http://schemas.microsoft.com/office/drawing/2014/main" id="{00000000-0008-0000-3400-00004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3" name="Line 589">
          <a:extLst>
            <a:ext uri="{FF2B5EF4-FFF2-40B4-BE49-F238E27FC236}">
              <a16:creationId xmlns:a16="http://schemas.microsoft.com/office/drawing/2014/main" id="{00000000-0008-0000-3400-00004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4" name="Line 590">
          <a:extLst>
            <a:ext uri="{FF2B5EF4-FFF2-40B4-BE49-F238E27FC236}">
              <a16:creationId xmlns:a16="http://schemas.microsoft.com/office/drawing/2014/main" id="{00000000-0008-0000-3400-00004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5" name="Line 591">
          <a:extLst>
            <a:ext uri="{FF2B5EF4-FFF2-40B4-BE49-F238E27FC236}">
              <a16:creationId xmlns:a16="http://schemas.microsoft.com/office/drawing/2014/main" id="{00000000-0008-0000-3400-00004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6" name="Line 592">
          <a:extLst>
            <a:ext uri="{FF2B5EF4-FFF2-40B4-BE49-F238E27FC236}">
              <a16:creationId xmlns:a16="http://schemas.microsoft.com/office/drawing/2014/main" id="{00000000-0008-0000-3400-00005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7" name="Line 593">
          <a:extLst>
            <a:ext uri="{FF2B5EF4-FFF2-40B4-BE49-F238E27FC236}">
              <a16:creationId xmlns:a16="http://schemas.microsoft.com/office/drawing/2014/main" id="{00000000-0008-0000-3400-00005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8" name="Line 594">
          <a:extLst>
            <a:ext uri="{FF2B5EF4-FFF2-40B4-BE49-F238E27FC236}">
              <a16:creationId xmlns:a16="http://schemas.microsoft.com/office/drawing/2014/main" id="{00000000-0008-0000-3400-00005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9" name="Line 595">
          <a:extLst>
            <a:ext uri="{FF2B5EF4-FFF2-40B4-BE49-F238E27FC236}">
              <a16:creationId xmlns:a16="http://schemas.microsoft.com/office/drawing/2014/main" id="{00000000-0008-0000-3400-00005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0" name="Line 596">
          <a:extLst>
            <a:ext uri="{FF2B5EF4-FFF2-40B4-BE49-F238E27FC236}">
              <a16:creationId xmlns:a16="http://schemas.microsoft.com/office/drawing/2014/main" id="{00000000-0008-0000-3400-00005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1" name="Line 597">
          <a:extLst>
            <a:ext uri="{FF2B5EF4-FFF2-40B4-BE49-F238E27FC236}">
              <a16:creationId xmlns:a16="http://schemas.microsoft.com/office/drawing/2014/main" id="{00000000-0008-0000-3400-00005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2" name="Line 598">
          <a:extLst>
            <a:ext uri="{FF2B5EF4-FFF2-40B4-BE49-F238E27FC236}">
              <a16:creationId xmlns:a16="http://schemas.microsoft.com/office/drawing/2014/main" id="{00000000-0008-0000-3400-00005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3" name="Line 599">
          <a:extLst>
            <a:ext uri="{FF2B5EF4-FFF2-40B4-BE49-F238E27FC236}">
              <a16:creationId xmlns:a16="http://schemas.microsoft.com/office/drawing/2014/main" id="{00000000-0008-0000-3400-00005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4" name="Line 600">
          <a:extLst>
            <a:ext uri="{FF2B5EF4-FFF2-40B4-BE49-F238E27FC236}">
              <a16:creationId xmlns:a16="http://schemas.microsoft.com/office/drawing/2014/main" id="{00000000-0008-0000-3400-00005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5" name="Line 601">
          <a:extLst>
            <a:ext uri="{FF2B5EF4-FFF2-40B4-BE49-F238E27FC236}">
              <a16:creationId xmlns:a16="http://schemas.microsoft.com/office/drawing/2014/main" id="{00000000-0008-0000-3400-00005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6" name="Line 602">
          <a:extLst>
            <a:ext uri="{FF2B5EF4-FFF2-40B4-BE49-F238E27FC236}">
              <a16:creationId xmlns:a16="http://schemas.microsoft.com/office/drawing/2014/main" id="{00000000-0008-0000-3400-00005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7" name="Line 603">
          <a:extLst>
            <a:ext uri="{FF2B5EF4-FFF2-40B4-BE49-F238E27FC236}">
              <a16:creationId xmlns:a16="http://schemas.microsoft.com/office/drawing/2014/main" id="{00000000-0008-0000-3400-00005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8" name="Line 604">
          <a:extLst>
            <a:ext uri="{FF2B5EF4-FFF2-40B4-BE49-F238E27FC236}">
              <a16:creationId xmlns:a16="http://schemas.microsoft.com/office/drawing/2014/main" id="{00000000-0008-0000-3400-00005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9" name="Line 605">
          <a:extLst>
            <a:ext uri="{FF2B5EF4-FFF2-40B4-BE49-F238E27FC236}">
              <a16:creationId xmlns:a16="http://schemas.microsoft.com/office/drawing/2014/main" id="{00000000-0008-0000-3400-00005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0" name="Line 606">
          <a:extLst>
            <a:ext uri="{FF2B5EF4-FFF2-40B4-BE49-F238E27FC236}">
              <a16:creationId xmlns:a16="http://schemas.microsoft.com/office/drawing/2014/main" id="{00000000-0008-0000-3400-00005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1" name="Line 607">
          <a:extLst>
            <a:ext uri="{FF2B5EF4-FFF2-40B4-BE49-F238E27FC236}">
              <a16:creationId xmlns:a16="http://schemas.microsoft.com/office/drawing/2014/main" id="{00000000-0008-0000-3400-00005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2" name="Line 608">
          <a:extLst>
            <a:ext uri="{FF2B5EF4-FFF2-40B4-BE49-F238E27FC236}">
              <a16:creationId xmlns:a16="http://schemas.microsoft.com/office/drawing/2014/main" id="{00000000-0008-0000-3400-00006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3" name="Line 609">
          <a:extLst>
            <a:ext uri="{FF2B5EF4-FFF2-40B4-BE49-F238E27FC236}">
              <a16:creationId xmlns:a16="http://schemas.microsoft.com/office/drawing/2014/main" id="{00000000-0008-0000-3400-00006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4" name="Line 610">
          <a:extLst>
            <a:ext uri="{FF2B5EF4-FFF2-40B4-BE49-F238E27FC236}">
              <a16:creationId xmlns:a16="http://schemas.microsoft.com/office/drawing/2014/main" id="{00000000-0008-0000-3400-00006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5" name="Line 611">
          <a:extLst>
            <a:ext uri="{FF2B5EF4-FFF2-40B4-BE49-F238E27FC236}">
              <a16:creationId xmlns:a16="http://schemas.microsoft.com/office/drawing/2014/main" id="{00000000-0008-0000-3400-00006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6" name="Line 612">
          <a:extLst>
            <a:ext uri="{FF2B5EF4-FFF2-40B4-BE49-F238E27FC236}">
              <a16:creationId xmlns:a16="http://schemas.microsoft.com/office/drawing/2014/main" id="{00000000-0008-0000-3400-00006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7" name="Line 613">
          <a:extLst>
            <a:ext uri="{FF2B5EF4-FFF2-40B4-BE49-F238E27FC236}">
              <a16:creationId xmlns:a16="http://schemas.microsoft.com/office/drawing/2014/main" id="{00000000-0008-0000-3400-00006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8" name="Line 614">
          <a:extLst>
            <a:ext uri="{FF2B5EF4-FFF2-40B4-BE49-F238E27FC236}">
              <a16:creationId xmlns:a16="http://schemas.microsoft.com/office/drawing/2014/main" id="{00000000-0008-0000-3400-00006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9" name="Line 615">
          <a:extLst>
            <a:ext uri="{FF2B5EF4-FFF2-40B4-BE49-F238E27FC236}">
              <a16:creationId xmlns:a16="http://schemas.microsoft.com/office/drawing/2014/main" id="{00000000-0008-0000-3400-00006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0" name="Line 616">
          <a:extLst>
            <a:ext uri="{FF2B5EF4-FFF2-40B4-BE49-F238E27FC236}">
              <a16:creationId xmlns:a16="http://schemas.microsoft.com/office/drawing/2014/main" id="{00000000-0008-0000-3400-00006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1" name="Line 617">
          <a:extLst>
            <a:ext uri="{FF2B5EF4-FFF2-40B4-BE49-F238E27FC236}">
              <a16:creationId xmlns:a16="http://schemas.microsoft.com/office/drawing/2014/main" id="{00000000-0008-0000-3400-00006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2" name="Line 618">
          <a:extLst>
            <a:ext uri="{FF2B5EF4-FFF2-40B4-BE49-F238E27FC236}">
              <a16:creationId xmlns:a16="http://schemas.microsoft.com/office/drawing/2014/main" id="{00000000-0008-0000-3400-00006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3" name="Line 619">
          <a:extLst>
            <a:ext uri="{FF2B5EF4-FFF2-40B4-BE49-F238E27FC236}">
              <a16:creationId xmlns:a16="http://schemas.microsoft.com/office/drawing/2014/main" id="{00000000-0008-0000-3400-00006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4" name="Line 620">
          <a:extLst>
            <a:ext uri="{FF2B5EF4-FFF2-40B4-BE49-F238E27FC236}">
              <a16:creationId xmlns:a16="http://schemas.microsoft.com/office/drawing/2014/main" id="{00000000-0008-0000-3400-00006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5" name="Line 621">
          <a:extLst>
            <a:ext uri="{FF2B5EF4-FFF2-40B4-BE49-F238E27FC236}">
              <a16:creationId xmlns:a16="http://schemas.microsoft.com/office/drawing/2014/main" id="{00000000-0008-0000-3400-00006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6" name="Line 622">
          <a:extLst>
            <a:ext uri="{FF2B5EF4-FFF2-40B4-BE49-F238E27FC236}">
              <a16:creationId xmlns:a16="http://schemas.microsoft.com/office/drawing/2014/main" id="{00000000-0008-0000-3400-00006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7" name="Line 623">
          <a:extLst>
            <a:ext uri="{FF2B5EF4-FFF2-40B4-BE49-F238E27FC236}">
              <a16:creationId xmlns:a16="http://schemas.microsoft.com/office/drawing/2014/main" id="{00000000-0008-0000-3400-00006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8" name="Line 624">
          <a:extLst>
            <a:ext uri="{FF2B5EF4-FFF2-40B4-BE49-F238E27FC236}">
              <a16:creationId xmlns:a16="http://schemas.microsoft.com/office/drawing/2014/main" id="{00000000-0008-0000-3400-00007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9" name="Line 625">
          <a:extLst>
            <a:ext uri="{FF2B5EF4-FFF2-40B4-BE49-F238E27FC236}">
              <a16:creationId xmlns:a16="http://schemas.microsoft.com/office/drawing/2014/main" id="{00000000-0008-0000-3400-00007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0" name="Line 626">
          <a:extLst>
            <a:ext uri="{FF2B5EF4-FFF2-40B4-BE49-F238E27FC236}">
              <a16:creationId xmlns:a16="http://schemas.microsoft.com/office/drawing/2014/main" id="{00000000-0008-0000-3400-00007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1" name="Line 627">
          <a:extLst>
            <a:ext uri="{FF2B5EF4-FFF2-40B4-BE49-F238E27FC236}">
              <a16:creationId xmlns:a16="http://schemas.microsoft.com/office/drawing/2014/main" id="{00000000-0008-0000-3400-00007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2" name="Line 628">
          <a:extLst>
            <a:ext uri="{FF2B5EF4-FFF2-40B4-BE49-F238E27FC236}">
              <a16:creationId xmlns:a16="http://schemas.microsoft.com/office/drawing/2014/main" id="{00000000-0008-0000-3400-00007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3" name="Line 629">
          <a:extLst>
            <a:ext uri="{FF2B5EF4-FFF2-40B4-BE49-F238E27FC236}">
              <a16:creationId xmlns:a16="http://schemas.microsoft.com/office/drawing/2014/main" id="{00000000-0008-0000-3400-00007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4" name="Line 630">
          <a:extLst>
            <a:ext uri="{FF2B5EF4-FFF2-40B4-BE49-F238E27FC236}">
              <a16:creationId xmlns:a16="http://schemas.microsoft.com/office/drawing/2014/main" id="{00000000-0008-0000-3400-00007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5" name="Line 631">
          <a:extLst>
            <a:ext uri="{FF2B5EF4-FFF2-40B4-BE49-F238E27FC236}">
              <a16:creationId xmlns:a16="http://schemas.microsoft.com/office/drawing/2014/main" id="{00000000-0008-0000-3400-00007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6" name="Line 632">
          <a:extLst>
            <a:ext uri="{FF2B5EF4-FFF2-40B4-BE49-F238E27FC236}">
              <a16:creationId xmlns:a16="http://schemas.microsoft.com/office/drawing/2014/main" id="{00000000-0008-0000-3400-00007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7" name="Line 633">
          <a:extLst>
            <a:ext uri="{FF2B5EF4-FFF2-40B4-BE49-F238E27FC236}">
              <a16:creationId xmlns:a16="http://schemas.microsoft.com/office/drawing/2014/main" id="{00000000-0008-0000-3400-00007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8" name="Line 634">
          <a:extLst>
            <a:ext uri="{FF2B5EF4-FFF2-40B4-BE49-F238E27FC236}">
              <a16:creationId xmlns:a16="http://schemas.microsoft.com/office/drawing/2014/main" id="{00000000-0008-0000-3400-00007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9" name="Line 635">
          <a:extLst>
            <a:ext uri="{FF2B5EF4-FFF2-40B4-BE49-F238E27FC236}">
              <a16:creationId xmlns:a16="http://schemas.microsoft.com/office/drawing/2014/main" id="{00000000-0008-0000-3400-00007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0" name="Line 636">
          <a:extLst>
            <a:ext uri="{FF2B5EF4-FFF2-40B4-BE49-F238E27FC236}">
              <a16:creationId xmlns:a16="http://schemas.microsoft.com/office/drawing/2014/main" id="{00000000-0008-0000-3400-00007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1" name="Line 637">
          <a:extLst>
            <a:ext uri="{FF2B5EF4-FFF2-40B4-BE49-F238E27FC236}">
              <a16:creationId xmlns:a16="http://schemas.microsoft.com/office/drawing/2014/main" id="{00000000-0008-0000-3400-00007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2" name="Line 638">
          <a:extLst>
            <a:ext uri="{FF2B5EF4-FFF2-40B4-BE49-F238E27FC236}">
              <a16:creationId xmlns:a16="http://schemas.microsoft.com/office/drawing/2014/main" id="{00000000-0008-0000-3400-00007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3" name="Line 639">
          <a:extLst>
            <a:ext uri="{FF2B5EF4-FFF2-40B4-BE49-F238E27FC236}">
              <a16:creationId xmlns:a16="http://schemas.microsoft.com/office/drawing/2014/main" id="{00000000-0008-0000-3400-00007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4" name="Line 640">
          <a:extLst>
            <a:ext uri="{FF2B5EF4-FFF2-40B4-BE49-F238E27FC236}">
              <a16:creationId xmlns:a16="http://schemas.microsoft.com/office/drawing/2014/main" id="{00000000-0008-0000-3400-00008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5" name="Line 641">
          <a:extLst>
            <a:ext uri="{FF2B5EF4-FFF2-40B4-BE49-F238E27FC236}">
              <a16:creationId xmlns:a16="http://schemas.microsoft.com/office/drawing/2014/main" id="{00000000-0008-0000-3400-00008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6" name="Line 642">
          <a:extLst>
            <a:ext uri="{FF2B5EF4-FFF2-40B4-BE49-F238E27FC236}">
              <a16:creationId xmlns:a16="http://schemas.microsoft.com/office/drawing/2014/main" id="{00000000-0008-0000-3400-00008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7" name="Line 643">
          <a:extLst>
            <a:ext uri="{FF2B5EF4-FFF2-40B4-BE49-F238E27FC236}">
              <a16:creationId xmlns:a16="http://schemas.microsoft.com/office/drawing/2014/main" id="{00000000-0008-0000-3400-00008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8" name="Line 644">
          <a:extLst>
            <a:ext uri="{FF2B5EF4-FFF2-40B4-BE49-F238E27FC236}">
              <a16:creationId xmlns:a16="http://schemas.microsoft.com/office/drawing/2014/main" id="{00000000-0008-0000-3400-00008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9" name="Line 645">
          <a:extLst>
            <a:ext uri="{FF2B5EF4-FFF2-40B4-BE49-F238E27FC236}">
              <a16:creationId xmlns:a16="http://schemas.microsoft.com/office/drawing/2014/main" id="{00000000-0008-0000-3400-00008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0" name="Line 646">
          <a:extLst>
            <a:ext uri="{FF2B5EF4-FFF2-40B4-BE49-F238E27FC236}">
              <a16:creationId xmlns:a16="http://schemas.microsoft.com/office/drawing/2014/main" id="{00000000-0008-0000-3400-00008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1" name="Line 647">
          <a:extLst>
            <a:ext uri="{FF2B5EF4-FFF2-40B4-BE49-F238E27FC236}">
              <a16:creationId xmlns:a16="http://schemas.microsoft.com/office/drawing/2014/main" id="{00000000-0008-0000-3400-00008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2" name="Line 648">
          <a:extLst>
            <a:ext uri="{FF2B5EF4-FFF2-40B4-BE49-F238E27FC236}">
              <a16:creationId xmlns:a16="http://schemas.microsoft.com/office/drawing/2014/main" id="{00000000-0008-0000-3400-00008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3" name="Line 649">
          <a:extLst>
            <a:ext uri="{FF2B5EF4-FFF2-40B4-BE49-F238E27FC236}">
              <a16:creationId xmlns:a16="http://schemas.microsoft.com/office/drawing/2014/main" id="{00000000-0008-0000-3400-00008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4" name="Line 650">
          <a:extLst>
            <a:ext uri="{FF2B5EF4-FFF2-40B4-BE49-F238E27FC236}">
              <a16:creationId xmlns:a16="http://schemas.microsoft.com/office/drawing/2014/main" id="{00000000-0008-0000-3400-00008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5" name="Line 651">
          <a:extLst>
            <a:ext uri="{FF2B5EF4-FFF2-40B4-BE49-F238E27FC236}">
              <a16:creationId xmlns:a16="http://schemas.microsoft.com/office/drawing/2014/main" id="{00000000-0008-0000-3400-00008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6" name="Line 652">
          <a:extLst>
            <a:ext uri="{FF2B5EF4-FFF2-40B4-BE49-F238E27FC236}">
              <a16:creationId xmlns:a16="http://schemas.microsoft.com/office/drawing/2014/main" id="{00000000-0008-0000-3400-00008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7" name="Line 653">
          <a:extLst>
            <a:ext uri="{FF2B5EF4-FFF2-40B4-BE49-F238E27FC236}">
              <a16:creationId xmlns:a16="http://schemas.microsoft.com/office/drawing/2014/main" id="{00000000-0008-0000-3400-00008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8" name="Line 654">
          <a:extLst>
            <a:ext uri="{FF2B5EF4-FFF2-40B4-BE49-F238E27FC236}">
              <a16:creationId xmlns:a16="http://schemas.microsoft.com/office/drawing/2014/main" id="{00000000-0008-0000-3400-00008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9" name="Line 655">
          <a:extLst>
            <a:ext uri="{FF2B5EF4-FFF2-40B4-BE49-F238E27FC236}">
              <a16:creationId xmlns:a16="http://schemas.microsoft.com/office/drawing/2014/main" id="{00000000-0008-0000-3400-00008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0" name="Line 656">
          <a:extLst>
            <a:ext uri="{FF2B5EF4-FFF2-40B4-BE49-F238E27FC236}">
              <a16:creationId xmlns:a16="http://schemas.microsoft.com/office/drawing/2014/main" id="{00000000-0008-0000-3400-00009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1" name="Line 657">
          <a:extLst>
            <a:ext uri="{FF2B5EF4-FFF2-40B4-BE49-F238E27FC236}">
              <a16:creationId xmlns:a16="http://schemas.microsoft.com/office/drawing/2014/main" id="{00000000-0008-0000-3400-00009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2" name="Line 658">
          <a:extLst>
            <a:ext uri="{FF2B5EF4-FFF2-40B4-BE49-F238E27FC236}">
              <a16:creationId xmlns:a16="http://schemas.microsoft.com/office/drawing/2014/main" id="{00000000-0008-0000-3400-00009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3" name="Line 659">
          <a:extLst>
            <a:ext uri="{FF2B5EF4-FFF2-40B4-BE49-F238E27FC236}">
              <a16:creationId xmlns:a16="http://schemas.microsoft.com/office/drawing/2014/main" id="{00000000-0008-0000-3400-00009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4" name="Line 660">
          <a:extLst>
            <a:ext uri="{FF2B5EF4-FFF2-40B4-BE49-F238E27FC236}">
              <a16:creationId xmlns:a16="http://schemas.microsoft.com/office/drawing/2014/main" id="{00000000-0008-0000-3400-00009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5" name="Line 661">
          <a:extLst>
            <a:ext uri="{FF2B5EF4-FFF2-40B4-BE49-F238E27FC236}">
              <a16:creationId xmlns:a16="http://schemas.microsoft.com/office/drawing/2014/main" id="{00000000-0008-0000-3400-00009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6" name="Line 662">
          <a:extLst>
            <a:ext uri="{FF2B5EF4-FFF2-40B4-BE49-F238E27FC236}">
              <a16:creationId xmlns:a16="http://schemas.microsoft.com/office/drawing/2014/main" id="{00000000-0008-0000-3400-00009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7" name="Line 663">
          <a:extLst>
            <a:ext uri="{FF2B5EF4-FFF2-40B4-BE49-F238E27FC236}">
              <a16:creationId xmlns:a16="http://schemas.microsoft.com/office/drawing/2014/main" id="{00000000-0008-0000-3400-00009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8" name="Line 664">
          <a:extLst>
            <a:ext uri="{FF2B5EF4-FFF2-40B4-BE49-F238E27FC236}">
              <a16:creationId xmlns:a16="http://schemas.microsoft.com/office/drawing/2014/main" id="{00000000-0008-0000-3400-00009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9" name="Line 665">
          <a:extLst>
            <a:ext uri="{FF2B5EF4-FFF2-40B4-BE49-F238E27FC236}">
              <a16:creationId xmlns:a16="http://schemas.microsoft.com/office/drawing/2014/main" id="{00000000-0008-0000-3400-00009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0" name="Line 666">
          <a:extLst>
            <a:ext uri="{FF2B5EF4-FFF2-40B4-BE49-F238E27FC236}">
              <a16:creationId xmlns:a16="http://schemas.microsoft.com/office/drawing/2014/main" id="{00000000-0008-0000-3400-00009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1" name="Line 667">
          <a:extLst>
            <a:ext uri="{FF2B5EF4-FFF2-40B4-BE49-F238E27FC236}">
              <a16:creationId xmlns:a16="http://schemas.microsoft.com/office/drawing/2014/main" id="{00000000-0008-0000-3400-00009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2" name="Line 668">
          <a:extLst>
            <a:ext uri="{FF2B5EF4-FFF2-40B4-BE49-F238E27FC236}">
              <a16:creationId xmlns:a16="http://schemas.microsoft.com/office/drawing/2014/main" id="{00000000-0008-0000-3400-00009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3" name="Line 669">
          <a:extLst>
            <a:ext uri="{FF2B5EF4-FFF2-40B4-BE49-F238E27FC236}">
              <a16:creationId xmlns:a16="http://schemas.microsoft.com/office/drawing/2014/main" id="{00000000-0008-0000-3400-00009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4" name="Line 670">
          <a:extLst>
            <a:ext uri="{FF2B5EF4-FFF2-40B4-BE49-F238E27FC236}">
              <a16:creationId xmlns:a16="http://schemas.microsoft.com/office/drawing/2014/main" id="{00000000-0008-0000-3400-00009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5" name="Line 671">
          <a:extLst>
            <a:ext uri="{FF2B5EF4-FFF2-40B4-BE49-F238E27FC236}">
              <a16:creationId xmlns:a16="http://schemas.microsoft.com/office/drawing/2014/main" id="{00000000-0008-0000-3400-00009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6" name="Line 672">
          <a:extLst>
            <a:ext uri="{FF2B5EF4-FFF2-40B4-BE49-F238E27FC236}">
              <a16:creationId xmlns:a16="http://schemas.microsoft.com/office/drawing/2014/main" id="{00000000-0008-0000-3400-0000A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7" name="Line 673">
          <a:extLst>
            <a:ext uri="{FF2B5EF4-FFF2-40B4-BE49-F238E27FC236}">
              <a16:creationId xmlns:a16="http://schemas.microsoft.com/office/drawing/2014/main" id="{00000000-0008-0000-3400-0000A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8" name="Line 674">
          <a:extLst>
            <a:ext uri="{FF2B5EF4-FFF2-40B4-BE49-F238E27FC236}">
              <a16:creationId xmlns:a16="http://schemas.microsoft.com/office/drawing/2014/main" id="{00000000-0008-0000-3400-0000A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9" name="Line 675">
          <a:extLst>
            <a:ext uri="{FF2B5EF4-FFF2-40B4-BE49-F238E27FC236}">
              <a16:creationId xmlns:a16="http://schemas.microsoft.com/office/drawing/2014/main" id="{00000000-0008-0000-3400-0000A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0" name="Line 676">
          <a:extLst>
            <a:ext uri="{FF2B5EF4-FFF2-40B4-BE49-F238E27FC236}">
              <a16:creationId xmlns:a16="http://schemas.microsoft.com/office/drawing/2014/main" id="{00000000-0008-0000-3400-0000A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1" name="Line 677">
          <a:extLst>
            <a:ext uri="{FF2B5EF4-FFF2-40B4-BE49-F238E27FC236}">
              <a16:creationId xmlns:a16="http://schemas.microsoft.com/office/drawing/2014/main" id="{00000000-0008-0000-3400-0000A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2" name="Line 678">
          <a:extLst>
            <a:ext uri="{FF2B5EF4-FFF2-40B4-BE49-F238E27FC236}">
              <a16:creationId xmlns:a16="http://schemas.microsoft.com/office/drawing/2014/main" id="{00000000-0008-0000-3400-0000A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3" name="Line 679">
          <a:extLst>
            <a:ext uri="{FF2B5EF4-FFF2-40B4-BE49-F238E27FC236}">
              <a16:creationId xmlns:a16="http://schemas.microsoft.com/office/drawing/2014/main" id="{00000000-0008-0000-3400-0000A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4" name="Line 680">
          <a:extLst>
            <a:ext uri="{FF2B5EF4-FFF2-40B4-BE49-F238E27FC236}">
              <a16:creationId xmlns:a16="http://schemas.microsoft.com/office/drawing/2014/main" id="{00000000-0008-0000-3400-0000A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5" name="Line 681">
          <a:extLst>
            <a:ext uri="{FF2B5EF4-FFF2-40B4-BE49-F238E27FC236}">
              <a16:creationId xmlns:a16="http://schemas.microsoft.com/office/drawing/2014/main" id="{00000000-0008-0000-3400-0000A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6" name="Line 682">
          <a:extLst>
            <a:ext uri="{FF2B5EF4-FFF2-40B4-BE49-F238E27FC236}">
              <a16:creationId xmlns:a16="http://schemas.microsoft.com/office/drawing/2014/main" id="{00000000-0008-0000-3400-0000A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7" name="Line 683">
          <a:extLst>
            <a:ext uri="{FF2B5EF4-FFF2-40B4-BE49-F238E27FC236}">
              <a16:creationId xmlns:a16="http://schemas.microsoft.com/office/drawing/2014/main" id="{00000000-0008-0000-3400-0000A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8" name="Line 684">
          <a:extLst>
            <a:ext uri="{FF2B5EF4-FFF2-40B4-BE49-F238E27FC236}">
              <a16:creationId xmlns:a16="http://schemas.microsoft.com/office/drawing/2014/main" id="{00000000-0008-0000-3400-0000A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9" name="Line 685">
          <a:extLst>
            <a:ext uri="{FF2B5EF4-FFF2-40B4-BE49-F238E27FC236}">
              <a16:creationId xmlns:a16="http://schemas.microsoft.com/office/drawing/2014/main" id="{00000000-0008-0000-3400-0000A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0" name="Line 686">
          <a:extLst>
            <a:ext uri="{FF2B5EF4-FFF2-40B4-BE49-F238E27FC236}">
              <a16:creationId xmlns:a16="http://schemas.microsoft.com/office/drawing/2014/main" id="{00000000-0008-0000-3400-0000A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1" name="Line 687">
          <a:extLst>
            <a:ext uri="{FF2B5EF4-FFF2-40B4-BE49-F238E27FC236}">
              <a16:creationId xmlns:a16="http://schemas.microsoft.com/office/drawing/2014/main" id="{00000000-0008-0000-3400-0000A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2" name="Line 688">
          <a:extLst>
            <a:ext uri="{FF2B5EF4-FFF2-40B4-BE49-F238E27FC236}">
              <a16:creationId xmlns:a16="http://schemas.microsoft.com/office/drawing/2014/main" id="{00000000-0008-0000-3400-0000B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3" name="Line 689">
          <a:extLst>
            <a:ext uri="{FF2B5EF4-FFF2-40B4-BE49-F238E27FC236}">
              <a16:creationId xmlns:a16="http://schemas.microsoft.com/office/drawing/2014/main" id="{00000000-0008-0000-3400-0000B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4" name="Line 690">
          <a:extLst>
            <a:ext uri="{FF2B5EF4-FFF2-40B4-BE49-F238E27FC236}">
              <a16:creationId xmlns:a16="http://schemas.microsoft.com/office/drawing/2014/main" id="{00000000-0008-0000-3400-0000B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5" name="Line 691">
          <a:extLst>
            <a:ext uri="{FF2B5EF4-FFF2-40B4-BE49-F238E27FC236}">
              <a16:creationId xmlns:a16="http://schemas.microsoft.com/office/drawing/2014/main" id="{00000000-0008-0000-3400-0000B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6" name="Line 692">
          <a:extLst>
            <a:ext uri="{FF2B5EF4-FFF2-40B4-BE49-F238E27FC236}">
              <a16:creationId xmlns:a16="http://schemas.microsoft.com/office/drawing/2014/main" id="{00000000-0008-0000-3400-0000B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7" name="Line 693">
          <a:extLst>
            <a:ext uri="{FF2B5EF4-FFF2-40B4-BE49-F238E27FC236}">
              <a16:creationId xmlns:a16="http://schemas.microsoft.com/office/drawing/2014/main" id="{00000000-0008-0000-3400-0000B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8" name="Line 694">
          <a:extLst>
            <a:ext uri="{FF2B5EF4-FFF2-40B4-BE49-F238E27FC236}">
              <a16:creationId xmlns:a16="http://schemas.microsoft.com/office/drawing/2014/main" id="{00000000-0008-0000-3400-0000B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9" name="Line 695">
          <a:extLst>
            <a:ext uri="{FF2B5EF4-FFF2-40B4-BE49-F238E27FC236}">
              <a16:creationId xmlns:a16="http://schemas.microsoft.com/office/drawing/2014/main" id="{00000000-0008-0000-3400-0000B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0" name="Line 696">
          <a:extLst>
            <a:ext uri="{FF2B5EF4-FFF2-40B4-BE49-F238E27FC236}">
              <a16:creationId xmlns:a16="http://schemas.microsoft.com/office/drawing/2014/main" id="{00000000-0008-0000-3400-0000B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1" name="Line 697">
          <a:extLst>
            <a:ext uri="{FF2B5EF4-FFF2-40B4-BE49-F238E27FC236}">
              <a16:creationId xmlns:a16="http://schemas.microsoft.com/office/drawing/2014/main" id="{00000000-0008-0000-3400-0000B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2" name="Line 698">
          <a:extLst>
            <a:ext uri="{FF2B5EF4-FFF2-40B4-BE49-F238E27FC236}">
              <a16:creationId xmlns:a16="http://schemas.microsoft.com/office/drawing/2014/main" id="{00000000-0008-0000-3400-0000B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3" name="Line 699">
          <a:extLst>
            <a:ext uri="{FF2B5EF4-FFF2-40B4-BE49-F238E27FC236}">
              <a16:creationId xmlns:a16="http://schemas.microsoft.com/office/drawing/2014/main" id="{00000000-0008-0000-3400-0000B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4" name="Line 700">
          <a:extLst>
            <a:ext uri="{FF2B5EF4-FFF2-40B4-BE49-F238E27FC236}">
              <a16:creationId xmlns:a16="http://schemas.microsoft.com/office/drawing/2014/main" id="{00000000-0008-0000-3400-0000B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5" name="Line 701">
          <a:extLst>
            <a:ext uri="{FF2B5EF4-FFF2-40B4-BE49-F238E27FC236}">
              <a16:creationId xmlns:a16="http://schemas.microsoft.com/office/drawing/2014/main" id="{00000000-0008-0000-3400-0000B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6" name="Line 702">
          <a:extLst>
            <a:ext uri="{FF2B5EF4-FFF2-40B4-BE49-F238E27FC236}">
              <a16:creationId xmlns:a16="http://schemas.microsoft.com/office/drawing/2014/main" id="{00000000-0008-0000-3400-0000B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7" name="Line 703">
          <a:extLst>
            <a:ext uri="{FF2B5EF4-FFF2-40B4-BE49-F238E27FC236}">
              <a16:creationId xmlns:a16="http://schemas.microsoft.com/office/drawing/2014/main" id="{00000000-0008-0000-3400-0000B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8" name="Line 704">
          <a:extLst>
            <a:ext uri="{FF2B5EF4-FFF2-40B4-BE49-F238E27FC236}">
              <a16:creationId xmlns:a16="http://schemas.microsoft.com/office/drawing/2014/main" id="{00000000-0008-0000-3400-0000C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9" name="Line 705">
          <a:extLst>
            <a:ext uri="{FF2B5EF4-FFF2-40B4-BE49-F238E27FC236}">
              <a16:creationId xmlns:a16="http://schemas.microsoft.com/office/drawing/2014/main" id="{00000000-0008-0000-3400-0000C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0" name="Line 706">
          <a:extLst>
            <a:ext uri="{FF2B5EF4-FFF2-40B4-BE49-F238E27FC236}">
              <a16:creationId xmlns:a16="http://schemas.microsoft.com/office/drawing/2014/main" id="{00000000-0008-0000-3400-0000C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1" name="Line 707">
          <a:extLst>
            <a:ext uri="{FF2B5EF4-FFF2-40B4-BE49-F238E27FC236}">
              <a16:creationId xmlns:a16="http://schemas.microsoft.com/office/drawing/2014/main" id="{00000000-0008-0000-3400-0000C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2" name="Line 708">
          <a:extLst>
            <a:ext uri="{FF2B5EF4-FFF2-40B4-BE49-F238E27FC236}">
              <a16:creationId xmlns:a16="http://schemas.microsoft.com/office/drawing/2014/main" id="{00000000-0008-0000-3400-0000C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3" name="Line 709">
          <a:extLst>
            <a:ext uri="{FF2B5EF4-FFF2-40B4-BE49-F238E27FC236}">
              <a16:creationId xmlns:a16="http://schemas.microsoft.com/office/drawing/2014/main" id="{00000000-0008-0000-3400-0000C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4" name="Line 710">
          <a:extLst>
            <a:ext uri="{FF2B5EF4-FFF2-40B4-BE49-F238E27FC236}">
              <a16:creationId xmlns:a16="http://schemas.microsoft.com/office/drawing/2014/main" id="{00000000-0008-0000-3400-0000C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5" name="Line 711">
          <a:extLst>
            <a:ext uri="{FF2B5EF4-FFF2-40B4-BE49-F238E27FC236}">
              <a16:creationId xmlns:a16="http://schemas.microsoft.com/office/drawing/2014/main" id="{00000000-0008-0000-3400-0000C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6" name="Line 712">
          <a:extLst>
            <a:ext uri="{FF2B5EF4-FFF2-40B4-BE49-F238E27FC236}">
              <a16:creationId xmlns:a16="http://schemas.microsoft.com/office/drawing/2014/main" id="{00000000-0008-0000-3400-0000C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7" name="Line 713">
          <a:extLst>
            <a:ext uri="{FF2B5EF4-FFF2-40B4-BE49-F238E27FC236}">
              <a16:creationId xmlns:a16="http://schemas.microsoft.com/office/drawing/2014/main" id="{00000000-0008-0000-3400-0000C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8" name="Line 714">
          <a:extLst>
            <a:ext uri="{FF2B5EF4-FFF2-40B4-BE49-F238E27FC236}">
              <a16:creationId xmlns:a16="http://schemas.microsoft.com/office/drawing/2014/main" id="{00000000-0008-0000-3400-0000C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9" name="Line 715">
          <a:extLst>
            <a:ext uri="{FF2B5EF4-FFF2-40B4-BE49-F238E27FC236}">
              <a16:creationId xmlns:a16="http://schemas.microsoft.com/office/drawing/2014/main" id="{00000000-0008-0000-3400-0000C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0" name="Line 716">
          <a:extLst>
            <a:ext uri="{FF2B5EF4-FFF2-40B4-BE49-F238E27FC236}">
              <a16:creationId xmlns:a16="http://schemas.microsoft.com/office/drawing/2014/main" id="{00000000-0008-0000-3400-0000C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1" name="Line 717">
          <a:extLst>
            <a:ext uri="{FF2B5EF4-FFF2-40B4-BE49-F238E27FC236}">
              <a16:creationId xmlns:a16="http://schemas.microsoft.com/office/drawing/2014/main" id="{00000000-0008-0000-3400-0000C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2" name="Line 718">
          <a:extLst>
            <a:ext uri="{FF2B5EF4-FFF2-40B4-BE49-F238E27FC236}">
              <a16:creationId xmlns:a16="http://schemas.microsoft.com/office/drawing/2014/main" id="{00000000-0008-0000-3400-0000C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3" name="Line 719">
          <a:extLst>
            <a:ext uri="{FF2B5EF4-FFF2-40B4-BE49-F238E27FC236}">
              <a16:creationId xmlns:a16="http://schemas.microsoft.com/office/drawing/2014/main" id="{00000000-0008-0000-3400-0000C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4" name="Line 720">
          <a:extLst>
            <a:ext uri="{FF2B5EF4-FFF2-40B4-BE49-F238E27FC236}">
              <a16:creationId xmlns:a16="http://schemas.microsoft.com/office/drawing/2014/main" id="{00000000-0008-0000-3400-0000D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5" name="Line 721">
          <a:extLst>
            <a:ext uri="{FF2B5EF4-FFF2-40B4-BE49-F238E27FC236}">
              <a16:creationId xmlns:a16="http://schemas.microsoft.com/office/drawing/2014/main" id="{00000000-0008-0000-3400-0000D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6" name="Line 722">
          <a:extLst>
            <a:ext uri="{FF2B5EF4-FFF2-40B4-BE49-F238E27FC236}">
              <a16:creationId xmlns:a16="http://schemas.microsoft.com/office/drawing/2014/main" id="{00000000-0008-0000-3400-0000D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7" name="Line 723">
          <a:extLst>
            <a:ext uri="{FF2B5EF4-FFF2-40B4-BE49-F238E27FC236}">
              <a16:creationId xmlns:a16="http://schemas.microsoft.com/office/drawing/2014/main" id="{00000000-0008-0000-3400-0000D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8" name="Line 724">
          <a:extLst>
            <a:ext uri="{FF2B5EF4-FFF2-40B4-BE49-F238E27FC236}">
              <a16:creationId xmlns:a16="http://schemas.microsoft.com/office/drawing/2014/main" id="{00000000-0008-0000-3400-0000D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9" name="Line 725">
          <a:extLst>
            <a:ext uri="{FF2B5EF4-FFF2-40B4-BE49-F238E27FC236}">
              <a16:creationId xmlns:a16="http://schemas.microsoft.com/office/drawing/2014/main" id="{00000000-0008-0000-3400-0000D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0" name="Line 726">
          <a:extLst>
            <a:ext uri="{FF2B5EF4-FFF2-40B4-BE49-F238E27FC236}">
              <a16:creationId xmlns:a16="http://schemas.microsoft.com/office/drawing/2014/main" id="{00000000-0008-0000-3400-0000D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1" name="Line 727">
          <a:extLst>
            <a:ext uri="{FF2B5EF4-FFF2-40B4-BE49-F238E27FC236}">
              <a16:creationId xmlns:a16="http://schemas.microsoft.com/office/drawing/2014/main" id="{00000000-0008-0000-3400-0000D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2" name="Line 728">
          <a:extLst>
            <a:ext uri="{FF2B5EF4-FFF2-40B4-BE49-F238E27FC236}">
              <a16:creationId xmlns:a16="http://schemas.microsoft.com/office/drawing/2014/main" id="{00000000-0008-0000-3400-0000D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3" name="Line 729">
          <a:extLst>
            <a:ext uri="{FF2B5EF4-FFF2-40B4-BE49-F238E27FC236}">
              <a16:creationId xmlns:a16="http://schemas.microsoft.com/office/drawing/2014/main" id="{00000000-0008-0000-3400-0000D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4" name="Line 730">
          <a:extLst>
            <a:ext uri="{FF2B5EF4-FFF2-40B4-BE49-F238E27FC236}">
              <a16:creationId xmlns:a16="http://schemas.microsoft.com/office/drawing/2014/main" id="{00000000-0008-0000-3400-0000D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5" name="Line 731">
          <a:extLst>
            <a:ext uri="{FF2B5EF4-FFF2-40B4-BE49-F238E27FC236}">
              <a16:creationId xmlns:a16="http://schemas.microsoft.com/office/drawing/2014/main" id="{00000000-0008-0000-3400-0000D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6" name="Line 732">
          <a:extLst>
            <a:ext uri="{FF2B5EF4-FFF2-40B4-BE49-F238E27FC236}">
              <a16:creationId xmlns:a16="http://schemas.microsoft.com/office/drawing/2014/main" id="{00000000-0008-0000-3400-0000D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7" name="Line 733">
          <a:extLst>
            <a:ext uri="{FF2B5EF4-FFF2-40B4-BE49-F238E27FC236}">
              <a16:creationId xmlns:a16="http://schemas.microsoft.com/office/drawing/2014/main" id="{00000000-0008-0000-3400-0000D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8" name="Line 734">
          <a:extLst>
            <a:ext uri="{FF2B5EF4-FFF2-40B4-BE49-F238E27FC236}">
              <a16:creationId xmlns:a16="http://schemas.microsoft.com/office/drawing/2014/main" id="{00000000-0008-0000-3400-0000D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9" name="Line 735">
          <a:extLst>
            <a:ext uri="{FF2B5EF4-FFF2-40B4-BE49-F238E27FC236}">
              <a16:creationId xmlns:a16="http://schemas.microsoft.com/office/drawing/2014/main" id="{00000000-0008-0000-3400-0000D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0" name="Line 736">
          <a:extLst>
            <a:ext uri="{FF2B5EF4-FFF2-40B4-BE49-F238E27FC236}">
              <a16:creationId xmlns:a16="http://schemas.microsoft.com/office/drawing/2014/main" id="{00000000-0008-0000-3400-0000E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1" name="Line 737">
          <a:extLst>
            <a:ext uri="{FF2B5EF4-FFF2-40B4-BE49-F238E27FC236}">
              <a16:creationId xmlns:a16="http://schemas.microsoft.com/office/drawing/2014/main" id="{00000000-0008-0000-3400-0000E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2" name="Line 738">
          <a:extLst>
            <a:ext uri="{FF2B5EF4-FFF2-40B4-BE49-F238E27FC236}">
              <a16:creationId xmlns:a16="http://schemas.microsoft.com/office/drawing/2014/main" id="{00000000-0008-0000-3400-0000E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3" name="Line 739">
          <a:extLst>
            <a:ext uri="{FF2B5EF4-FFF2-40B4-BE49-F238E27FC236}">
              <a16:creationId xmlns:a16="http://schemas.microsoft.com/office/drawing/2014/main" id="{00000000-0008-0000-3400-0000E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4" name="Line 740">
          <a:extLst>
            <a:ext uri="{FF2B5EF4-FFF2-40B4-BE49-F238E27FC236}">
              <a16:creationId xmlns:a16="http://schemas.microsoft.com/office/drawing/2014/main" id="{00000000-0008-0000-3400-0000E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5" name="Line 741">
          <a:extLst>
            <a:ext uri="{FF2B5EF4-FFF2-40B4-BE49-F238E27FC236}">
              <a16:creationId xmlns:a16="http://schemas.microsoft.com/office/drawing/2014/main" id="{00000000-0008-0000-3400-0000E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6" name="Line 742">
          <a:extLst>
            <a:ext uri="{FF2B5EF4-FFF2-40B4-BE49-F238E27FC236}">
              <a16:creationId xmlns:a16="http://schemas.microsoft.com/office/drawing/2014/main" id="{00000000-0008-0000-3400-0000E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7" name="Line 743">
          <a:extLst>
            <a:ext uri="{FF2B5EF4-FFF2-40B4-BE49-F238E27FC236}">
              <a16:creationId xmlns:a16="http://schemas.microsoft.com/office/drawing/2014/main" id="{00000000-0008-0000-3400-0000E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8" name="Line 744">
          <a:extLst>
            <a:ext uri="{FF2B5EF4-FFF2-40B4-BE49-F238E27FC236}">
              <a16:creationId xmlns:a16="http://schemas.microsoft.com/office/drawing/2014/main" id="{00000000-0008-0000-3400-0000E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9" name="Line 745">
          <a:extLst>
            <a:ext uri="{FF2B5EF4-FFF2-40B4-BE49-F238E27FC236}">
              <a16:creationId xmlns:a16="http://schemas.microsoft.com/office/drawing/2014/main" id="{00000000-0008-0000-3400-0000E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0" name="Line 746">
          <a:extLst>
            <a:ext uri="{FF2B5EF4-FFF2-40B4-BE49-F238E27FC236}">
              <a16:creationId xmlns:a16="http://schemas.microsoft.com/office/drawing/2014/main" id="{00000000-0008-0000-3400-0000E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1" name="Line 747">
          <a:extLst>
            <a:ext uri="{FF2B5EF4-FFF2-40B4-BE49-F238E27FC236}">
              <a16:creationId xmlns:a16="http://schemas.microsoft.com/office/drawing/2014/main" id="{00000000-0008-0000-3400-0000E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2" name="Line 748">
          <a:extLst>
            <a:ext uri="{FF2B5EF4-FFF2-40B4-BE49-F238E27FC236}">
              <a16:creationId xmlns:a16="http://schemas.microsoft.com/office/drawing/2014/main" id="{00000000-0008-0000-3400-0000E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3" name="Line 749">
          <a:extLst>
            <a:ext uri="{FF2B5EF4-FFF2-40B4-BE49-F238E27FC236}">
              <a16:creationId xmlns:a16="http://schemas.microsoft.com/office/drawing/2014/main" id="{00000000-0008-0000-3400-0000E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63214" name="Line 750">
          <a:extLst>
            <a:ext uri="{FF2B5EF4-FFF2-40B4-BE49-F238E27FC236}">
              <a16:creationId xmlns:a16="http://schemas.microsoft.com/office/drawing/2014/main" id="{00000000-0008-0000-3400-0000EEF60000}"/>
            </a:ext>
          </a:extLst>
        </xdr:cNvPr>
        <xdr:cNvSpPr>
          <a:spLocks noChangeShapeType="1"/>
        </xdr:cNvSpPr>
      </xdr:nvSpPr>
      <xdr:spPr bwMode="auto">
        <a:xfrm>
          <a:off x="9525" y="533400"/>
          <a:ext cx="238125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10205</xdr:rowOff>
    </xdr:from>
    <xdr:to>
      <xdr:col>1</xdr:col>
      <xdr:colOff>4647</xdr:colOff>
      <xdr:row>3</xdr:row>
      <xdr:rowOff>241607</xdr:rowOff>
    </xdr:to>
    <xdr:sp macro="" textlink="">
      <xdr:nvSpPr>
        <xdr:cNvPr id="752" name="Line 401">
          <a:extLst>
            <a:ext uri="{FF2B5EF4-FFF2-40B4-BE49-F238E27FC236}">
              <a16:creationId xmlns:a16="http://schemas.microsoft.com/office/drawing/2014/main" id="{00000000-0008-0000-3400-0000F0020000}"/>
            </a:ext>
          </a:extLst>
        </xdr:cNvPr>
        <xdr:cNvSpPr>
          <a:spLocks noChangeShapeType="1"/>
        </xdr:cNvSpPr>
      </xdr:nvSpPr>
      <xdr:spPr bwMode="auto">
        <a:xfrm>
          <a:off x="0" y="534080"/>
          <a:ext cx="2385897" cy="355227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3" name="Line 1">
          <a:extLst>
            <a:ext uri="{FF2B5EF4-FFF2-40B4-BE49-F238E27FC236}">
              <a16:creationId xmlns:a16="http://schemas.microsoft.com/office/drawing/2014/main" id="{00000000-0008-0000-3500-00000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4" name="Line 2">
          <a:extLst>
            <a:ext uri="{FF2B5EF4-FFF2-40B4-BE49-F238E27FC236}">
              <a16:creationId xmlns:a16="http://schemas.microsoft.com/office/drawing/2014/main" id="{00000000-0008-0000-3500-00000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5" name="Line 3">
          <a:extLst>
            <a:ext uri="{FF2B5EF4-FFF2-40B4-BE49-F238E27FC236}">
              <a16:creationId xmlns:a16="http://schemas.microsoft.com/office/drawing/2014/main" id="{00000000-0008-0000-3500-00000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6" name="Line 4">
          <a:extLst>
            <a:ext uri="{FF2B5EF4-FFF2-40B4-BE49-F238E27FC236}">
              <a16:creationId xmlns:a16="http://schemas.microsoft.com/office/drawing/2014/main" id="{00000000-0008-0000-3500-00000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7" name="Line 5">
          <a:extLst>
            <a:ext uri="{FF2B5EF4-FFF2-40B4-BE49-F238E27FC236}">
              <a16:creationId xmlns:a16="http://schemas.microsoft.com/office/drawing/2014/main" id="{00000000-0008-0000-3500-00000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8" name="Line 6">
          <a:extLst>
            <a:ext uri="{FF2B5EF4-FFF2-40B4-BE49-F238E27FC236}">
              <a16:creationId xmlns:a16="http://schemas.microsoft.com/office/drawing/2014/main" id="{00000000-0008-0000-3500-00000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9" name="Line 7">
          <a:extLst>
            <a:ext uri="{FF2B5EF4-FFF2-40B4-BE49-F238E27FC236}">
              <a16:creationId xmlns:a16="http://schemas.microsoft.com/office/drawing/2014/main" id="{00000000-0008-0000-3500-00000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0" name="Line 8">
          <a:extLst>
            <a:ext uri="{FF2B5EF4-FFF2-40B4-BE49-F238E27FC236}">
              <a16:creationId xmlns:a16="http://schemas.microsoft.com/office/drawing/2014/main" id="{00000000-0008-0000-3500-00000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1" name="Line 9">
          <a:extLst>
            <a:ext uri="{FF2B5EF4-FFF2-40B4-BE49-F238E27FC236}">
              <a16:creationId xmlns:a16="http://schemas.microsoft.com/office/drawing/2014/main" id="{00000000-0008-0000-3500-00000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2" name="Line 10">
          <a:extLst>
            <a:ext uri="{FF2B5EF4-FFF2-40B4-BE49-F238E27FC236}">
              <a16:creationId xmlns:a16="http://schemas.microsoft.com/office/drawing/2014/main" id="{00000000-0008-0000-3500-00000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3" name="Line 11">
          <a:extLst>
            <a:ext uri="{FF2B5EF4-FFF2-40B4-BE49-F238E27FC236}">
              <a16:creationId xmlns:a16="http://schemas.microsoft.com/office/drawing/2014/main" id="{00000000-0008-0000-3500-00000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4" name="Line 12">
          <a:extLst>
            <a:ext uri="{FF2B5EF4-FFF2-40B4-BE49-F238E27FC236}">
              <a16:creationId xmlns:a16="http://schemas.microsoft.com/office/drawing/2014/main" id="{00000000-0008-0000-3500-00000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5" name="Line 13">
          <a:extLst>
            <a:ext uri="{FF2B5EF4-FFF2-40B4-BE49-F238E27FC236}">
              <a16:creationId xmlns:a16="http://schemas.microsoft.com/office/drawing/2014/main" id="{00000000-0008-0000-3500-00000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6" name="Line 14">
          <a:extLst>
            <a:ext uri="{FF2B5EF4-FFF2-40B4-BE49-F238E27FC236}">
              <a16:creationId xmlns:a16="http://schemas.microsoft.com/office/drawing/2014/main" id="{00000000-0008-0000-3500-00000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7" name="Line 15">
          <a:extLst>
            <a:ext uri="{FF2B5EF4-FFF2-40B4-BE49-F238E27FC236}">
              <a16:creationId xmlns:a16="http://schemas.microsoft.com/office/drawing/2014/main" id="{00000000-0008-0000-3500-00000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8" name="Line 16">
          <a:extLst>
            <a:ext uri="{FF2B5EF4-FFF2-40B4-BE49-F238E27FC236}">
              <a16:creationId xmlns:a16="http://schemas.microsoft.com/office/drawing/2014/main" id="{00000000-0008-0000-3500-00001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9" name="Line 17">
          <a:extLst>
            <a:ext uri="{FF2B5EF4-FFF2-40B4-BE49-F238E27FC236}">
              <a16:creationId xmlns:a16="http://schemas.microsoft.com/office/drawing/2014/main" id="{00000000-0008-0000-3500-00001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0" name="Line 18">
          <a:extLst>
            <a:ext uri="{FF2B5EF4-FFF2-40B4-BE49-F238E27FC236}">
              <a16:creationId xmlns:a16="http://schemas.microsoft.com/office/drawing/2014/main" id="{00000000-0008-0000-3500-00001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1" name="Line 19">
          <a:extLst>
            <a:ext uri="{FF2B5EF4-FFF2-40B4-BE49-F238E27FC236}">
              <a16:creationId xmlns:a16="http://schemas.microsoft.com/office/drawing/2014/main" id="{00000000-0008-0000-3500-00001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2" name="Line 20">
          <a:extLst>
            <a:ext uri="{FF2B5EF4-FFF2-40B4-BE49-F238E27FC236}">
              <a16:creationId xmlns:a16="http://schemas.microsoft.com/office/drawing/2014/main" id="{00000000-0008-0000-3500-00001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3" name="Line 21">
          <a:extLst>
            <a:ext uri="{FF2B5EF4-FFF2-40B4-BE49-F238E27FC236}">
              <a16:creationId xmlns:a16="http://schemas.microsoft.com/office/drawing/2014/main" id="{00000000-0008-0000-3500-00001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4" name="Line 22">
          <a:extLst>
            <a:ext uri="{FF2B5EF4-FFF2-40B4-BE49-F238E27FC236}">
              <a16:creationId xmlns:a16="http://schemas.microsoft.com/office/drawing/2014/main" id="{00000000-0008-0000-3500-00001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5" name="Line 23">
          <a:extLst>
            <a:ext uri="{FF2B5EF4-FFF2-40B4-BE49-F238E27FC236}">
              <a16:creationId xmlns:a16="http://schemas.microsoft.com/office/drawing/2014/main" id="{00000000-0008-0000-3500-00001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6" name="Line 24">
          <a:extLst>
            <a:ext uri="{FF2B5EF4-FFF2-40B4-BE49-F238E27FC236}">
              <a16:creationId xmlns:a16="http://schemas.microsoft.com/office/drawing/2014/main" id="{00000000-0008-0000-3500-00001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7" name="Line 25">
          <a:extLst>
            <a:ext uri="{FF2B5EF4-FFF2-40B4-BE49-F238E27FC236}">
              <a16:creationId xmlns:a16="http://schemas.microsoft.com/office/drawing/2014/main" id="{00000000-0008-0000-3500-00001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8" name="Line 26">
          <a:extLst>
            <a:ext uri="{FF2B5EF4-FFF2-40B4-BE49-F238E27FC236}">
              <a16:creationId xmlns:a16="http://schemas.microsoft.com/office/drawing/2014/main" id="{00000000-0008-0000-3500-00001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9" name="Line 27">
          <a:extLst>
            <a:ext uri="{FF2B5EF4-FFF2-40B4-BE49-F238E27FC236}">
              <a16:creationId xmlns:a16="http://schemas.microsoft.com/office/drawing/2014/main" id="{00000000-0008-0000-3500-00001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0" name="Line 28">
          <a:extLst>
            <a:ext uri="{FF2B5EF4-FFF2-40B4-BE49-F238E27FC236}">
              <a16:creationId xmlns:a16="http://schemas.microsoft.com/office/drawing/2014/main" id="{00000000-0008-0000-3500-00001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1" name="Line 29">
          <a:extLst>
            <a:ext uri="{FF2B5EF4-FFF2-40B4-BE49-F238E27FC236}">
              <a16:creationId xmlns:a16="http://schemas.microsoft.com/office/drawing/2014/main" id="{00000000-0008-0000-3500-00001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2" name="Line 30">
          <a:extLst>
            <a:ext uri="{FF2B5EF4-FFF2-40B4-BE49-F238E27FC236}">
              <a16:creationId xmlns:a16="http://schemas.microsoft.com/office/drawing/2014/main" id="{00000000-0008-0000-3500-00001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3" name="Line 31">
          <a:extLst>
            <a:ext uri="{FF2B5EF4-FFF2-40B4-BE49-F238E27FC236}">
              <a16:creationId xmlns:a16="http://schemas.microsoft.com/office/drawing/2014/main" id="{00000000-0008-0000-3500-00001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4" name="Line 32">
          <a:extLst>
            <a:ext uri="{FF2B5EF4-FFF2-40B4-BE49-F238E27FC236}">
              <a16:creationId xmlns:a16="http://schemas.microsoft.com/office/drawing/2014/main" id="{00000000-0008-0000-3500-00002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5" name="Line 33">
          <a:extLst>
            <a:ext uri="{FF2B5EF4-FFF2-40B4-BE49-F238E27FC236}">
              <a16:creationId xmlns:a16="http://schemas.microsoft.com/office/drawing/2014/main" id="{00000000-0008-0000-3500-00002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6" name="Line 34">
          <a:extLst>
            <a:ext uri="{FF2B5EF4-FFF2-40B4-BE49-F238E27FC236}">
              <a16:creationId xmlns:a16="http://schemas.microsoft.com/office/drawing/2014/main" id="{00000000-0008-0000-3500-00002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7" name="Line 35">
          <a:extLst>
            <a:ext uri="{FF2B5EF4-FFF2-40B4-BE49-F238E27FC236}">
              <a16:creationId xmlns:a16="http://schemas.microsoft.com/office/drawing/2014/main" id="{00000000-0008-0000-3500-00002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8" name="Line 36">
          <a:extLst>
            <a:ext uri="{FF2B5EF4-FFF2-40B4-BE49-F238E27FC236}">
              <a16:creationId xmlns:a16="http://schemas.microsoft.com/office/drawing/2014/main" id="{00000000-0008-0000-3500-00002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9" name="Line 37">
          <a:extLst>
            <a:ext uri="{FF2B5EF4-FFF2-40B4-BE49-F238E27FC236}">
              <a16:creationId xmlns:a16="http://schemas.microsoft.com/office/drawing/2014/main" id="{00000000-0008-0000-3500-00002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0" name="Line 38">
          <a:extLst>
            <a:ext uri="{FF2B5EF4-FFF2-40B4-BE49-F238E27FC236}">
              <a16:creationId xmlns:a16="http://schemas.microsoft.com/office/drawing/2014/main" id="{00000000-0008-0000-3500-00002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1" name="Line 39">
          <a:extLst>
            <a:ext uri="{FF2B5EF4-FFF2-40B4-BE49-F238E27FC236}">
              <a16:creationId xmlns:a16="http://schemas.microsoft.com/office/drawing/2014/main" id="{00000000-0008-0000-3500-00002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2" name="Line 40">
          <a:extLst>
            <a:ext uri="{FF2B5EF4-FFF2-40B4-BE49-F238E27FC236}">
              <a16:creationId xmlns:a16="http://schemas.microsoft.com/office/drawing/2014/main" id="{00000000-0008-0000-3500-00002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3" name="Line 41">
          <a:extLst>
            <a:ext uri="{FF2B5EF4-FFF2-40B4-BE49-F238E27FC236}">
              <a16:creationId xmlns:a16="http://schemas.microsoft.com/office/drawing/2014/main" id="{00000000-0008-0000-3500-00002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4" name="Line 42">
          <a:extLst>
            <a:ext uri="{FF2B5EF4-FFF2-40B4-BE49-F238E27FC236}">
              <a16:creationId xmlns:a16="http://schemas.microsoft.com/office/drawing/2014/main" id="{00000000-0008-0000-3500-00002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5" name="Line 43">
          <a:extLst>
            <a:ext uri="{FF2B5EF4-FFF2-40B4-BE49-F238E27FC236}">
              <a16:creationId xmlns:a16="http://schemas.microsoft.com/office/drawing/2014/main" id="{00000000-0008-0000-3500-00002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6" name="Line 44">
          <a:extLst>
            <a:ext uri="{FF2B5EF4-FFF2-40B4-BE49-F238E27FC236}">
              <a16:creationId xmlns:a16="http://schemas.microsoft.com/office/drawing/2014/main" id="{00000000-0008-0000-3500-00002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7" name="Line 45">
          <a:extLst>
            <a:ext uri="{FF2B5EF4-FFF2-40B4-BE49-F238E27FC236}">
              <a16:creationId xmlns:a16="http://schemas.microsoft.com/office/drawing/2014/main" id="{00000000-0008-0000-3500-00002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8" name="Line 46">
          <a:extLst>
            <a:ext uri="{FF2B5EF4-FFF2-40B4-BE49-F238E27FC236}">
              <a16:creationId xmlns:a16="http://schemas.microsoft.com/office/drawing/2014/main" id="{00000000-0008-0000-3500-00002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9" name="Line 47">
          <a:extLst>
            <a:ext uri="{FF2B5EF4-FFF2-40B4-BE49-F238E27FC236}">
              <a16:creationId xmlns:a16="http://schemas.microsoft.com/office/drawing/2014/main" id="{00000000-0008-0000-3500-00002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0" name="Line 48">
          <a:extLst>
            <a:ext uri="{FF2B5EF4-FFF2-40B4-BE49-F238E27FC236}">
              <a16:creationId xmlns:a16="http://schemas.microsoft.com/office/drawing/2014/main" id="{00000000-0008-0000-3500-00003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1" name="Line 49">
          <a:extLst>
            <a:ext uri="{FF2B5EF4-FFF2-40B4-BE49-F238E27FC236}">
              <a16:creationId xmlns:a16="http://schemas.microsoft.com/office/drawing/2014/main" id="{00000000-0008-0000-3500-00003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2" name="Line 50">
          <a:extLst>
            <a:ext uri="{FF2B5EF4-FFF2-40B4-BE49-F238E27FC236}">
              <a16:creationId xmlns:a16="http://schemas.microsoft.com/office/drawing/2014/main" id="{00000000-0008-0000-3500-00003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3" name="Line 51">
          <a:extLst>
            <a:ext uri="{FF2B5EF4-FFF2-40B4-BE49-F238E27FC236}">
              <a16:creationId xmlns:a16="http://schemas.microsoft.com/office/drawing/2014/main" id="{00000000-0008-0000-3500-00003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4" name="Line 52">
          <a:extLst>
            <a:ext uri="{FF2B5EF4-FFF2-40B4-BE49-F238E27FC236}">
              <a16:creationId xmlns:a16="http://schemas.microsoft.com/office/drawing/2014/main" id="{00000000-0008-0000-3500-00003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5" name="Line 53">
          <a:extLst>
            <a:ext uri="{FF2B5EF4-FFF2-40B4-BE49-F238E27FC236}">
              <a16:creationId xmlns:a16="http://schemas.microsoft.com/office/drawing/2014/main" id="{00000000-0008-0000-3500-00003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6" name="Line 54">
          <a:extLst>
            <a:ext uri="{FF2B5EF4-FFF2-40B4-BE49-F238E27FC236}">
              <a16:creationId xmlns:a16="http://schemas.microsoft.com/office/drawing/2014/main" id="{00000000-0008-0000-3500-00003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7" name="Line 55">
          <a:extLst>
            <a:ext uri="{FF2B5EF4-FFF2-40B4-BE49-F238E27FC236}">
              <a16:creationId xmlns:a16="http://schemas.microsoft.com/office/drawing/2014/main" id="{00000000-0008-0000-3500-00003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8" name="Line 56">
          <a:extLst>
            <a:ext uri="{FF2B5EF4-FFF2-40B4-BE49-F238E27FC236}">
              <a16:creationId xmlns:a16="http://schemas.microsoft.com/office/drawing/2014/main" id="{00000000-0008-0000-3500-00003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9" name="Line 57">
          <a:extLst>
            <a:ext uri="{FF2B5EF4-FFF2-40B4-BE49-F238E27FC236}">
              <a16:creationId xmlns:a16="http://schemas.microsoft.com/office/drawing/2014/main" id="{00000000-0008-0000-3500-00003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0" name="Line 58">
          <a:extLst>
            <a:ext uri="{FF2B5EF4-FFF2-40B4-BE49-F238E27FC236}">
              <a16:creationId xmlns:a16="http://schemas.microsoft.com/office/drawing/2014/main" id="{00000000-0008-0000-3500-00003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1" name="Line 59">
          <a:extLst>
            <a:ext uri="{FF2B5EF4-FFF2-40B4-BE49-F238E27FC236}">
              <a16:creationId xmlns:a16="http://schemas.microsoft.com/office/drawing/2014/main" id="{00000000-0008-0000-3500-00003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2" name="Line 60">
          <a:extLst>
            <a:ext uri="{FF2B5EF4-FFF2-40B4-BE49-F238E27FC236}">
              <a16:creationId xmlns:a16="http://schemas.microsoft.com/office/drawing/2014/main" id="{00000000-0008-0000-3500-00003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3" name="Line 61">
          <a:extLst>
            <a:ext uri="{FF2B5EF4-FFF2-40B4-BE49-F238E27FC236}">
              <a16:creationId xmlns:a16="http://schemas.microsoft.com/office/drawing/2014/main" id="{00000000-0008-0000-3500-00003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4" name="Line 62">
          <a:extLst>
            <a:ext uri="{FF2B5EF4-FFF2-40B4-BE49-F238E27FC236}">
              <a16:creationId xmlns:a16="http://schemas.microsoft.com/office/drawing/2014/main" id="{00000000-0008-0000-3500-00003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5" name="Line 63">
          <a:extLst>
            <a:ext uri="{FF2B5EF4-FFF2-40B4-BE49-F238E27FC236}">
              <a16:creationId xmlns:a16="http://schemas.microsoft.com/office/drawing/2014/main" id="{00000000-0008-0000-3500-00003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6" name="Line 64">
          <a:extLst>
            <a:ext uri="{FF2B5EF4-FFF2-40B4-BE49-F238E27FC236}">
              <a16:creationId xmlns:a16="http://schemas.microsoft.com/office/drawing/2014/main" id="{00000000-0008-0000-3500-00004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7" name="Line 65">
          <a:extLst>
            <a:ext uri="{FF2B5EF4-FFF2-40B4-BE49-F238E27FC236}">
              <a16:creationId xmlns:a16="http://schemas.microsoft.com/office/drawing/2014/main" id="{00000000-0008-0000-3500-00004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8" name="Line 66">
          <a:extLst>
            <a:ext uri="{FF2B5EF4-FFF2-40B4-BE49-F238E27FC236}">
              <a16:creationId xmlns:a16="http://schemas.microsoft.com/office/drawing/2014/main" id="{00000000-0008-0000-3500-00004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9" name="Line 67">
          <a:extLst>
            <a:ext uri="{FF2B5EF4-FFF2-40B4-BE49-F238E27FC236}">
              <a16:creationId xmlns:a16="http://schemas.microsoft.com/office/drawing/2014/main" id="{00000000-0008-0000-3500-00004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0" name="Line 68">
          <a:extLst>
            <a:ext uri="{FF2B5EF4-FFF2-40B4-BE49-F238E27FC236}">
              <a16:creationId xmlns:a16="http://schemas.microsoft.com/office/drawing/2014/main" id="{00000000-0008-0000-3500-00004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1" name="Line 69">
          <a:extLst>
            <a:ext uri="{FF2B5EF4-FFF2-40B4-BE49-F238E27FC236}">
              <a16:creationId xmlns:a16="http://schemas.microsoft.com/office/drawing/2014/main" id="{00000000-0008-0000-3500-00004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2" name="Line 70">
          <a:extLst>
            <a:ext uri="{FF2B5EF4-FFF2-40B4-BE49-F238E27FC236}">
              <a16:creationId xmlns:a16="http://schemas.microsoft.com/office/drawing/2014/main" id="{00000000-0008-0000-3500-00004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3" name="Line 71">
          <a:extLst>
            <a:ext uri="{FF2B5EF4-FFF2-40B4-BE49-F238E27FC236}">
              <a16:creationId xmlns:a16="http://schemas.microsoft.com/office/drawing/2014/main" id="{00000000-0008-0000-3500-00004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4" name="Line 72">
          <a:extLst>
            <a:ext uri="{FF2B5EF4-FFF2-40B4-BE49-F238E27FC236}">
              <a16:creationId xmlns:a16="http://schemas.microsoft.com/office/drawing/2014/main" id="{00000000-0008-0000-3500-00004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5" name="Line 73">
          <a:extLst>
            <a:ext uri="{FF2B5EF4-FFF2-40B4-BE49-F238E27FC236}">
              <a16:creationId xmlns:a16="http://schemas.microsoft.com/office/drawing/2014/main" id="{00000000-0008-0000-3500-00004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6" name="Line 74">
          <a:extLst>
            <a:ext uri="{FF2B5EF4-FFF2-40B4-BE49-F238E27FC236}">
              <a16:creationId xmlns:a16="http://schemas.microsoft.com/office/drawing/2014/main" id="{00000000-0008-0000-3500-00004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7" name="Line 75">
          <a:extLst>
            <a:ext uri="{FF2B5EF4-FFF2-40B4-BE49-F238E27FC236}">
              <a16:creationId xmlns:a16="http://schemas.microsoft.com/office/drawing/2014/main" id="{00000000-0008-0000-3500-00004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8" name="Line 76">
          <a:extLst>
            <a:ext uri="{FF2B5EF4-FFF2-40B4-BE49-F238E27FC236}">
              <a16:creationId xmlns:a16="http://schemas.microsoft.com/office/drawing/2014/main" id="{00000000-0008-0000-3500-00004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9" name="Line 77">
          <a:extLst>
            <a:ext uri="{FF2B5EF4-FFF2-40B4-BE49-F238E27FC236}">
              <a16:creationId xmlns:a16="http://schemas.microsoft.com/office/drawing/2014/main" id="{00000000-0008-0000-3500-00004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0" name="Line 78">
          <a:extLst>
            <a:ext uri="{FF2B5EF4-FFF2-40B4-BE49-F238E27FC236}">
              <a16:creationId xmlns:a16="http://schemas.microsoft.com/office/drawing/2014/main" id="{00000000-0008-0000-3500-00004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1" name="Line 79">
          <a:extLst>
            <a:ext uri="{FF2B5EF4-FFF2-40B4-BE49-F238E27FC236}">
              <a16:creationId xmlns:a16="http://schemas.microsoft.com/office/drawing/2014/main" id="{00000000-0008-0000-3500-00004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2" name="Line 80">
          <a:extLst>
            <a:ext uri="{FF2B5EF4-FFF2-40B4-BE49-F238E27FC236}">
              <a16:creationId xmlns:a16="http://schemas.microsoft.com/office/drawing/2014/main" id="{00000000-0008-0000-3500-00005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3" name="Line 81">
          <a:extLst>
            <a:ext uri="{FF2B5EF4-FFF2-40B4-BE49-F238E27FC236}">
              <a16:creationId xmlns:a16="http://schemas.microsoft.com/office/drawing/2014/main" id="{00000000-0008-0000-3500-00005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4" name="Line 82">
          <a:extLst>
            <a:ext uri="{FF2B5EF4-FFF2-40B4-BE49-F238E27FC236}">
              <a16:creationId xmlns:a16="http://schemas.microsoft.com/office/drawing/2014/main" id="{00000000-0008-0000-3500-00005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5" name="Line 83">
          <a:extLst>
            <a:ext uri="{FF2B5EF4-FFF2-40B4-BE49-F238E27FC236}">
              <a16:creationId xmlns:a16="http://schemas.microsoft.com/office/drawing/2014/main" id="{00000000-0008-0000-3500-00005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6" name="Line 84">
          <a:extLst>
            <a:ext uri="{FF2B5EF4-FFF2-40B4-BE49-F238E27FC236}">
              <a16:creationId xmlns:a16="http://schemas.microsoft.com/office/drawing/2014/main" id="{00000000-0008-0000-3500-00005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7" name="Line 85">
          <a:extLst>
            <a:ext uri="{FF2B5EF4-FFF2-40B4-BE49-F238E27FC236}">
              <a16:creationId xmlns:a16="http://schemas.microsoft.com/office/drawing/2014/main" id="{00000000-0008-0000-3500-00005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8" name="Line 86">
          <a:extLst>
            <a:ext uri="{FF2B5EF4-FFF2-40B4-BE49-F238E27FC236}">
              <a16:creationId xmlns:a16="http://schemas.microsoft.com/office/drawing/2014/main" id="{00000000-0008-0000-3500-00005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9" name="Line 87">
          <a:extLst>
            <a:ext uri="{FF2B5EF4-FFF2-40B4-BE49-F238E27FC236}">
              <a16:creationId xmlns:a16="http://schemas.microsoft.com/office/drawing/2014/main" id="{00000000-0008-0000-3500-00005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0" name="Line 88">
          <a:extLst>
            <a:ext uri="{FF2B5EF4-FFF2-40B4-BE49-F238E27FC236}">
              <a16:creationId xmlns:a16="http://schemas.microsoft.com/office/drawing/2014/main" id="{00000000-0008-0000-3500-00005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1" name="Line 89">
          <a:extLst>
            <a:ext uri="{FF2B5EF4-FFF2-40B4-BE49-F238E27FC236}">
              <a16:creationId xmlns:a16="http://schemas.microsoft.com/office/drawing/2014/main" id="{00000000-0008-0000-3500-00005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2" name="Line 90">
          <a:extLst>
            <a:ext uri="{FF2B5EF4-FFF2-40B4-BE49-F238E27FC236}">
              <a16:creationId xmlns:a16="http://schemas.microsoft.com/office/drawing/2014/main" id="{00000000-0008-0000-3500-00005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3" name="Line 91">
          <a:extLst>
            <a:ext uri="{FF2B5EF4-FFF2-40B4-BE49-F238E27FC236}">
              <a16:creationId xmlns:a16="http://schemas.microsoft.com/office/drawing/2014/main" id="{00000000-0008-0000-3500-00005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4" name="Line 92">
          <a:extLst>
            <a:ext uri="{FF2B5EF4-FFF2-40B4-BE49-F238E27FC236}">
              <a16:creationId xmlns:a16="http://schemas.microsoft.com/office/drawing/2014/main" id="{00000000-0008-0000-3500-00005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5" name="Line 93">
          <a:extLst>
            <a:ext uri="{FF2B5EF4-FFF2-40B4-BE49-F238E27FC236}">
              <a16:creationId xmlns:a16="http://schemas.microsoft.com/office/drawing/2014/main" id="{00000000-0008-0000-3500-00005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6" name="Line 94">
          <a:extLst>
            <a:ext uri="{FF2B5EF4-FFF2-40B4-BE49-F238E27FC236}">
              <a16:creationId xmlns:a16="http://schemas.microsoft.com/office/drawing/2014/main" id="{00000000-0008-0000-3500-00005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7" name="Line 95">
          <a:extLst>
            <a:ext uri="{FF2B5EF4-FFF2-40B4-BE49-F238E27FC236}">
              <a16:creationId xmlns:a16="http://schemas.microsoft.com/office/drawing/2014/main" id="{00000000-0008-0000-3500-00005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8" name="Line 96">
          <a:extLst>
            <a:ext uri="{FF2B5EF4-FFF2-40B4-BE49-F238E27FC236}">
              <a16:creationId xmlns:a16="http://schemas.microsoft.com/office/drawing/2014/main" id="{00000000-0008-0000-3500-00006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9" name="Line 97">
          <a:extLst>
            <a:ext uri="{FF2B5EF4-FFF2-40B4-BE49-F238E27FC236}">
              <a16:creationId xmlns:a16="http://schemas.microsoft.com/office/drawing/2014/main" id="{00000000-0008-0000-3500-00006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0" name="Line 98">
          <a:extLst>
            <a:ext uri="{FF2B5EF4-FFF2-40B4-BE49-F238E27FC236}">
              <a16:creationId xmlns:a16="http://schemas.microsoft.com/office/drawing/2014/main" id="{00000000-0008-0000-3500-00006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1" name="Line 99">
          <a:extLst>
            <a:ext uri="{FF2B5EF4-FFF2-40B4-BE49-F238E27FC236}">
              <a16:creationId xmlns:a16="http://schemas.microsoft.com/office/drawing/2014/main" id="{00000000-0008-0000-3500-00006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2" name="Line 100">
          <a:extLst>
            <a:ext uri="{FF2B5EF4-FFF2-40B4-BE49-F238E27FC236}">
              <a16:creationId xmlns:a16="http://schemas.microsoft.com/office/drawing/2014/main" id="{00000000-0008-0000-3500-00006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3" name="Line 101">
          <a:extLst>
            <a:ext uri="{FF2B5EF4-FFF2-40B4-BE49-F238E27FC236}">
              <a16:creationId xmlns:a16="http://schemas.microsoft.com/office/drawing/2014/main" id="{00000000-0008-0000-3500-00006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4" name="Line 102">
          <a:extLst>
            <a:ext uri="{FF2B5EF4-FFF2-40B4-BE49-F238E27FC236}">
              <a16:creationId xmlns:a16="http://schemas.microsoft.com/office/drawing/2014/main" id="{00000000-0008-0000-3500-00006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5" name="Line 103">
          <a:extLst>
            <a:ext uri="{FF2B5EF4-FFF2-40B4-BE49-F238E27FC236}">
              <a16:creationId xmlns:a16="http://schemas.microsoft.com/office/drawing/2014/main" id="{00000000-0008-0000-3500-00006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6" name="Line 104">
          <a:extLst>
            <a:ext uri="{FF2B5EF4-FFF2-40B4-BE49-F238E27FC236}">
              <a16:creationId xmlns:a16="http://schemas.microsoft.com/office/drawing/2014/main" id="{00000000-0008-0000-3500-00006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7" name="Line 105">
          <a:extLst>
            <a:ext uri="{FF2B5EF4-FFF2-40B4-BE49-F238E27FC236}">
              <a16:creationId xmlns:a16="http://schemas.microsoft.com/office/drawing/2014/main" id="{00000000-0008-0000-3500-00006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8" name="Line 106">
          <a:extLst>
            <a:ext uri="{FF2B5EF4-FFF2-40B4-BE49-F238E27FC236}">
              <a16:creationId xmlns:a16="http://schemas.microsoft.com/office/drawing/2014/main" id="{00000000-0008-0000-3500-00006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9" name="Line 107">
          <a:extLst>
            <a:ext uri="{FF2B5EF4-FFF2-40B4-BE49-F238E27FC236}">
              <a16:creationId xmlns:a16="http://schemas.microsoft.com/office/drawing/2014/main" id="{00000000-0008-0000-3500-00006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0" name="Line 108">
          <a:extLst>
            <a:ext uri="{FF2B5EF4-FFF2-40B4-BE49-F238E27FC236}">
              <a16:creationId xmlns:a16="http://schemas.microsoft.com/office/drawing/2014/main" id="{00000000-0008-0000-3500-00006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1" name="Line 109">
          <a:extLst>
            <a:ext uri="{FF2B5EF4-FFF2-40B4-BE49-F238E27FC236}">
              <a16:creationId xmlns:a16="http://schemas.microsoft.com/office/drawing/2014/main" id="{00000000-0008-0000-3500-00006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2" name="Line 110">
          <a:extLst>
            <a:ext uri="{FF2B5EF4-FFF2-40B4-BE49-F238E27FC236}">
              <a16:creationId xmlns:a16="http://schemas.microsoft.com/office/drawing/2014/main" id="{00000000-0008-0000-3500-00006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3" name="Line 111">
          <a:extLst>
            <a:ext uri="{FF2B5EF4-FFF2-40B4-BE49-F238E27FC236}">
              <a16:creationId xmlns:a16="http://schemas.microsoft.com/office/drawing/2014/main" id="{00000000-0008-0000-3500-00006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4" name="Line 112">
          <a:extLst>
            <a:ext uri="{FF2B5EF4-FFF2-40B4-BE49-F238E27FC236}">
              <a16:creationId xmlns:a16="http://schemas.microsoft.com/office/drawing/2014/main" id="{00000000-0008-0000-3500-00007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5" name="Line 113">
          <a:extLst>
            <a:ext uri="{FF2B5EF4-FFF2-40B4-BE49-F238E27FC236}">
              <a16:creationId xmlns:a16="http://schemas.microsoft.com/office/drawing/2014/main" id="{00000000-0008-0000-3500-00007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6" name="Line 114">
          <a:extLst>
            <a:ext uri="{FF2B5EF4-FFF2-40B4-BE49-F238E27FC236}">
              <a16:creationId xmlns:a16="http://schemas.microsoft.com/office/drawing/2014/main" id="{00000000-0008-0000-3500-00007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7" name="Line 115">
          <a:extLst>
            <a:ext uri="{FF2B5EF4-FFF2-40B4-BE49-F238E27FC236}">
              <a16:creationId xmlns:a16="http://schemas.microsoft.com/office/drawing/2014/main" id="{00000000-0008-0000-3500-00007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8" name="Line 116">
          <a:extLst>
            <a:ext uri="{FF2B5EF4-FFF2-40B4-BE49-F238E27FC236}">
              <a16:creationId xmlns:a16="http://schemas.microsoft.com/office/drawing/2014/main" id="{00000000-0008-0000-3500-00007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9" name="Line 117">
          <a:extLst>
            <a:ext uri="{FF2B5EF4-FFF2-40B4-BE49-F238E27FC236}">
              <a16:creationId xmlns:a16="http://schemas.microsoft.com/office/drawing/2014/main" id="{00000000-0008-0000-3500-00007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0" name="Line 118">
          <a:extLst>
            <a:ext uri="{FF2B5EF4-FFF2-40B4-BE49-F238E27FC236}">
              <a16:creationId xmlns:a16="http://schemas.microsoft.com/office/drawing/2014/main" id="{00000000-0008-0000-3500-00007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1" name="Line 119">
          <a:extLst>
            <a:ext uri="{FF2B5EF4-FFF2-40B4-BE49-F238E27FC236}">
              <a16:creationId xmlns:a16="http://schemas.microsoft.com/office/drawing/2014/main" id="{00000000-0008-0000-3500-00007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2" name="Line 120">
          <a:extLst>
            <a:ext uri="{FF2B5EF4-FFF2-40B4-BE49-F238E27FC236}">
              <a16:creationId xmlns:a16="http://schemas.microsoft.com/office/drawing/2014/main" id="{00000000-0008-0000-3500-00007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3" name="Line 121">
          <a:extLst>
            <a:ext uri="{FF2B5EF4-FFF2-40B4-BE49-F238E27FC236}">
              <a16:creationId xmlns:a16="http://schemas.microsoft.com/office/drawing/2014/main" id="{00000000-0008-0000-3500-00007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4" name="Line 122">
          <a:extLst>
            <a:ext uri="{FF2B5EF4-FFF2-40B4-BE49-F238E27FC236}">
              <a16:creationId xmlns:a16="http://schemas.microsoft.com/office/drawing/2014/main" id="{00000000-0008-0000-3500-00007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5" name="Line 123">
          <a:extLst>
            <a:ext uri="{FF2B5EF4-FFF2-40B4-BE49-F238E27FC236}">
              <a16:creationId xmlns:a16="http://schemas.microsoft.com/office/drawing/2014/main" id="{00000000-0008-0000-3500-00007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6" name="Line 124">
          <a:extLst>
            <a:ext uri="{FF2B5EF4-FFF2-40B4-BE49-F238E27FC236}">
              <a16:creationId xmlns:a16="http://schemas.microsoft.com/office/drawing/2014/main" id="{00000000-0008-0000-3500-00007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7" name="Line 125">
          <a:extLst>
            <a:ext uri="{FF2B5EF4-FFF2-40B4-BE49-F238E27FC236}">
              <a16:creationId xmlns:a16="http://schemas.microsoft.com/office/drawing/2014/main" id="{00000000-0008-0000-3500-00007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8" name="Line 126">
          <a:extLst>
            <a:ext uri="{FF2B5EF4-FFF2-40B4-BE49-F238E27FC236}">
              <a16:creationId xmlns:a16="http://schemas.microsoft.com/office/drawing/2014/main" id="{00000000-0008-0000-3500-00007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9" name="Line 127">
          <a:extLst>
            <a:ext uri="{FF2B5EF4-FFF2-40B4-BE49-F238E27FC236}">
              <a16:creationId xmlns:a16="http://schemas.microsoft.com/office/drawing/2014/main" id="{00000000-0008-0000-3500-00007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0" name="Line 128">
          <a:extLst>
            <a:ext uri="{FF2B5EF4-FFF2-40B4-BE49-F238E27FC236}">
              <a16:creationId xmlns:a16="http://schemas.microsoft.com/office/drawing/2014/main" id="{00000000-0008-0000-3500-00008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1" name="Line 129">
          <a:extLst>
            <a:ext uri="{FF2B5EF4-FFF2-40B4-BE49-F238E27FC236}">
              <a16:creationId xmlns:a16="http://schemas.microsoft.com/office/drawing/2014/main" id="{00000000-0008-0000-3500-00008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2" name="Line 130">
          <a:extLst>
            <a:ext uri="{FF2B5EF4-FFF2-40B4-BE49-F238E27FC236}">
              <a16:creationId xmlns:a16="http://schemas.microsoft.com/office/drawing/2014/main" id="{00000000-0008-0000-3500-00008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3" name="Line 131">
          <a:extLst>
            <a:ext uri="{FF2B5EF4-FFF2-40B4-BE49-F238E27FC236}">
              <a16:creationId xmlns:a16="http://schemas.microsoft.com/office/drawing/2014/main" id="{00000000-0008-0000-3500-00008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4" name="Line 132">
          <a:extLst>
            <a:ext uri="{FF2B5EF4-FFF2-40B4-BE49-F238E27FC236}">
              <a16:creationId xmlns:a16="http://schemas.microsoft.com/office/drawing/2014/main" id="{00000000-0008-0000-3500-00008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5" name="Line 133">
          <a:extLst>
            <a:ext uri="{FF2B5EF4-FFF2-40B4-BE49-F238E27FC236}">
              <a16:creationId xmlns:a16="http://schemas.microsoft.com/office/drawing/2014/main" id="{00000000-0008-0000-3500-00008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6" name="Line 134">
          <a:extLst>
            <a:ext uri="{FF2B5EF4-FFF2-40B4-BE49-F238E27FC236}">
              <a16:creationId xmlns:a16="http://schemas.microsoft.com/office/drawing/2014/main" id="{00000000-0008-0000-3500-00008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7" name="Line 135">
          <a:extLst>
            <a:ext uri="{FF2B5EF4-FFF2-40B4-BE49-F238E27FC236}">
              <a16:creationId xmlns:a16="http://schemas.microsoft.com/office/drawing/2014/main" id="{00000000-0008-0000-3500-00008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8" name="Line 136">
          <a:extLst>
            <a:ext uri="{FF2B5EF4-FFF2-40B4-BE49-F238E27FC236}">
              <a16:creationId xmlns:a16="http://schemas.microsoft.com/office/drawing/2014/main" id="{00000000-0008-0000-3500-00008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9" name="Line 137">
          <a:extLst>
            <a:ext uri="{FF2B5EF4-FFF2-40B4-BE49-F238E27FC236}">
              <a16:creationId xmlns:a16="http://schemas.microsoft.com/office/drawing/2014/main" id="{00000000-0008-0000-3500-00008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0" name="Line 138">
          <a:extLst>
            <a:ext uri="{FF2B5EF4-FFF2-40B4-BE49-F238E27FC236}">
              <a16:creationId xmlns:a16="http://schemas.microsoft.com/office/drawing/2014/main" id="{00000000-0008-0000-3500-00008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1" name="Line 139">
          <a:extLst>
            <a:ext uri="{FF2B5EF4-FFF2-40B4-BE49-F238E27FC236}">
              <a16:creationId xmlns:a16="http://schemas.microsoft.com/office/drawing/2014/main" id="{00000000-0008-0000-3500-00008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2" name="Line 140">
          <a:extLst>
            <a:ext uri="{FF2B5EF4-FFF2-40B4-BE49-F238E27FC236}">
              <a16:creationId xmlns:a16="http://schemas.microsoft.com/office/drawing/2014/main" id="{00000000-0008-0000-3500-00008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3" name="Line 141">
          <a:extLst>
            <a:ext uri="{FF2B5EF4-FFF2-40B4-BE49-F238E27FC236}">
              <a16:creationId xmlns:a16="http://schemas.microsoft.com/office/drawing/2014/main" id="{00000000-0008-0000-3500-00008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4" name="Line 142">
          <a:extLst>
            <a:ext uri="{FF2B5EF4-FFF2-40B4-BE49-F238E27FC236}">
              <a16:creationId xmlns:a16="http://schemas.microsoft.com/office/drawing/2014/main" id="{00000000-0008-0000-3500-00008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5" name="Line 143">
          <a:extLst>
            <a:ext uri="{FF2B5EF4-FFF2-40B4-BE49-F238E27FC236}">
              <a16:creationId xmlns:a16="http://schemas.microsoft.com/office/drawing/2014/main" id="{00000000-0008-0000-3500-00008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6" name="Line 144">
          <a:extLst>
            <a:ext uri="{FF2B5EF4-FFF2-40B4-BE49-F238E27FC236}">
              <a16:creationId xmlns:a16="http://schemas.microsoft.com/office/drawing/2014/main" id="{00000000-0008-0000-3500-00009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7" name="Line 145">
          <a:extLst>
            <a:ext uri="{FF2B5EF4-FFF2-40B4-BE49-F238E27FC236}">
              <a16:creationId xmlns:a16="http://schemas.microsoft.com/office/drawing/2014/main" id="{00000000-0008-0000-3500-00009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8" name="Line 146">
          <a:extLst>
            <a:ext uri="{FF2B5EF4-FFF2-40B4-BE49-F238E27FC236}">
              <a16:creationId xmlns:a16="http://schemas.microsoft.com/office/drawing/2014/main" id="{00000000-0008-0000-3500-00009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9" name="Line 147">
          <a:extLst>
            <a:ext uri="{FF2B5EF4-FFF2-40B4-BE49-F238E27FC236}">
              <a16:creationId xmlns:a16="http://schemas.microsoft.com/office/drawing/2014/main" id="{00000000-0008-0000-3500-00009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0" name="Line 148">
          <a:extLst>
            <a:ext uri="{FF2B5EF4-FFF2-40B4-BE49-F238E27FC236}">
              <a16:creationId xmlns:a16="http://schemas.microsoft.com/office/drawing/2014/main" id="{00000000-0008-0000-3500-00009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1" name="Line 149">
          <a:extLst>
            <a:ext uri="{FF2B5EF4-FFF2-40B4-BE49-F238E27FC236}">
              <a16:creationId xmlns:a16="http://schemas.microsoft.com/office/drawing/2014/main" id="{00000000-0008-0000-3500-00009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2" name="Line 150">
          <a:extLst>
            <a:ext uri="{FF2B5EF4-FFF2-40B4-BE49-F238E27FC236}">
              <a16:creationId xmlns:a16="http://schemas.microsoft.com/office/drawing/2014/main" id="{00000000-0008-0000-3500-00009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3" name="Line 151">
          <a:extLst>
            <a:ext uri="{FF2B5EF4-FFF2-40B4-BE49-F238E27FC236}">
              <a16:creationId xmlns:a16="http://schemas.microsoft.com/office/drawing/2014/main" id="{00000000-0008-0000-3500-00009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4" name="Line 152">
          <a:extLst>
            <a:ext uri="{FF2B5EF4-FFF2-40B4-BE49-F238E27FC236}">
              <a16:creationId xmlns:a16="http://schemas.microsoft.com/office/drawing/2014/main" id="{00000000-0008-0000-3500-00009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5" name="Line 153">
          <a:extLst>
            <a:ext uri="{FF2B5EF4-FFF2-40B4-BE49-F238E27FC236}">
              <a16:creationId xmlns:a16="http://schemas.microsoft.com/office/drawing/2014/main" id="{00000000-0008-0000-3500-00009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6" name="Line 154">
          <a:extLst>
            <a:ext uri="{FF2B5EF4-FFF2-40B4-BE49-F238E27FC236}">
              <a16:creationId xmlns:a16="http://schemas.microsoft.com/office/drawing/2014/main" id="{00000000-0008-0000-3500-00009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7" name="Line 155">
          <a:extLst>
            <a:ext uri="{FF2B5EF4-FFF2-40B4-BE49-F238E27FC236}">
              <a16:creationId xmlns:a16="http://schemas.microsoft.com/office/drawing/2014/main" id="{00000000-0008-0000-3500-00009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8" name="Line 156">
          <a:extLst>
            <a:ext uri="{FF2B5EF4-FFF2-40B4-BE49-F238E27FC236}">
              <a16:creationId xmlns:a16="http://schemas.microsoft.com/office/drawing/2014/main" id="{00000000-0008-0000-3500-00009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9" name="Line 157">
          <a:extLst>
            <a:ext uri="{FF2B5EF4-FFF2-40B4-BE49-F238E27FC236}">
              <a16:creationId xmlns:a16="http://schemas.microsoft.com/office/drawing/2014/main" id="{00000000-0008-0000-3500-00009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0" name="Line 158">
          <a:extLst>
            <a:ext uri="{FF2B5EF4-FFF2-40B4-BE49-F238E27FC236}">
              <a16:creationId xmlns:a16="http://schemas.microsoft.com/office/drawing/2014/main" id="{00000000-0008-0000-3500-00009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1" name="Line 159">
          <a:extLst>
            <a:ext uri="{FF2B5EF4-FFF2-40B4-BE49-F238E27FC236}">
              <a16:creationId xmlns:a16="http://schemas.microsoft.com/office/drawing/2014/main" id="{00000000-0008-0000-3500-00009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2" name="Line 160">
          <a:extLst>
            <a:ext uri="{FF2B5EF4-FFF2-40B4-BE49-F238E27FC236}">
              <a16:creationId xmlns:a16="http://schemas.microsoft.com/office/drawing/2014/main" id="{00000000-0008-0000-3500-0000A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3" name="Line 161">
          <a:extLst>
            <a:ext uri="{FF2B5EF4-FFF2-40B4-BE49-F238E27FC236}">
              <a16:creationId xmlns:a16="http://schemas.microsoft.com/office/drawing/2014/main" id="{00000000-0008-0000-3500-0000A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4" name="Line 162">
          <a:extLst>
            <a:ext uri="{FF2B5EF4-FFF2-40B4-BE49-F238E27FC236}">
              <a16:creationId xmlns:a16="http://schemas.microsoft.com/office/drawing/2014/main" id="{00000000-0008-0000-3500-0000A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5" name="Line 163">
          <a:extLst>
            <a:ext uri="{FF2B5EF4-FFF2-40B4-BE49-F238E27FC236}">
              <a16:creationId xmlns:a16="http://schemas.microsoft.com/office/drawing/2014/main" id="{00000000-0008-0000-3500-0000A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6" name="Line 164">
          <a:extLst>
            <a:ext uri="{FF2B5EF4-FFF2-40B4-BE49-F238E27FC236}">
              <a16:creationId xmlns:a16="http://schemas.microsoft.com/office/drawing/2014/main" id="{00000000-0008-0000-3500-0000A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7" name="Line 165">
          <a:extLst>
            <a:ext uri="{FF2B5EF4-FFF2-40B4-BE49-F238E27FC236}">
              <a16:creationId xmlns:a16="http://schemas.microsoft.com/office/drawing/2014/main" id="{00000000-0008-0000-3500-0000A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8" name="Line 166">
          <a:extLst>
            <a:ext uri="{FF2B5EF4-FFF2-40B4-BE49-F238E27FC236}">
              <a16:creationId xmlns:a16="http://schemas.microsoft.com/office/drawing/2014/main" id="{00000000-0008-0000-3500-0000A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9" name="Line 167">
          <a:extLst>
            <a:ext uri="{FF2B5EF4-FFF2-40B4-BE49-F238E27FC236}">
              <a16:creationId xmlns:a16="http://schemas.microsoft.com/office/drawing/2014/main" id="{00000000-0008-0000-3500-0000A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0" name="Line 168">
          <a:extLst>
            <a:ext uri="{FF2B5EF4-FFF2-40B4-BE49-F238E27FC236}">
              <a16:creationId xmlns:a16="http://schemas.microsoft.com/office/drawing/2014/main" id="{00000000-0008-0000-3500-0000A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1" name="Line 169">
          <a:extLst>
            <a:ext uri="{FF2B5EF4-FFF2-40B4-BE49-F238E27FC236}">
              <a16:creationId xmlns:a16="http://schemas.microsoft.com/office/drawing/2014/main" id="{00000000-0008-0000-3500-0000A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2" name="Line 170">
          <a:extLst>
            <a:ext uri="{FF2B5EF4-FFF2-40B4-BE49-F238E27FC236}">
              <a16:creationId xmlns:a16="http://schemas.microsoft.com/office/drawing/2014/main" id="{00000000-0008-0000-3500-0000A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3" name="Line 171">
          <a:extLst>
            <a:ext uri="{FF2B5EF4-FFF2-40B4-BE49-F238E27FC236}">
              <a16:creationId xmlns:a16="http://schemas.microsoft.com/office/drawing/2014/main" id="{00000000-0008-0000-3500-0000A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4" name="Line 172">
          <a:extLst>
            <a:ext uri="{FF2B5EF4-FFF2-40B4-BE49-F238E27FC236}">
              <a16:creationId xmlns:a16="http://schemas.microsoft.com/office/drawing/2014/main" id="{00000000-0008-0000-3500-0000A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5" name="Line 173">
          <a:extLst>
            <a:ext uri="{FF2B5EF4-FFF2-40B4-BE49-F238E27FC236}">
              <a16:creationId xmlns:a16="http://schemas.microsoft.com/office/drawing/2014/main" id="{00000000-0008-0000-3500-0000A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6" name="Line 174">
          <a:extLst>
            <a:ext uri="{FF2B5EF4-FFF2-40B4-BE49-F238E27FC236}">
              <a16:creationId xmlns:a16="http://schemas.microsoft.com/office/drawing/2014/main" id="{00000000-0008-0000-3500-0000A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7" name="Line 175">
          <a:extLst>
            <a:ext uri="{FF2B5EF4-FFF2-40B4-BE49-F238E27FC236}">
              <a16:creationId xmlns:a16="http://schemas.microsoft.com/office/drawing/2014/main" id="{00000000-0008-0000-3500-0000A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8" name="Line 176">
          <a:extLst>
            <a:ext uri="{FF2B5EF4-FFF2-40B4-BE49-F238E27FC236}">
              <a16:creationId xmlns:a16="http://schemas.microsoft.com/office/drawing/2014/main" id="{00000000-0008-0000-3500-0000B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9" name="Line 177">
          <a:extLst>
            <a:ext uri="{FF2B5EF4-FFF2-40B4-BE49-F238E27FC236}">
              <a16:creationId xmlns:a16="http://schemas.microsoft.com/office/drawing/2014/main" id="{00000000-0008-0000-3500-0000B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0" name="Line 178">
          <a:extLst>
            <a:ext uri="{FF2B5EF4-FFF2-40B4-BE49-F238E27FC236}">
              <a16:creationId xmlns:a16="http://schemas.microsoft.com/office/drawing/2014/main" id="{00000000-0008-0000-3500-0000B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1" name="Line 179">
          <a:extLst>
            <a:ext uri="{FF2B5EF4-FFF2-40B4-BE49-F238E27FC236}">
              <a16:creationId xmlns:a16="http://schemas.microsoft.com/office/drawing/2014/main" id="{00000000-0008-0000-3500-0000B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2" name="Line 180">
          <a:extLst>
            <a:ext uri="{FF2B5EF4-FFF2-40B4-BE49-F238E27FC236}">
              <a16:creationId xmlns:a16="http://schemas.microsoft.com/office/drawing/2014/main" id="{00000000-0008-0000-3500-0000B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3" name="Line 181">
          <a:extLst>
            <a:ext uri="{FF2B5EF4-FFF2-40B4-BE49-F238E27FC236}">
              <a16:creationId xmlns:a16="http://schemas.microsoft.com/office/drawing/2014/main" id="{00000000-0008-0000-3500-0000B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4" name="Line 182">
          <a:extLst>
            <a:ext uri="{FF2B5EF4-FFF2-40B4-BE49-F238E27FC236}">
              <a16:creationId xmlns:a16="http://schemas.microsoft.com/office/drawing/2014/main" id="{00000000-0008-0000-3500-0000B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5" name="Line 183">
          <a:extLst>
            <a:ext uri="{FF2B5EF4-FFF2-40B4-BE49-F238E27FC236}">
              <a16:creationId xmlns:a16="http://schemas.microsoft.com/office/drawing/2014/main" id="{00000000-0008-0000-3500-0000B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6" name="Line 184">
          <a:extLst>
            <a:ext uri="{FF2B5EF4-FFF2-40B4-BE49-F238E27FC236}">
              <a16:creationId xmlns:a16="http://schemas.microsoft.com/office/drawing/2014/main" id="{00000000-0008-0000-3500-0000B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7" name="Line 185">
          <a:extLst>
            <a:ext uri="{FF2B5EF4-FFF2-40B4-BE49-F238E27FC236}">
              <a16:creationId xmlns:a16="http://schemas.microsoft.com/office/drawing/2014/main" id="{00000000-0008-0000-3500-0000B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8" name="Line 186">
          <a:extLst>
            <a:ext uri="{FF2B5EF4-FFF2-40B4-BE49-F238E27FC236}">
              <a16:creationId xmlns:a16="http://schemas.microsoft.com/office/drawing/2014/main" id="{00000000-0008-0000-3500-0000B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9" name="Line 187">
          <a:extLst>
            <a:ext uri="{FF2B5EF4-FFF2-40B4-BE49-F238E27FC236}">
              <a16:creationId xmlns:a16="http://schemas.microsoft.com/office/drawing/2014/main" id="{00000000-0008-0000-3500-0000B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0" name="Line 188">
          <a:extLst>
            <a:ext uri="{FF2B5EF4-FFF2-40B4-BE49-F238E27FC236}">
              <a16:creationId xmlns:a16="http://schemas.microsoft.com/office/drawing/2014/main" id="{00000000-0008-0000-3500-0000B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1" name="Line 189">
          <a:extLst>
            <a:ext uri="{FF2B5EF4-FFF2-40B4-BE49-F238E27FC236}">
              <a16:creationId xmlns:a16="http://schemas.microsoft.com/office/drawing/2014/main" id="{00000000-0008-0000-3500-0000B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2" name="Line 190">
          <a:extLst>
            <a:ext uri="{FF2B5EF4-FFF2-40B4-BE49-F238E27FC236}">
              <a16:creationId xmlns:a16="http://schemas.microsoft.com/office/drawing/2014/main" id="{00000000-0008-0000-3500-0000B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3" name="Line 191">
          <a:extLst>
            <a:ext uri="{FF2B5EF4-FFF2-40B4-BE49-F238E27FC236}">
              <a16:creationId xmlns:a16="http://schemas.microsoft.com/office/drawing/2014/main" id="{00000000-0008-0000-3500-0000B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4" name="Line 192">
          <a:extLst>
            <a:ext uri="{FF2B5EF4-FFF2-40B4-BE49-F238E27FC236}">
              <a16:creationId xmlns:a16="http://schemas.microsoft.com/office/drawing/2014/main" id="{00000000-0008-0000-3500-0000C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5" name="Line 193">
          <a:extLst>
            <a:ext uri="{FF2B5EF4-FFF2-40B4-BE49-F238E27FC236}">
              <a16:creationId xmlns:a16="http://schemas.microsoft.com/office/drawing/2014/main" id="{00000000-0008-0000-3500-0000C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6" name="Line 194">
          <a:extLst>
            <a:ext uri="{FF2B5EF4-FFF2-40B4-BE49-F238E27FC236}">
              <a16:creationId xmlns:a16="http://schemas.microsoft.com/office/drawing/2014/main" id="{00000000-0008-0000-3500-0000C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7" name="Line 195">
          <a:extLst>
            <a:ext uri="{FF2B5EF4-FFF2-40B4-BE49-F238E27FC236}">
              <a16:creationId xmlns:a16="http://schemas.microsoft.com/office/drawing/2014/main" id="{00000000-0008-0000-3500-0000C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8" name="Line 196">
          <a:extLst>
            <a:ext uri="{FF2B5EF4-FFF2-40B4-BE49-F238E27FC236}">
              <a16:creationId xmlns:a16="http://schemas.microsoft.com/office/drawing/2014/main" id="{00000000-0008-0000-3500-0000C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9" name="Line 197">
          <a:extLst>
            <a:ext uri="{FF2B5EF4-FFF2-40B4-BE49-F238E27FC236}">
              <a16:creationId xmlns:a16="http://schemas.microsoft.com/office/drawing/2014/main" id="{00000000-0008-0000-3500-0000C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0" name="Line 198">
          <a:extLst>
            <a:ext uri="{FF2B5EF4-FFF2-40B4-BE49-F238E27FC236}">
              <a16:creationId xmlns:a16="http://schemas.microsoft.com/office/drawing/2014/main" id="{00000000-0008-0000-3500-0000C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1" name="Line 199">
          <a:extLst>
            <a:ext uri="{FF2B5EF4-FFF2-40B4-BE49-F238E27FC236}">
              <a16:creationId xmlns:a16="http://schemas.microsoft.com/office/drawing/2014/main" id="{00000000-0008-0000-3500-0000C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2" name="Line 200">
          <a:extLst>
            <a:ext uri="{FF2B5EF4-FFF2-40B4-BE49-F238E27FC236}">
              <a16:creationId xmlns:a16="http://schemas.microsoft.com/office/drawing/2014/main" id="{00000000-0008-0000-3500-0000C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3" name="Line 201">
          <a:extLst>
            <a:ext uri="{FF2B5EF4-FFF2-40B4-BE49-F238E27FC236}">
              <a16:creationId xmlns:a16="http://schemas.microsoft.com/office/drawing/2014/main" id="{00000000-0008-0000-3500-0000C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4" name="Line 202">
          <a:extLst>
            <a:ext uri="{FF2B5EF4-FFF2-40B4-BE49-F238E27FC236}">
              <a16:creationId xmlns:a16="http://schemas.microsoft.com/office/drawing/2014/main" id="{00000000-0008-0000-3500-0000C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5" name="Line 203">
          <a:extLst>
            <a:ext uri="{FF2B5EF4-FFF2-40B4-BE49-F238E27FC236}">
              <a16:creationId xmlns:a16="http://schemas.microsoft.com/office/drawing/2014/main" id="{00000000-0008-0000-3500-0000C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6" name="Line 204">
          <a:extLst>
            <a:ext uri="{FF2B5EF4-FFF2-40B4-BE49-F238E27FC236}">
              <a16:creationId xmlns:a16="http://schemas.microsoft.com/office/drawing/2014/main" id="{00000000-0008-0000-3500-0000C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7" name="Line 205">
          <a:extLst>
            <a:ext uri="{FF2B5EF4-FFF2-40B4-BE49-F238E27FC236}">
              <a16:creationId xmlns:a16="http://schemas.microsoft.com/office/drawing/2014/main" id="{00000000-0008-0000-3500-0000C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8" name="Line 206">
          <a:extLst>
            <a:ext uri="{FF2B5EF4-FFF2-40B4-BE49-F238E27FC236}">
              <a16:creationId xmlns:a16="http://schemas.microsoft.com/office/drawing/2014/main" id="{00000000-0008-0000-3500-0000C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9" name="Line 207">
          <a:extLst>
            <a:ext uri="{FF2B5EF4-FFF2-40B4-BE49-F238E27FC236}">
              <a16:creationId xmlns:a16="http://schemas.microsoft.com/office/drawing/2014/main" id="{00000000-0008-0000-3500-0000C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0" name="Line 208">
          <a:extLst>
            <a:ext uri="{FF2B5EF4-FFF2-40B4-BE49-F238E27FC236}">
              <a16:creationId xmlns:a16="http://schemas.microsoft.com/office/drawing/2014/main" id="{00000000-0008-0000-3500-0000D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1" name="Line 209">
          <a:extLst>
            <a:ext uri="{FF2B5EF4-FFF2-40B4-BE49-F238E27FC236}">
              <a16:creationId xmlns:a16="http://schemas.microsoft.com/office/drawing/2014/main" id="{00000000-0008-0000-3500-0000D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2" name="Line 210">
          <a:extLst>
            <a:ext uri="{FF2B5EF4-FFF2-40B4-BE49-F238E27FC236}">
              <a16:creationId xmlns:a16="http://schemas.microsoft.com/office/drawing/2014/main" id="{00000000-0008-0000-3500-0000D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3" name="Line 211">
          <a:extLst>
            <a:ext uri="{FF2B5EF4-FFF2-40B4-BE49-F238E27FC236}">
              <a16:creationId xmlns:a16="http://schemas.microsoft.com/office/drawing/2014/main" id="{00000000-0008-0000-3500-0000D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4" name="Line 212">
          <a:extLst>
            <a:ext uri="{FF2B5EF4-FFF2-40B4-BE49-F238E27FC236}">
              <a16:creationId xmlns:a16="http://schemas.microsoft.com/office/drawing/2014/main" id="{00000000-0008-0000-3500-0000D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5" name="Line 213">
          <a:extLst>
            <a:ext uri="{FF2B5EF4-FFF2-40B4-BE49-F238E27FC236}">
              <a16:creationId xmlns:a16="http://schemas.microsoft.com/office/drawing/2014/main" id="{00000000-0008-0000-3500-0000D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6" name="Line 214">
          <a:extLst>
            <a:ext uri="{FF2B5EF4-FFF2-40B4-BE49-F238E27FC236}">
              <a16:creationId xmlns:a16="http://schemas.microsoft.com/office/drawing/2014/main" id="{00000000-0008-0000-3500-0000D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7" name="Line 215">
          <a:extLst>
            <a:ext uri="{FF2B5EF4-FFF2-40B4-BE49-F238E27FC236}">
              <a16:creationId xmlns:a16="http://schemas.microsoft.com/office/drawing/2014/main" id="{00000000-0008-0000-3500-0000D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8" name="Line 216">
          <a:extLst>
            <a:ext uri="{FF2B5EF4-FFF2-40B4-BE49-F238E27FC236}">
              <a16:creationId xmlns:a16="http://schemas.microsoft.com/office/drawing/2014/main" id="{00000000-0008-0000-3500-0000D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9" name="Line 217">
          <a:extLst>
            <a:ext uri="{FF2B5EF4-FFF2-40B4-BE49-F238E27FC236}">
              <a16:creationId xmlns:a16="http://schemas.microsoft.com/office/drawing/2014/main" id="{00000000-0008-0000-3500-0000D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0" name="Line 218">
          <a:extLst>
            <a:ext uri="{FF2B5EF4-FFF2-40B4-BE49-F238E27FC236}">
              <a16:creationId xmlns:a16="http://schemas.microsoft.com/office/drawing/2014/main" id="{00000000-0008-0000-3500-0000D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1" name="Line 219">
          <a:extLst>
            <a:ext uri="{FF2B5EF4-FFF2-40B4-BE49-F238E27FC236}">
              <a16:creationId xmlns:a16="http://schemas.microsoft.com/office/drawing/2014/main" id="{00000000-0008-0000-3500-0000D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2" name="Line 220">
          <a:extLst>
            <a:ext uri="{FF2B5EF4-FFF2-40B4-BE49-F238E27FC236}">
              <a16:creationId xmlns:a16="http://schemas.microsoft.com/office/drawing/2014/main" id="{00000000-0008-0000-3500-0000D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3" name="Line 221">
          <a:extLst>
            <a:ext uri="{FF2B5EF4-FFF2-40B4-BE49-F238E27FC236}">
              <a16:creationId xmlns:a16="http://schemas.microsoft.com/office/drawing/2014/main" id="{00000000-0008-0000-3500-0000D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4" name="Line 222">
          <a:extLst>
            <a:ext uri="{FF2B5EF4-FFF2-40B4-BE49-F238E27FC236}">
              <a16:creationId xmlns:a16="http://schemas.microsoft.com/office/drawing/2014/main" id="{00000000-0008-0000-3500-0000D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5" name="Line 223">
          <a:extLst>
            <a:ext uri="{FF2B5EF4-FFF2-40B4-BE49-F238E27FC236}">
              <a16:creationId xmlns:a16="http://schemas.microsoft.com/office/drawing/2014/main" id="{00000000-0008-0000-3500-0000D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6" name="Line 224">
          <a:extLst>
            <a:ext uri="{FF2B5EF4-FFF2-40B4-BE49-F238E27FC236}">
              <a16:creationId xmlns:a16="http://schemas.microsoft.com/office/drawing/2014/main" id="{00000000-0008-0000-3500-0000E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7" name="Line 225">
          <a:extLst>
            <a:ext uri="{FF2B5EF4-FFF2-40B4-BE49-F238E27FC236}">
              <a16:creationId xmlns:a16="http://schemas.microsoft.com/office/drawing/2014/main" id="{00000000-0008-0000-3500-0000E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38" name="Line 226">
          <a:extLst>
            <a:ext uri="{FF2B5EF4-FFF2-40B4-BE49-F238E27FC236}">
              <a16:creationId xmlns:a16="http://schemas.microsoft.com/office/drawing/2014/main" id="{00000000-0008-0000-3500-0000E2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39" name="Line 227">
          <a:extLst>
            <a:ext uri="{FF2B5EF4-FFF2-40B4-BE49-F238E27FC236}">
              <a16:creationId xmlns:a16="http://schemas.microsoft.com/office/drawing/2014/main" id="{00000000-0008-0000-3500-0000E3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0" name="Line 228">
          <a:extLst>
            <a:ext uri="{FF2B5EF4-FFF2-40B4-BE49-F238E27FC236}">
              <a16:creationId xmlns:a16="http://schemas.microsoft.com/office/drawing/2014/main" id="{00000000-0008-0000-3500-0000E4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1" name="Line 229">
          <a:extLst>
            <a:ext uri="{FF2B5EF4-FFF2-40B4-BE49-F238E27FC236}">
              <a16:creationId xmlns:a16="http://schemas.microsoft.com/office/drawing/2014/main" id="{00000000-0008-0000-3500-0000E5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2" name="Line 230">
          <a:extLst>
            <a:ext uri="{FF2B5EF4-FFF2-40B4-BE49-F238E27FC236}">
              <a16:creationId xmlns:a16="http://schemas.microsoft.com/office/drawing/2014/main" id="{00000000-0008-0000-3500-0000E6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3" name="Line 231">
          <a:extLst>
            <a:ext uri="{FF2B5EF4-FFF2-40B4-BE49-F238E27FC236}">
              <a16:creationId xmlns:a16="http://schemas.microsoft.com/office/drawing/2014/main" id="{00000000-0008-0000-3500-0000E7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4" name="Line 232">
          <a:extLst>
            <a:ext uri="{FF2B5EF4-FFF2-40B4-BE49-F238E27FC236}">
              <a16:creationId xmlns:a16="http://schemas.microsoft.com/office/drawing/2014/main" id="{00000000-0008-0000-3500-0000E8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5" name="Line 233">
          <a:extLst>
            <a:ext uri="{FF2B5EF4-FFF2-40B4-BE49-F238E27FC236}">
              <a16:creationId xmlns:a16="http://schemas.microsoft.com/office/drawing/2014/main" id="{00000000-0008-0000-3500-0000E9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6" name="Line 234">
          <a:extLst>
            <a:ext uri="{FF2B5EF4-FFF2-40B4-BE49-F238E27FC236}">
              <a16:creationId xmlns:a16="http://schemas.microsoft.com/office/drawing/2014/main" id="{00000000-0008-0000-3500-0000EA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7" name="Line 235">
          <a:extLst>
            <a:ext uri="{FF2B5EF4-FFF2-40B4-BE49-F238E27FC236}">
              <a16:creationId xmlns:a16="http://schemas.microsoft.com/office/drawing/2014/main" id="{00000000-0008-0000-3500-0000EB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8" name="Line 236">
          <a:extLst>
            <a:ext uri="{FF2B5EF4-FFF2-40B4-BE49-F238E27FC236}">
              <a16:creationId xmlns:a16="http://schemas.microsoft.com/office/drawing/2014/main" id="{00000000-0008-0000-3500-0000EC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49" name="Line 237">
          <a:extLst>
            <a:ext uri="{FF2B5EF4-FFF2-40B4-BE49-F238E27FC236}">
              <a16:creationId xmlns:a16="http://schemas.microsoft.com/office/drawing/2014/main" id="{00000000-0008-0000-3500-0000ED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0" name="Line 238">
          <a:extLst>
            <a:ext uri="{FF2B5EF4-FFF2-40B4-BE49-F238E27FC236}">
              <a16:creationId xmlns:a16="http://schemas.microsoft.com/office/drawing/2014/main" id="{00000000-0008-0000-3500-0000EE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1" name="Line 239">
          <a:extLst>
            <a:ext uri="{FF2B5EF4-FFF2-40B4-BE49-F238E27FC236}">
              <a16:creationId xmlns:a16="http://schemas.microsoft.com/office/drawing/2014/main" id="{00000000-0008-0000-3500-0000EF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2" name="Line 240">
          <a:extLst>
            <a:ext uri="{FF2B5EF4-FFF2-40B4-BE49-F238E27FC236}">
              <a16:creationId xmlns:a16="http://schemas.microsoft.com/office/drawing/2014/main" id="{00000000-0008-0000-3500-0000F0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3" name="Line 241">
          <a:extLst>
            <a:ext uri="{FF2B5EF4-FFF2-40B4-BE49-F238E27FC236}">
              <a16:creationId xmlns:a16="http://schemas.microsoft.com/office/drawing/2014/main" id="{00000000-0008-0000-3500-0000F1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4" name="Line 242">
          <a:extLst>
            <a:ext uri="{FF2B5EF4-FFF2-40B4-BE49-F238E27FC236}">
              <a16:creationId xmlns:a16="http://schemas.microsoft.com/office/drawing/2014/main" id="{00000000-0008-0000-3500-0000F2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5" name="Line 243">
          <a:extLst>
            <a:ext uri="{FF2B5EF4-FFF2-40B4-BE49-F238E27FC236}">
              <a16:creationId xmlns:a16="http://schemas.microsoft.com/office/drawing/2014/main" id="{00000000-0008-0000-3500-0000F3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6" name="Line 244">
          <a:extLst>
            <a:ext uri="{FF2B5EF4-FFF2-40B4-BE49-F238E27FC236}">
              <a16:creationId xmlns:a16="http://schemas.microsoft.com/office/drawing/2014/main" id="{00000000-0008-0000-3500-0000F4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7" name="Line 245">
          <a:extLst>
            <a:ext uri="{FF2B5EF4-FFF2-40B4-BE49-F238E27FC236}">
              <a16:creationId xmlns:a16="http://schemas.microsoft.com/office/drawing/2014/main" id="{00000000-0008-0000-3500-0000F5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8" name="Line 246">
          <a:extLst>
            <a:ext uri="{FF2B5EF4-FFF2-40B4-BE49-F238E27FC236}">
              <a16:creationId xmlns:a16="http://schemas.microsoft.com/office/drawing/2014/main" id="{00000000-0008-0000-3500-0000F6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59" name="Line 247">
          <a:extLst>
            <a:ext uri="{FF2B5EF4-FFF2-40B4-BE49-F238E27FC236}">
              <a16:creationId xmlns:a16="http://schemas.microsoft.com/office/drawing/2014/main" id="{00000000-0008-0000-3500-0000F7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0" name="Line 248">
          <a:extLst>
            <a:ext uri="{FF2B5EF4-FFF2-40B4-BE49-F238E27FC236}">
              <a16:creationId xmlns:a16="http://schemas.microsoft.com/office/drawing/2014/main" id="{00000000-0008-0000-3500-0000F8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1" name="Line 249">
          <a:extLst>
            <a:ext uri="{FF2B5EF4-FFF2-40B4-BE49-F238E27FC236}">
              <a16:creationId xmlns:a16="http://schemas.microsoft.com/office/drawing/2014/main" id="{00000000-0008-0000-3500-0000F9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2" name="Line 250">
          <a:extLst>
            <a:ext uri="{FF2B5EF4-FFF2-40B4-BE49-F238E27FC236}">
              <a16:creationId xmlns:a16="http://schemas.microsoft.com/office/drawing/2014/main" id="{00000000-0008-0000-3500-0000FA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3" name="Line 251">
          <a:extLst>
            <a:ext uri="{FF2B5EF4-FFF2-40B4-BE49-F238E27FC236}">
              <a16:creationId xmlns:a16="http://schemas.microsoft.com/office/drawing/2014/main" id="{00000000-0008-0000-3500-0000FB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4" name="Line 252">
          <a:extLst>
            <a:ext uri="{FF2B5EF4-FFF2-40B4-BE49-F238E27FC236}">
              <a16:creationId xmlns:a16="http://schemas.microsoft.com/office/drawing/2014/main" id="{00000000-0008-0000-3500-0000FC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5" name="Line 253">
          <a:extLst>
            <a:ext uri="{FF2B5EF4-FFF2-40B4-BE49-F238E27FC236}">
              <a16:creationId xmlns:a16="http://schemas.microsoft.com/office/drawing/2014/main" id="{00000000-0008-0000-3500-0000FD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6" name="Line 254">
          <a:extLst>
            <a:ext uri="{FF2B5EF4-FFF2-40B4-BE49-F238E27FC236}">
              <a16:creationId xmlns:a16="http://schemas.microsoft.com/office/drawing/2014/main" id="{00000000-0008-0000-3500-0000FE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7" name="Line 255">
          <a:extLst>
            <a:ext uri="{FF2B5EF4-FFF2-40B4-BE49-F238E27FC236}">
              <a16:creationId xmlns:a16="http://schemas.microsoft.com/office/drawing/2014/main" id="{00000000-0008-0000-3500-0000FF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8" name="Line 256">
          <a:extLst>
            <a:ext uri="{FF2B5EF4-FFF2-40B4-BE49-F238E27FC236}">
              <a16:creationId xmlns:a16="http://schemas.microsoft.com/office/drawing/2014/main" id="{00000000-0008-0000-3500-000000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69" name="Line 257">
          <a:extLst>
            <a:ext uri="{FF2B5EF4-FFF2-40B4-BE49-F238E27FC236}">
              <a16:creationId xmlns:a16="http://schemas.microsoft.com/office/drawing/2014/main" id="{00000000-0008-0000-3500-000001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70" name="Line 258">
          <a:extLst>
            <a:ext uri="{FF2B5EF4-FFF2-40B4-BE49-F238E27FC236}">
              <a16:creationId xmlns:a16="http://schemas.microsoft.com/office/drawing/2014/main" id="{00000000-0008-0000-3500-000002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71" name="Line 259">
          <a:extLst>
            <a:ext uri="{FF2B5EF4-FFF2-40B4-BE49-F238E27FC236}">
              <a16:creationId xmlns:a16="http://schemas.microsoft.com/office/drawing/2014/main" id="{00000000-0008-0000-3500-000003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64772" name="Line 260">
          <a:extLst>
            <a:ext uri="{FF2B5EF4-FFF2-40B4-BE49-F238E27FC236}">
              <a16:creationId xmlns:a16="http://schemas.microsoft.com/office/drawing/2014/main" id="{00000000-0008-0000-3500-000004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7" name="Line 1">
          <a:extLst>
            <a:ext uri="{FF2B5EF4-FFF2-40B4-BE49-F238E27FC236}">
              <a16:creationId xmlns:a16="http://schemas.microsoft.com/office/drawing/2014/main" id="{00000000-0008-0000-3600-00000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8" name="Line 2">
          <a:extLst>
            <a:ext uri="{FF2B5EF4-FFF2-40B4-BE49-F238E27FC236}">
              <a16:creationId xmlns:a16="http://schemas.microsoft.com/office/drawing/2014/main" id="{00000000-0008-0000-3600-00000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9" name="Line 3">
          <a:extLst>
            <a:ext uri="{FF2B5EF4-FFF2-40B4-BE49-F238E27FC236}">
              <a16:creationId xmlns:a16="http://schemas.microsoft.com/office/drawing/2014/main" id="{00000000-0008-0000-3600-00000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0" name="Line 4">
          <a:extLst>
            <a:ext uri="{FF2B5EF4-FFF2-40B4-BE49-F238E27FC236}">
              <a16:creationId xmlns:a16="http://schemas.microsoft.com/office/drawing/2014/main" id="{00000000-0008-0000-3600-00000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1" name="Line 5">
          <a:extLst>
            <a:ext uri="{FF2B5EF4-FFF2-40B4-BE49-F238E27FC236}">
              <a16:creationId xmlns:a16="http://schemas.microsoft.com/office/drawing/2014/main" id="{00000000-0008-0000-3600-00000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2" name="Line 6">
          <a:extLst>
            <a:ext uri="{FF2B5EF4-FFF2-40B4-BE49-F238E27FC236}">
              <a16:creationId xmlns:a16="http://schemas.microsoft.com/office/drawing/2014/main" id="{00000000-0008-0000-3600-00000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3" name="Line 7">
          <a:extLst>
            <a:ext uri="{FF2B5EF4-FFF2-40B4-BE49-F238E27FC236}">
              <a16:creationId xmlns:a16="http://schemas.microsoft.com/office/drawing/2014/main" id="{00000000-0008-0000-3600-00000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4" name="Line 8">
          <a:extLst>
            <a:ext uri="{FF2B5EF4-FFF2-40B4-BE49-F238E27FC236}">
              <a16:creationId xmlns:a16="http://schemas.microsoft.com/office/drawing/2014/main" id="{00000000-0008-0000-3600-00000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5" name="Line 9">
          <a:extLst>
            <a:ext uri="{FF2B5EF4-FFF2-40B4-BE49-F238E27FC236}">
              <a16:creationId xmlns:a16="http://schemas.microsoft.com/office/drawing/2014/main" id="{00000000-0008-0000-3600-00000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6" name="Line 10">
          <a:extLst>
            <a:ext uri="{FF2B5EF4-FFF2-40B4-BE49-F238E27FC236}">
              <a16:creationId xmlns:a16="http://schemas.microsoft.com/office/drawing/2014/main" id="{00000000-0008-0000-3600-00000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7" name="Line 11">
          <a:extLst>
            <a:ext uri="{FF2B5EF4-FFF2-40B4-BE49-F238E27FC236}">
              <a16:creationId xmlns:a16="http://schemas.microsoft.com/office/drawing/2014/main" id="{00000000-0008-0000-3600-00000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8" name="Line 12">
          <a:extLst>
            <a:ext uri="{FF2B5EF4-FFF2-40B4-BE49-F238E27FC236}">
              <a16:creationId xmlns:a16="http://schemas.microsoft.com/office/drawing/2014/main" id="{00000000-0008-0000-3600-00000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9" name="Line 13">
          <a:extLst>
            <a:ext uri="{FF2B5EF4-FFF2-40B4-BE49-F238E27FC236}">
              <a16:creationId xmlns:a16="http://schemas.microsoft.com/office/drawing/2014/main" id="{00000000-0008-0000-3600-00000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0" name="Line 14">
          <a:extLst>
            <a:ext uri="{FF2B5EF4-FFF2-40B4-BE49-F238E27FC236}">
              <a16:creationId xmlns:a16="http://schemas.microsoft.com/office/drawing/2014/main" id="{00000000-0008-0000-3600-00000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1" name="Line 15">
          <a:extLst>
            <a:ext uri="{FF2B5EF4-FFF2-40B4-BE49-F238E27FC236}">
              <a16:creationId xmlns:a16="http://schemas.microsoft.com/office/drawing/2014/main" id="{00000000-0008-0000-3600-00000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2" name="Line 16">
          <a:extLst>
            <a:ext uri="{FF2B5EF4-FFF2-40B4-BE49-F238E27FC236}">
              <a16:creationId xmlns:a16="http://schemas.microsoft.com/office/drawing/2014/main" id="{00000000-0008-0000-3600-00001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3" name="Line 17">
          <a:extLst>
            <a:ext uri="{FF2B5EF4-FFF2-40B4-BE49-F238E27FC236}">
              <a16:creationId xmlns:a16="http://schemas.microsoft.com/office/drawing/2014/main" id="{00000000-0008-0000-3600-00001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4" name="Line 18">
          <a:extLst>
            <a:ext uri="{FF2B5EF4-FFF2-40B4-BE49-F238E27FC236}">
              <a16:creationId xmlns:a16="http://schemas.microsoft.com/office/drawing/2014/main" id="{00000000-0008-0000-3600-00001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5" name="Line 19">
          <a:extLst>
            <a:ext uri="{FF2B5EF4-FFF2-40B4-BE49-F238E27FC236}">
              <a16:creationId xmlns:a16="http://schemas.microsoft.com/office/drawing/2014/main" id="{00000000-0008-0000-3600-00001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6" name="Line 20">
          <a:extLst>
            <a:ext uri="{FF2B5EF4-FFF2-40B4-BE49-F238E27FC236}">
              <a16:creationId xmlns:a16="http://schemas.microsoft.com/office/drawing/2014/main" id="{00000000-0008-0000-3600-00001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7" name="Line 21">
          <a:extLst>
            <a:ext uri="{FF2B5EF4-FFF2-40B4-BE49-F238E27FC236}">
              <a16:creationId xmlns:a16="http://schemas.microsoft.com/office/drawing/2014/main" id="{00000000-0008-0000-3600-00001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8" name="Line 22">
          <a:extLst>
            <a:ext uri="{FF2B5EF4-FFF2-40B4-BE49-F238E27FC236}">
              <a16:creationId xmlns:a16="http://schemas.microsoft.com/office/drawing/2014/main" id="{00000000-0008-0000-3600-00001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9" name="Line 23">
          <a:extLst>
            <a:ext uri="{FF2B5EF4-FFF2-40B4-BE49-F238E27FC236}">
              <a16:creationId xmlns:a16="http://schemas.microsoft.com/office/drawing/2014/main" id="{00000000-0008-0000-3600-00001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0" name="Line 24">
          <a:extLst>
            <a:ext uri="{FF2B5EF4-FFF2-40B4-BE49-F238E27FC236}">
              <a16:creationId xmlns:a16="http://schemas.microsoft.com/office/drawing/2014/main" id="{00000000-0008-0000-3600-00001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1" name="Line 25">
          <a:extLst>
            <a:ext uri="{FF2B5EF4-FFF2-40B4-BE49-F238E27FC236}">
              <a16:creationId xmlns:a16="http://schemas.microsoft.com/office/drawing/2014/main" id="{00000000-0008-0000-3600-00001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2" name="Line 26">
          <a:extLst>
            <a:ext uri="{FF2B5EF4-FFF2-40B4-BE49-F238E27FC236}">
              <a16:creationId xmlns:a16="http://schemas.microsoft.com/office/drawing/2014/main" id="{00000000-0008-0000-3600-00001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3" name="Line 27">
          <a:extLst>
            <a:ext uri="{FF2B5EF4-FFF2-40B4-BE49-F238E27FC236}">
              <a16:creationId xmlns:a16="http://schemas.microsoft.com/office/drawing/2014/main" id="{00000000-0008-0000-3600-00001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4" name="Line 28">
          <a:extLst>
            <a:ext uri="{FF2B5EF4-FFF2-40B4-BE49-F238E27FC236}">
              <a16:creationId xmlns:a16="http://schemas.microsoft.com/office/drawing/2014/main" id="{00000000-0008-0000-3600-00001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5" name="Line 29">
          <a:extLst>
            <a:ext uri="{FF2B5EF4-FFF2-40B4-BE49-F238E27FC236}">
              <a16:creationId xmlns:a16="http://schemas.microsoft.com/office/drawing/2014/main" id="{00000000-0008-0000-3600-00001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6" name="Line 30">
          <a:extLst>
            <a:ext uri="{FF2B5EF4-FFF2-40B4-BE49-F238E27FC236}">
              <a16:creationId xmlns:a16="http://schemas.microsoft.com/office/drawing/2014/main" id="{00000000-0008-0000-3600-00001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7" name="Line 31">
          <a:extLst>
            <a:ext uri="{FF2B5EF4-FFF2-40B4-BE49-F238E27FC236}">
              <a16:creationId xmlns:a16="http://schemas.microsoft.com/office/drawing/2014/main" id="{00000000-0008-0000-3600-00001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8" name="Line 32">
          <a:extLst>
            <a:ext uri="{FF2B5EF4-FFF2-40B4-BE49-F238E27FC236}">
              <a16:creationId xmlns:a16="http://schemas.microsoft.com/office/drawing/2014/main" id="{00000000-0008-0000-3600-00002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9" name="Line 33">
          <a:extLst>
            <a:ext uri="{FF2B5EF4-FFF2-40B4-BE49-F238E27FC236}">
              <a16:creationId xmlns:a16="http://schemas.microsoft.com/office/drawing/2014/main" id="{00000000-0008-0000-3600-00002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0" name="Line 34">
          <a:extLst>
            <a:ext uri="{FF2B5EF4-FFF2-40B4-BE49-F238E27FC236}">
              <a16:creationId xmlns:a16="http://schemas.microsoft.com/office/drawing/2014/main" id="{00000000-0008-0000-3600-00002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1" name="Line 35">
          <a:extLst>
            <a:ext uri="{FF2B5EF4-FFF2-40B4-BE49-F238E27FC236}">
              <a16:creationId xmlns:a16="http://schemas.microsoft.com/office/drawing/2014/main" id="{00000000-0008-0000-3600-00002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2" name="Line 36">
          <a:extLst>
            <a:ext uri="{FF2B5EF4-FFF2-40B4-BE49-F238E27FC236}">
              <a16:creationId xmlns:a16="http://schemas.microsoft.com/office/drawing/2014/main" id="{00000000-0008-0000-3600-00002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3" name="Line 37">
          <a:extLst>
            <a:ext uri="{FF2B5EF4-FFF2-40B4-BE49-F238E27FC236}">
              <a16:creationId xmlns:a16="http://schemas.microsoft.com/office/drawing/2014/main" id="{00000000-0008-0000-3600-00002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4" name="Line 38">
          <a:extLst>
            <a:ext uri="{FF2B5EF4-FFF2-40B4-BE49-F238E27FC236}">
              <a16:creationId xmlns:a16="http://schemas.microsoft.com/office/drawing/2014/main" id="{00000000-0008-0000-3600-00002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5" name="Line 39">
          <a:extLst>
            <a:ext uri="{FF2B5EF4-FFF2-40B4-BE49-F238E27FC236}">
              <a16:creationId xmlns:a16="http://schemas.microsoft.com/office/drawing/2014/main" id="{00000000-0008-0000-3600-00002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6" name="Line 40">
          <a:extLst>
            <a:ext uri="{FF2B5EF4-FFF2-40B4-BE49-F238E27FC236}">
              <a16:creationId xmlns:a16="http://schemas.microsoft.com/office/drawing/2014/main" id="{00000000-0008-0000-3600-00002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7" name="Line 41">
          <a:extLst>
            <a:ext uri="{FF2B5EF4-FFF2-40B4-BE49-F238E27FC236}">
              <a16:creationId xmlns:a16="http://schemas.microsoft.com/office/drawing/2014/main" id="{00000000-0008-0000-3600-00002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8" name="Line 42">
          <a:extLst>
            <a:ext uri="{FF2B5EF4-FFF2-40B4-BE49-F238E27FC236}">
              <a16:creationId xmlns:a16="http://schemas.microsoft.com/office/drawing/2014/main" id="{00000000-0008-0000-3600-00002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9" name="Line 43">
          <a:extLst>
            <a:ext uri="{FF2B5EF4-FFF2-40B4-BE49-F238E27FC236}">
              <a16:creationId xmlns:a16="http://schemas.microsoft.com/office/drawing/2014/main" id="{00000000-0008-0000-3600-00002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0" name="Line 44">
          <a:extLst>
            <a:ext uri="{FF2B5EF4-FFF2-40B4-BE49-F238E27FC236}">
              <a16:creationId xmlns:a16="http://schemas.microsoft.com/office/drawing/2014/main" id="{00000000-0008-0000-3600-00002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1" name="Line 45">
          <a:extLst>
            <a:ext uri="{FF2B5EF4-FFF2-40B4-BE49-F238E27FC236}">
              <a16:creationId xmlns:a16="http://schemas.microsoft.com/office/drawing/2014/main" id="{00000000-0008-0000-3600-00002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2" name="Line 46">
          <a:extLst>
            <a:ext uri="{FF2B5EF4-FFF2-40B4-BE49-F238E27FC236}">
              <a16:creationId xmlns:a16="http://schemas.microsoft.com/office/drawing/2014/main" id="{00000000-0008-0000-3600-00002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3" name="Line 47">
          <a:extLst>
            <a:ext uri="{FF2B5EF4-FFF2-40B4-BE49-F238E27FC236}">
              <a16:creationId xmlns:a16="http://schemas.microsoft.com/office/drawing/2014/main" id="{00000000-0008-0000-3600-00002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4" name="Line 48">
          <a:extLst>
            <a:ext uri="{FF2B5EF4-FFF2-40B4-BE49-F238E27FC236}">
              <a16:creationId xmlns:a16="http://schemas.microsoft.com/office/drawing/2014/main" id="{00000000-0008-0000-3600-00003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5" name="Line 49">
          <a:extLst>
            <a:ext uri="{FF2B5EF4-FFF2-40B4-BE49-F238E27FC236}">
              <a16:creationId xmlns:a16="http://schemas.microsoft.com/office/drawing/2014/main" id="{00000000-0008-0000-3600-00003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6" name="Line 50">
          <a:extLst>
            <a:ext uri="{FF2B5EF4-FFF2-40B4-BE49-F238E27FC236}">
              <a16:creationId xmlns:a16="http://schemas.microsoft.com/office/drawing/2014/main" id="{00000000-0008-0000-3600-00003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7" name="Line 51">
          <a:extLst>
            <a:ext uri="{FF2B5EF4-FFF2-40B4-BE49-F238E27FC236}">
              <a16:creationId xmlns:a16="http://schemas.microsoft.com/office/drawing/2014/main" id="{00000000-0008-0000-3600-00003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8" name="Line 52">
          <a:extLst>
            <a:ext uri="{FF2B5EF4-FFF2-40B4-BE49-F238E27FC236}">
              <a16:creationId xmlns:a16="http://schemas.microsoft.com/office/drawing/2014/main" id="{00000000-0008-0000-3600-00003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9" name="Line 53">
          <a:extLst>
            <a:ext uri="{FF2B5EF4-FFF2-40B4-BE49-F238E27FC236}">
              <a16:creationId xmlns:a16="http://schemas.microsoft.com/office/drawing/2014/main" id="{00000000-0008-0000-3600-00003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0" name="Line 54">
          <a:extLst>
            <a:ext uri="{FF2B5EF4-FFF2-40B4-BE49-F238E27FC236}">
              <a16:creationId xmlns:a16="http://schemas.microsoft.com/office/drawing/2014/main" id="{00000000-0008-0000-3600-00003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1" name="Line 55">
          <a:extLst>
            <a:ext uri="{FF2B5EF4-FFF2-40B4-BE49-F238E27FC236}">
              <a16:creationId xmlns:a16="http://schemas.microsoft.com/office/drawing/2014/main" id="{00000000-0008-0000-3600-00003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2" name="Line 56">
          <a:extLst>
            <a:ext uri="{FF2B5EF4-FFF2-40B4-BE49-F238E27FC236}">
              <a16:creationId xmlns:a16="http://schemas.microsoft.com/office/drawing/2014/main" id="{00000000-0008-0000-3600-00003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3" name="Line 57">
          <a:extLst>
            <a:ext uri="{FF2B5EF4-FFF2-40B4-BE49-F238E27FC236}">
              <a16:creationId xmlns:a16="http://schemas.microsoft.com/office/drawing/2014/main" id="{00000000-0008-0000-3600-00003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4" name="Line 58">
          <a:extLst>
            <a:ext uri="{FF2B5EF4-FFF2-40B4-BE49-F238E27FC236}">
              <a16:creationId xmlns:a16="http://schemas.microsoft.com/office/drawing/2014/main" id="{00000000-0008-0000-3600-00003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5" name="Line 59">
          <a:extLst>
            <a:ext uri="{FF2B5EF4-FFF2-40B4-BE49-F238E27FC236}">
              <a16:creationId xmlns:a16="http://schemas.microsoft.com/office/drawing/2014/main" id="{00000000-0008-0000-3600-00003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6" name="Line 60">
          <a:extLst>
            <a:ext uri="{FF2B5EF4-FFF2-40B4-BE49-F238E27FC236}">
              <a16:creationId xmlns:a16="http://schemas.microsoft.com/office/drawing/2014/main" id="{00000000-0008-0000-3600-00003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7" name="Line 61">
          <a:extLst>
            <a:ext uri="{FF2B5EF4-FFF2-40B4-BE49-F238E27FC236}">
              <a16:creationId xmlns:a16="http://schemas.microsoft.com/office/drawing/2014/main" id="{00000000-0008-0000-3600-00003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8" name="Line 62">
          <a:extLst>
            <a:ext uri="{FF2B5EF4-FFF2-40B4-BE49-F238E27FC236}">
              <a16:creationId xmlns:a16="http://schemas.microsoft.com/office/drawing/2014/main" id="{00000000-0008-0000-3600-00003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9" name="Line 63">
          <a:extLst>
            <a:ext uri="{FF2B5EF4-FFF2-40B4-BE49-F238E27FC236}">
              <a16:creationId xmlns:a16="http://schemas.microsoft.com/office/drawing/2014/main" id="{00000000-0008-0000-3600-00003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0" name="Line 64">
          <a:extLst>
            <a:ext uri="{FF2B5EF4-FFF2-40B4-BE49-F238E27FC236}">
              <a16:creationId xmlns:a16="http://schemas.microsoft.com/office/drawing/2014/main" id="{00000000-0008-0000-3600-00004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1" name="Line 65">
          <a:extLst>
            <a:ext uri="{FF2B5EF4-FFF2-40B4-BE49-F238E27FC236}">
              <a16:creationId xmlns:a16="http://schemas.microsoft.com/office/drawing/2014/main" id="{00000000-0008-0000-3600-00004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2" name="Line 66">
          <a:extLst>
            <a:ext uri="{FF2B5EF4-FFF2-40B4-BE49-F238E27FC236}">
              <a16:creationId xmlns:a16="http://schemas.microsoft.com/office/drawing/2014/main" id="{00000000-0008-0000-3600-00004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3" name="Line 67">
          <a:extLst>
            <a:ext uri="{FF2B5EF4-FFF2-40B4-BE49-F238E27FC236}">
              <a16:creationId xmlns:a16="http://schemas.microsoft.com/office/drawing/2014/main" id="{00000000-0008-0000-3600-00004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4" name="Line 68">
          <a:extLst>
            <a:ext uri="{FF2B5EF4-FFF2-40B4-BE49-F238E27FC236}">
              <a16:creationId xmlns:a16="http://schemas.microsoft.com/office/drawing/2014/main" id="{00000000-0008-0000-3600-00004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5" name="Line 69">
          <a:extLst>
            <a:ext uri="{FF2B5EF4-FFF2-40B4-BE49-F238E27FC236}">
              <a16:creationId xmlns:a16="http://schemas.microsoft.com/office/drawing/2014/main" id="{00000000-0008-0000-3600-00004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6" name="Line 70">
          <a:extLst>
            <a:ext uri="{FF2B5EF4-FFF2-40B4-BE49-F238E27FC236}">
              <a16:creationId xmlns:a16="http://schemas.microsoft.com/office/drawing/2014/main" id="{00000000-0008-0000-3600-00004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7" name="Line 71">
          <a:extLst>
            <a:ext uri="{FF2B5EF4-FFF2-40B4-BE49-F238E27FC236}">
              <a16:creationId xmlns:a16="http://schemas.microsoft.com/office/drawing/2014/main" id="{00000000-0008-0000-3600-00004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8" name="Line 72">
          <a:extLst>
            <a:ext uri="{FF2B5EF4-FFF2-40B4-BE49-F238E27FC236}">
              <a16:creationId xmlns:a16="http://schemas.microsoft.com/office/drawing/2014/main" id="{00000000-0008-0000-3600-00004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9" name="Line 73">
          <a:extLst>
            <a:ext uri="{FF2B5EF4-FFF2-40B4-BE49-F238E27FC236}">
              <a16:creationId xmlns:a16="http://schemas.microsoft.com/office/drawing/2014/main" id="{00000000-0008-0000-3600-00004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0" name="Line 74">
          <a:extLst>
            <a:ext uri="{FF2B5EF4-FFF2-40B4-BE49-F238E27FC236}">
              <a16:creationId xmlns:a16="http://schemas.microsoft.com/office/drawing/2014/main" id="{00000000-0008-0000-3600-00004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1" name="Line 75">
          <a:extLst>
            <a:ext uri="{FF2B5EF4-FFF2-40B4-BE49-F238E27FC236}">
              <a16:creationId xmlns:a16="http://schemas.microsoft.com/office/drawing/2014/main" id="{00000000-0008-0000-3600-00004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2" name="Line 76">
          <a:extLst>
            <a:ext uri="{FF2B5EF4-FFF2-40B4-BE49-F238E27FC236}">
              <a16:creationId xmlns:a16="http://schemas.microsoft.com/office/drawing/2014/main" id="{00000000-0008-0000-3600-00004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3" name="Line 77">
          <a:extLst>
            <a:ext uri="{FF2B5EF4-FFF2-40B4-BE49-F238E27FC236}">
              <a16:creationId xmlns:a16="http://schemas.microsoft.com/office/drawing/2014/main" id="{00000000-0008-0000-3600-00004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4" name="Line 78">
          <a:extLst>
            <a:ext uri="{FF2B5EF4-FFF2-40B4-BE49-F238E27FC236}">
              <a16:creationId xmlns:a16="http://schemas.microsoft.com/office/drawing/2014/main" id="{00000000-0008-0000-3600-00004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5" name="Line 79">
          <a:extLst>
            <a:ext uri="{FF2B5EF4-FFF2-40B4-BE49-F238E27FC236}">
              <a16:creationId xmlns:a16="http://schemas.microsoft.com/office/drawing/2014/main" id="{00000000-0008-0000-3600-00004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6" name="Line 80">
          <a:extLst>
            <a:ext uri="{FF2B5EF4-FFF2-40B4-BE49-F238E27FC236}">
              <a16:creationId xmlns:a16="http://schemas.microsoft.com/office/drawing/2014/main" id="{00000000-0008-0000-3600-00005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7" name="Line 81">
          <a:extLst>
            <a:ext uri="{FF2B5EF4-FFF2-40B4-BE49-F238E27FC236}">
              <a16:creationId xmlns:a16="http://schemas.microsoft.com/office/drawing/2014/main" id="{00000000-0008-0000-3600-00005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8" name="Line 82">
          <a:extLst>
            <a:ext uri="{FF2B5EF4-FFF2-40B4-BE49-F238E27FC236}">
              <a16:creationId xmlns:a16="http://schemas.microsoft.com/office/drawing/2014/main" id="{00000000-0008-0000-3600-00005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9" name="Line 83">
          <a:extLst>
            <a:ext uri="{FF2B5EF4-FFF2-40B4-BE49-F238E27FC236}">
              <a16:creationId xmlns:a16="http://schemas.microsoft.com/office/drawing/2014/main" id="{00000000-0008-0000-3600-00005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0" name="Line 84">
          <a:extLst>
            <a:ext uri="{FF2B5EF4-FFF2-40B4-BE49-F238E27FC236}">
              <a16:creationId xmlns:a16="http://schemas.microsoft.com/office/drawing/2014/main" id="{00000000-0008-0000-3600-00005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1" name="Line 85">
          <a:extLst>
            <a:ext uri="{FF2B5EF4-FFF2-40B4-BE49-F238E27FC236}">
              <a16:creationId xmlns:a16="http://schemas.microsoft.com/office/drawing/2014/main" id="{00000000-0008-0000-3600-00005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2" name="Line 86">
          <a:extLst>
            <a:ext uri="{FF2B5EF4-FFF2-40B4-BE49-F238E27FC236}">
              <a16:creationId xmlns:a16="http://schemas.microsoft.com/office/drawing/2014/main" id="{00000000-0008-0000-3600-00005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3" name="Line 87">
          <a:extLst>
            <a:ext uri="{FF2B5EF4-FFF2-40B4-BE49-F238E27FC236}">
              <a16:creationId xmlns:a16="http://schemas.microsoft.com/office/drawing/2014/main" id="{00000000-0008-0000-3600-00005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4" name="Line 88">
          <a:extLst>
            <a:ext uri="{FF2B5EF4-FFF2-40B4-BE49-F238E27FC236}">
              <a16:creationId xmlns:a16="http://schemas.microsoft.com/office/drawing/2014/main" id="{00000000-0008-0000-3600-00005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5" name="Line 89">
          <a:extLst>
            <a:ext uri="{FF2B5EF4-FFF2-40B4-BE49-F238E27FC236}">
              <a16:creationId xmlns:a16="http://schemas.microsoft.com/office/drawing/2014/main" id="{00000000-0008-0000-3600-00005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6" name="Line 90">
          <a:extLst>
            <a:ext uri="{FF2B5EF4-FFF2-40B4-BE49-F238E27FC236}">
              <a16:creationId xmlns:a16="http://schemas.microsoft.com/office/drawing/2014/main" id="{00000000-0008-0000-3600-00005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7" name="Line 91">
          <a:extLst>
            <a:ext uri="{FF2B5EF4-FFF2-40B4-BE49-F238E27FC236}">
              <a16:creationId xmlns:a16="http://schemas.microsoft.com/office/drawing/2014/main" id="{00000000-0008-0000-3600-00005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8" name="Line 92">
          <a:extLst>
            <a:ext uri="{FF2B5EF4-FFF2-40B4-BE49-F238E27FC236}">
              <a16:creationId xmlns:a16="http://schemas.microsoft.com/office/drawing/2014/main" id="{00000000-0008-0000-3600-00005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9" name="Line 93">
          <a:extLst>
            <a:ext uri="{FF2B5EF4-FFF2-40B4-BE49-F238E27FC236}">
              <a16:creationId xmlns:a16="http://schemas.microsoft.com/office/drawing/2014/main" id="{00000000-0008-0000-3600-00005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0" name="Line 94">
          <a:extLst>
            <a:ext uri="{FF2B5EF4-FFF2-40B4-BE49-F238E27FC236}">
              <a16:creationId xmlns:a16="http://schemas.microsoft.com/office/drawing/2014/main" id="{00000000-0008-0000-3600-00005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1" name="Line 95">
          <a:extLst>
            <a:ext uri="{FF2B5EF4-FFF2-40B4-BE49-F238E27FC236}">
              <a16:creationId xmlns:a16="http://schemas.microsoft.com/office/drawing/2014/main" id="{00000000-0008-0000-3600-00005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2" name="Line 96">
          <a:extLst>
            <a:ext uri="{FF2B5EF4-FFF2-40B4-BE49-F238E27FC236}">
              <a16:creationId xmlns:a16="http://schemas.microsoft.com/office/drawing/2014/main" id="{00000000-0008-0000-3600-00006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3" name="Line 97">
          <a:extLst>
            <a:ext uri="{FF2B5EF4-FFF2-40B4-BE49-F238E27FC236}">
              <a16:creationId xmlns:a16="http://schemas.microsoft.com/office/drawing/2014/main" id="{00000000-0008-0000-3600-00006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4" name="Line 98">
          <a:extLst>
            <a:ext uri="{FF2B5EF4-FFF2-40B4-BE49-F238E27FC236}">
              <a16:creationId xmlns:a16="http://schemas.microsoft.com/office/drawing/2014/main" id="{00000000-0008-0000-3600-00006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5" name="Line 99">
          <a:extLst>
            <a:ext uri="{FF2B5EF4-FFF2-40B4-BE49-F238E27FC236}">
              <a16:creationId xmlns:a16="http://schemas.microsoft.com/office/drawing/2014/main" id="{00000000-0008-0000-3600-00006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6" name="Line 100">
          <a:extLst>
            <a:ext uri="{FF2B5EF4-FFF2-40B4-BE49-F238E27FC236}">
              <a16:creationId xmlns:a16="http://schemas.microsoft.com/office/drawing/2014/main" id="{00000000-0008-0000-3600-00006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7" name="Line 101">
          <a:extLst>
            <a:ext uri="{FF2B5EF4-FFF2-40B4-BE49-F238E27FC236}">
              <a16:creationId xmlns:a16="http://schemas.microsoft.com/office/drawing/2014/main" id="{00000000-0008-0000-3600-00006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8" name="Line 102">
          <a:extLst>
            <a:ext uri="{FF2B5EF4-FFF2-40B4-BE49-F238E27FC236}">
              <a16:creationId xmlns:a16="http://schemas.microsoft.com/office/drawing/2014/main" id="{00000000-0008-0000-3600-00006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9" name="Line 103">
          <a:extLst>
            <a:ext uri="{FF2B5EF4-FFF2-40B4-BE49-F238E27FC236}">
              <a16:creationId xmlns:a16="http://schemas.microsoft.com/office/drawing/2014/main" id="{00000000-0008-0000-3600-00006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0" name="Line 104">
          <a:extLst>
            <a:ext uri="{FF2B5EF4-FFF2-40B4-BE49-F238E27FC236}">
              <a16:creationId xmlns:a16="http://schemas.microsoft.com/office/drawing/2014/main" id="{00000000-0008-0000-3600-00006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1" name="Line 105">
          <a:extLst>
            <a:ext uri="{FF2B5EF4-FFF2-40B4-BE49-F238E27FC236}">
              <a16:creationId xmlns:a16="http://schemas.microsoft.com/office/drawing/2014/main" id="{00000000-0008-0000-3600-00006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2" name="Line 106">
          <a:extLst>
            <a:ext uri="{FF2B5EF4-FFF2-40B4-BE49-F238E27FC236}">
              <a16:creationId xmlns:a16="http://schemas.microsoft.com/office/drawing/2014/main" id="{00000000-0008-0000-3600-00006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3" name="Line 107">
          <a:extLst>
            <a:ext uri="{FF2B5EF4-FFF2-40B4-BE49-F238E27FC236}">
              <a16:creationId xmlns:a16="http://schemas.microsoft.com/office/drawing/2014/main" id="{00000000-0008-0000-3600-00006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4" name="Line 108">
          <a:extLst>
            <a:ext uri="{FF2B5EF4-FFF2-40B4-BE49-F238E27FC236}">
              <a16:creationId xmlns:a16="http://schemas.microsoft.com/office/drawing/2014/main" id="{00000000-0008-0000-3600-00006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5" name="Line 109">
          <a:extLst>
            <a:ext uri="{FF2B5EF4-FFF2-40B4-BE49-F238E27FC236}">
              <a16:creationId xmlns:a16="http://schemas.microsoft.com/office/drawing/2014/main" id="{00000000-0008-0000-3600-00006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6" name="Line 110">
          <a:extLst>
            <a:ext uri="{FF2B5EF4-FFF2-40B4-BE49-F238E27FC236}">
              <a16:creationId xmlns:a16="http://schemas.microsoft.com/office/drawing/2014/main" id="{00000000-0008-0000-3600-00006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7" name="Line 111">
          <a:extLst>
            <a:ext uri="{FF2B5EF4-FFF2-40B4-BE49-F238E27FC236}">
              <a16:creationId xmlns:a16="http://schemas.microsoft.com/office/drawing/2014/main" id="{00000000-0008-0000-3600-00006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8" name="Line 112">
          <a:extLst>
            <a:ext uri="{FF2B5EF4-FFF2-40B4-BE49-F238E27FC236}">
              <a16:creationId xmlns:a16="http://schemas.microsoft.com/office/drawing/2014/main" id="{00000000-0008-0000-3600-00007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9" name="Line 113">
          <a:extLst>
            <a:ext uri="{FF2B5EF4-FFF2-40B4-BE49-F238E27FC236}">
              <a16:creationId xmlns:a16="http://schemas.microsoft.com/office/drawing/2014/main" id="{00000000-0008-0000-3600-00007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0" name="Line 114">
          <a:extLst>
            <a:ext uri="{FF2B5EF4-FFF2-40B4-BE49-F238E27FC236}">
              <a16:creationId xmlns:a16="http://schemas.microsoft.com/office/drawing/2014/main" id="{00000000-0008-0000-3600-00007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1" name="Line 115">
          <a:extLst>
            <a:ext uri="{FF2B5EF4-FFF2-40B4-BE49-F238E27FC236}">
              <a16:creationId xmlns:a16="http://schemas.microsoft.com/office/drawing/2014/main" id="{00000000-0008-0000-3600-00007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2" name="Line 116">
          <a:extLst>
            <a:ext uri="{FF2B5EF4-FFF2-40B4-BE49-F238E27FC236}">
              <a16:creationId xmlns:a16="http://schemas.microsoft.com/office/drawing/2014/main" id="{00000000-0008-0000-3600-00007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3" name="Line 117">
          <a:extLst>
            <a:ext uri="{FF2B5EF4-FFF2-40B4-BE49-F238E27FC236}">
              <a16:creationId xmlns:a16="http://schemas.microsoft.com/office/drawing/2014/main" id="{00000000-0008-0000-3600-00007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4" name="Line 118">
          <a:extLst>
            <a:ext uri="{FF2B5EF4-FFF2-40B4-BE49-F238E27FC236}">
              <a16:creationId xmlns:a16="http://schemas.microsoft.com/office/drawing/2014/main" id="{00000000-0008-0000-3600-00007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5" name="Line 119">
          <a:extLst>
            <a:ext uri="{FF2B5EF4-FFF2-40B4-BE49-F238E27FC236}">
              <a16:creationId xmlns:a16="http://schemas.microsoft.com/office/drawing/2014/main" id="{00000000-0008-0000-3600-00007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6" name="Line 120">
          <a:extLst>
            <a:ext uri="{FF2B5EF4-FFF2-40B4-BE49-F238E27FC236}">
              <a16:creationId xmlns:a16="http://schemas.microsoft.com/office/drawing/2014/main" id="{00000000-0008-0000-3600-00007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7" name="Line 121">
          <a:extLst>
            <a:ext uri="{FF2B5EF4-FFF2-40B4-BE49-F238E27FC236}">
              <a16:creationId xmlns:a16="http://schemas.microsoft.com/office/drawing/2014/main" id="{00000000-0008-0000-3600-00007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8" name="Line 122">
          <a:extLst>
            <a:ext uri="{FF2B5EF4-FFF2-40B4-BE49-F238E27FC236}">
              <a16:creationId xmlns:a16="http://schemas.microsoft.com/office/drawing/2014/main" id="{00000000-0008-0000-3600-00007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9" name="Line 123">
          <a:extLst>
            <a:ext uri="{FF2B5EF4-FFF2-40B4-BE49-F238E27FC236}">
              <a16:creationId xmlns:a16="http://schemas.microsoft.com/office/drawing/2014/main" id="{00000000-0008-0000-3600-00007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0" name="Line 124">
          <a:extLst>
            <a:ext uri="{FF2B5EF4-FFF2-40B4-BE49-F238E27FC236}">
              <a16:creationId xmlns:a16="http://schemas.microsoft.com/office/drawing/2014/main" id="{00000000-0008-0000-3600-00007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1" name="Line 125">
          <a:extLst>
            <a:ext uri="{FF2B5EF4-FFF2-40B4-BE49-F238E27FC236}">
              <a16:creationId xmlns:a16="http://schemas.microsoft.com/office/drawing/2014/main" id="{00000000-0008-0000-3600-00007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2" name="Line 126">
          <a:extLst>
            <a:ext uri="{FF2B5EF4-FFF2-40B4-BE49-F238E27FC236}">
              <a16:creationId xmlns:a16="http://schemas.microsoft.com/office/drawing/2014/main" id="{00000000-0008-0000-3600-00007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3" name="Line 127">
          <a:extLst>
            <a:ext uri="{FF2B5EF4-FFF2-40B4-BE49-F238E27FC236}">
              <a16:creationId xmlns:a16="http://schemas.microsoft.com/office/drawing/2014/main" id="{00000000-0008-0000-3600-00007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4" name="Line 128">
          <a:extLst>
            <a:ext uri="{FF2B5EF4-FFF2-40B4-BE49-F238E27FC236}">
              <a16:creationId xmlns:a16="http://schemas.microsoft.com/office/drawing/2014/main" id="{00000000-0008-0000-3600-00008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5" name="Line 129">
          <a:extLst>
            <a:ext uri="{FF2B5EF4-FFF2-40B4-BE49-F238E27FC236}">
              <a16:creationId xmlns:a16="http://schemas.microsoft.com/office/drawing/2014/main" id="{00000000-0008-0000-3600-00008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6" name="Line 130">
          <a:extLst>
            <a:ext uri="{FF2B5EF4-FFF2-40B4-BE49-F238E27FC236}">
              <a16:creationId xmlns:a16="http://schemas.microsoft.com/office/drawing/2014/main" id="{00000000-0008-0000-3600-00008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7" name="Line 131">
          <a:extLst>
            <a:ext uri="{FF2B5EF4-FFF2-40B4-BE49-F238E27FC236}">
              <a16:creationId xmlns:a16="http://schemas.microsoft.com/office/drawing/2014/main" id="{00000000-0008-0000-3600-00008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8" name="Line 132">
          <a:extLst>
            <a:ext uri="{FF2B5EF4-FFF2-40B4-BE49-F238E27FC236}">
              <a16:creationId xmlns:a16="http://schemas.microsoft.com/office/drawing/2014/main" id="{00000000-0008-0000-3600-00008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9" name="Line 133">
          <a:extLst>
            <a:ext uri="{FF2B5EF4-FFF2-40B4-BE49-F238E27FC236}">
              <a16:creationId xmlns:a16="http://schemas.microsoft.com/office/drawing/2014/main" id="{00000000-0008-0000-3600-00008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0" name="Line 134">
          <a:extLst>
            <a:ext uri="{FF2B5EF4-FFF2-40B4-BE49-F238E27FC236}">
              <a16:creationId xmlns:a16="http://schemas.microsoft.com/office/drawing/2014/main" id="{00000000-0008-0000-3600-00008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1" name="Line 135">
          <a:extLst>
            <a:ext uri="{FF2B5EF4-FFF2-40B4-BE49-F238E27FC236}">
              <a16:creationId xmlns:a16="http://schemas.microsoft.com/office/drawing/2014/main" id="{00000000-0008-0000-3600-00008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2" name="Line 136">
          <a:extLst>
            <a:ext uri="{FF2B5EF4-FFF2-40B4-BE49-F238E27FC236}">
              <a16:creationId xmlns:a16="http://schemas.microsoft.com/office/drawing/2014/main" id="{00000000-0008-0000-3600-00008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3" name="Line 137">
          <a:extLst>
            <a:ext uri="{FF2B5EF4-FFF2-40B4-BE49-F238E27FC236}">
              <a16:creationId xmlns:a16="http://schemas.microsoft.com/office/drawing/2014/main" id="{00000000-0008-0000-3600-00008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4" name="Line 138">
          <a:extLst>
            <a:ext uri="{FF2B5EF4-FFF2-40B4-BE49-F238E27FC236}">
              <a16:creationId xmlns:a16="http://schemas.microsoft.com/office/drawing/2014/main" id="{00000000-0008-0000-3600-00008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5" name="Line 139">
          <a:extLst>
            <a:ext uri="{FF2B5EF4-FFF2-40B4-BE49-F238E27FC236}">
              <a16:creationId xmlns:a16="http://schemas.microsoft.com/office/drawing/2014/main" id="{00000000-0008-0000-3600-00008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6" name="Line 140">
          <a:extLst>
            <a:ext uri="{FF2B5EF4-FFF2-40B4-BE49-F238E27FC236}">
              <a16:creationId xmlns:a16="http://schemas.microsoft.com/office/drawing/2014/main" id="{00000000-0008-0000-3600-00008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7" name="Line 141">
          <a:extLst>
            <a:ext uri="{FF2B5EF4-FFF2-40B4-BE49-F238E27FC236}">
              <a16:creationId xmlns:a16="http://schemas.microsoft.com/office/drawing/2014/main" id="{00000000-0008-0000-3600-00008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8" name="Line 142">
          <a:extLst>
            <a:ext uri="{FF2B5EF4-FFF2-40B4-BE49-F238E27FC236}">
              <a16:creationId xmlns:a16="http://schemas.microsoft.com/office/drawing/2014/main" id="{00000000-0008-0000-3600-00008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9" name="Line 143">
          <a:extLst>
            <a:ext uri="{FF2B5EF4-FFF2-40B4-BE49-F238E27FC236}">
              <a16:creationId xmlns:a16="http://schemas.microsoft.com/office/drawing/2014/main" id="{00000000-0008-0000-3600-00008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0" name="Line 144">
          <a:extLst>
            <a:ext uri="{FF2B5EF4-FFF2-40B4-BE49-F238E27FC236}">
              <a16:creationId xmlns:a16="http://schemas.microsoft.com/office/drawing/2014/main" id="{00000000-0008-0000-3600-00009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1" name="Line 145">
          <a:extLst>
            <a:ext uri="{FF2B5EF4-FFF2-40B4-BE49-F238E27FC236}">
              <a16:creationId xmlns:a16="http://schemas.microsoft.com/office/drawing/2014/main" id="{00000000-0008-0000-3600-00009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2" name="Line 146">
          <a:extLst>
            <a:ext uri="{FF2B5EF4-FFF2-40B4-BE49-F238E27FC236}">
              <a16:creationId xmlns:a16="http://schemas.microsoft.com/office/drawing/2014/main" id="{00000000-0008-0000-3600-00009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3" name="Line 147">
          <a:extLst>
            <a:ext uri="{FF2B5EF4-FFF2-40B4-BE49-F238E27FC236}">
              <a16:creationId xmlns:a16="http://schemas.microsoft.com/office/drawing/2014/main" id="{00000000-0008-0000-3600-00009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4" name="Line 148">
          <a:extLst>
            <a:ext uri="{FF2B5EF4-FFF2-40B4-BE49-F238E27FC236}">
              <a16:creationId xmlns:a16="http://schemas.microsoft.com/office/drawing/2014/main" id="{00000000-0008-0000-3600-00009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5" name="Line 149">
          <a:extLst>
            <a:ext uri="{FF2B5EF4-FFF2-40B4-BE49-F238E27FC236}">
              <a16:creationId xmlns:a16="http://schemas.microsoft.com/office/drawing/2014/main" id="{00000000-0008-0000-3600-00009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6" name="Line 150">
          <a:extLst>
            <a:ext uri="{FF2B5EF4-FFF2-40B4-BE49-F238E27FC236}">
              <a16:creationId xmlns:a16="http://schemas.microsoft.com/office/drawing/2014/main" id="{00000000-0008-0000-3600-00009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7" name="Line 151">
          <a:extLst>
            <a:ext uri="{FF2B5EF4-FFF2-40B4-BE49-F238E27FC236}">
              <a16:creationId xmlns:a16="http://schemas.microsoft.com/office/drawing/2014/main" id="{00000000-0008-0000-3600-00009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8" name="Line 152">
          <a:extLst>
            <a:ext uri="{FF2B5EF4-FFF2-40B4-BE49-F238E27FC236}">
              <a16:creationId xmlns:a16="http://schemas.microsoft.com/office/drawing/2014/main" id="{00000000-0008-0000-3600-00009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9" name="Line 153">
          <a:extLst>
            <a:ext uri="{FF2B5EF4-FFF2-40B4-BE49-F238E27FC236}">
              <a16:creationId xmlns:a16="http://schemas.microsoft.com/office/drawing/2014/main" id="{00000000-0008-0000-3600-00009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0" name="Line 154">
          <a:extLst>
            <a:ext uri="{FF2B5EF4-FFF2-40B4-BE49-F238E27FC236}">
              <a16:creationId xmlns:a16="http://schemas.microsoft.com/office/drawing/2014/main" id="{00000000-0008-0000-3600-00009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1" name="Line 155">
          <a:extLst>
            <a:ext uri="{FF2B5EF4-FFF2-40B4-BE49-F238E27FC236}">
              <a16:creationId xmlns:a16="http://schemas.microsoft.com/office/drawing/2014/main" id="{00000000-0008-0000-3600-00009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2" name="Line 156">
          <a:extLst>
            <a:ext uri="{FF2B5EF4-FFF2-40B4-BE49-F238E27FC236}">
              <a16:creationId xmlns:a16="http://schemas.microsoft.com/office/drawing/2014/main" id="{00000000-0008-0000-3600-00009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3" name="Line 157">
          <a:extLst>
            <a:ext uri="{FF2B5EF4-FFF2-40B4-BE49-F238E27FC236}">
              <a16:creationId xmlns:a16="http://schemas.microsoft.com/office/drawing/2014/main" id="{00000000-0008-0000-3600-00009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4" name="Line 158">
          <a:extLst>
            <a:ext uri="{FF2B5EF4-FFF2-40B4-BE49-F238E27FC236}">
              <a16:creationId xmlns:a16="http://schemas.microsoft.com/office/drawing/2014/main" id="{00000000-0008-0000-3600-00009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5" name="Line 159">
          <a:extLst>
            <a:ext uri="{FF2B5EF4-FFF2-40B4-BE49-F238E27FC236}">
              <a16:creationId xmlns:a16="http://schemas.microsoft.com/office/drawing/2014/main" id="{00000000-0008-0000-3600-00009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6" name="Line 160">
          <a:extLst>
            <a:ext uri="{FF2B5EF4-FFF2-40B4-BE49-F238E27FC236}">
              <a16:creationId xmlns:a16="http://schemas.microsoft.com/office/drawing/2014/main" id="{00000000-0008-0000-3600-0000A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7" name="Line 161">
          <a:extLst>
            <a:ext uri="{FF2B5EF4-FFF2-40B4-BE49-F238E27FC236}">
              <a16:creationId xmlns:a16="http://schemas.microsoft.com/office/drawing/2014/main" id="{00000000-0008-0000-3600-0000A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8" name="Line 162">
          <a:extLst>
            <a:ext uri="{FF2B5EF4-FFF2-40B4-BE49-F238E27FC236}">
              <a16:creationId xmlns:a16="http://schemas.microsoft.com/office/drawing/2014/main" id="{00000000-0008-0000-3600-0000A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9" name="Line 163">
          <a:extLst>
            <a:ext uri="{FF2B5EF4-FFF2-40B4-BE49-F238E27FC236}">
              <a16:creationId xmlns:a16="http://schemas.microsoft.com/office/drawing/2014/main" id="{00000000-0008-0000-3600-0000A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0" name="Line 164">
          <a:extLst>
            <a:ext uri="{FF2B5EF4-FFF2-40B4-BE49-F238E27FC236}">
              <a16:creationId xmlns:a16="http://schemas.microsoft.com/office/drawing/2014/main" id="{00000000-0008-0000-3600-0000A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1" name="Line 165">
          <a:extLst>
            <a:ext uri="{FF2B5EF4-FFF2-40B4-BE49-F238E27FC236}">
              <a16:creationId xmlns:a16="http://schemas.microsoft.com/office/drawing/2014/main" id="{00000000-0008-0000-3600-0000A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2" name="Line 166">
          <a:extLst>
            <a:ext uri="{FF2B5EF4-FFF2-40B4-BE49-F238E27FC236}">
              <a16:creationId xmlns:a16="http://schemas.microsoft.com/office/drawing/2014/main" id="{00000000-0008-0000-3600-0000A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3" name="Line 167">
          <a:extLst>
            <a:ext uri="{FF2B5EF4-FFF2-40B4-BE49-F238E27FC236}">
              <a16:creationId xmlns:a16="http://schemas.microsoft.com/office/drawing/2014/main" id="{00000000-0008-0000-3600-0000A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4" name="Line 168">
          <a:extLst>
            <a:ext uri="{FF2B5EF4-FFF2-40B4-BE49-F238E27FC236}">
              <a16:creationId xmlns:a16="http://schemas.microsoft.com/office/drawing/2014/main" id="{00000000-0008-0000-3600-0000A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5" name="Line 169">
          <a:extLst>
            <a:ext uri="{FF2B5EF4-FFF2-40B4-BE49-F238E27FC236}">
              <a16:creationId xmlns:a16="http://schemas.microsoft.com/office/drawing/2014/main" id="{00000000-0008-0000-3600-0000A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6" name="Line 170">
          <a:extLst>
            <a:ext uri="{FF2B5EF4-FFF2-40B4-BE49-F238E27FC236}">
              <a16:creationId xmlns:a16="http://schemas.microsoft.com/office/drawing/2014/main" id="{00000000-0008-0000-3600-0000A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7" name="Line 171">
          <a:extLst>
            <a:ext uri="{FF2B5EF4-FFF2-40B4-BE49-F238E27FC236}">
              <a16:creationId xmlns:a16="http://schemas.microsoft.com/office/drawing/2014/main" id="{00000000-0008-0000-3600-0000A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8" name="Line 172">
          <a:extLst>
            <a:ext uri="{FF2B5EF4-FFF2-40B4-BE49-F238E27FC236}">
              <a16:creationId xmlns:a16="http://schemas.microsoft.com/office/drawing/2014/main" id="{00000000-0008-0000-3600-0000A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9" name="Line 173">
          <a:extLst>
            <a:ext uri="{FF2B5EF4-FFF2-40B4-BE49-F238E27FC236}">
              <a16:creationId xmlns:a16="http://schemas.microsoft.com/office/drawing/2014/main" id="{00000000-0008-0000-3600-0000A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0" name="Line 174">
          <a:extLst>
            <a:ext uri="{FF2B5EF4-FFF2-40B4-BE49-F238E27FC236}">
              <a16:creationId xmlns:a16="http://schemas.microsoft.com/office/drawing/2014/main" id="{00000000-0008-0000-3600-0000A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1" name="Line 175">
          <a:extLst>
            <a:ext uri="{FF2B5EF4-FFF2-40B4-BE49-F238E27FC236}">
              <a16:creationId xmlns:a16="http://schemas.microsoft.com/office/drawing/2014/main" id="{00000000-0008-0000-3600-0000A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2" name="Line 176">
          <a:extLst>
            <a:ext uri="{FF2B5EF4-FFF2-40B4-BE49-F238E27FC236}">
              <a16:creationId xmlns:a16="http://schemas.microsoft.com/office/drawing/2014/main" id="{00000000-0008-0000-3600-0000B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3" name="Line 177">
          <a:extLst>
            <a:ext uri="{FF2B5EF4-FFF2-40B4-BE49-F238E27FC236}">
              <a16:creationId xmlns:a16="http://schemas.microsoft.com/office/drawing/2014/main" id="{00000000-0008-0000-3600-0000B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4" name="Line 178">
          <a:extLst>
            <a:ext uri="{FF2B5EF4-FFF2-40B4-BE49-F238E27FC236}">
              <a16:creationId xmlns:a16="http://schemas.microsoft.com/office/drawing/2014/main" id="{00000000-0008-0000-3600-0000B2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5" name="Line 179">
          <a:extLst>
            <a:ext uri="{FF2B5EF4-FFF2-40B4-BE49-F238E27FC236}">
              <a16:creationId xmlns:a16="http://schemas.microsoft.com/office/drawing/2014/main" id="{00000000-0008-0000-3600-0000B3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6" name="Line 180">
          <a:extLst>
            <a:ext uri="{FF2B5EF4-FFF2-40B4-BE49-F238E27FC236}">
              <a16:creationId xmlns:a16="http://schemas.microsoft.com/office/drawing/2014/main" id="{00000000-0008-0000-3600-0000B4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7" name="Line 181">
          <a:extLst>
            <a:ext uri="{FF2B5EF4-FFF2-40B4-BE49-F238E27FC236}">
              <a16:creationId xmlns:a16="http://schemas.microsoft.com/office/drawing/2014/main" id="{00000000-0008-0000-3600-0000B5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8" name="Line 182">
          <a:extLst>
            <a:ext uri="{FF2B5EF4-FFF2-40B4-BE49-F238E27FC236}">
              <a16:creationId xmlns:a16="http://schemas.microsoft.com/office/drawing/2014/main" id="{00000000-0008-0000-3600-0000B6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9" name="Line 183">
          <a:extLst>
            <a:ext uri="{FF2B5EF4-FFF2-40B4-BE49-F238E27FC236}">
              <a16:creationId xmlns:a16="http://schemas.microsoft.com/office/drawing/2014/main" id="{00000000-0008-0000-3600-0000B7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0" name="Line 184">
          <a:extLst>
            <a:ext uri="{FF2B5EF4-FFF2-40B4-BE49-F238E27FC236}">
              <a16:creationId xmlns:a16="http://schemas.microsoft.com/office/drawing/2014/main" id="{00000000-0008-0000-3600-0000B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1" name="Line 185">
          <a:extLst>
            <a:ext uri="{FF2B5EF4-FFF2-40B4-BE49-F238E27FC236}">
              <a16:creationId xmlns:a16="http://schemas.microsoft.com/office/drawing/2014/main" id="{00000000-0008-0000-3600-0000B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2" name="Line 186">
          <a:extLst>
            <a:ext uri="{FF2B5EF4-FFF2-40B4-BE49-F238E27FC236}">
              <a16:creationId xmlns:a16="http://schemas.microsoft.com/office/drawing/2014/main" id="{00000000-0008-0000-3600-0000B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3" name="Line 187">
          <a:extLst>
            <a:ext uri="{FF2B5EF4-FFF2-40B4-BE49-F238E27FC236}">
              <a16:creationId xmlns:a16="http://schemas.microsoft.com/office/drawing/2014/main" id="{00000000-0008-0000-3600-0000B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4" name="Line 188">
          <a:extLst>
            <a:ext uri="{FF2B5EF4-FFF2-40B4-BE49-F238E27FC236}">
              <a16:creationId xmlns:a16="http://schemas.microsoft.com/office/drawing/2014/main" id="{00000000-0008-0000-3600-0000B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5" name="Line 189">
          <a:extLst>
            <a:ext uri="{FF2B5EF4-FFF2-40B4-BE49-F238E27FC236}">
              <a16:creationId xmlns:a16="http://schemas.microsoft.com/office/drawing/2014/main" id="{00000000-0008-0000-3600-0000B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6" name="Line 190">
          <a:extLst>
            <a:ext uri="{FF2B5EF4-FFF2-40B4-BE49-F238E27FC236}">
              <a16:creationId xmlns:a16="http://schemas.microsoft.com/office/drawing/2014/main" id="{00000000-0008-0000-3600-0000B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7" name="Line 191">
          <a:extLst>
            <a:ext uri="{FF2B5EF4-FFF2-40B4-BE49-F238E27FC236}">
              <a16:creationId xmlns:a16="http://schemas.microsoft.com/office/drawing/2014/main" id="{00000000-0008-0000-3600-0000B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8" name="Line 192">
          <a:extLst>
            <a:ext uri="{FF2B5EF4-FFF2-40B4-BE49-F238E27FC236}">
              <a16:creationId xmlns:a16="http://schemas.microsoft.com/office/drawing/2014/main" id="{00000000-0008-0000-3600-0000C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9" name="Line 193">
          <a:extLst>
            <a:ext uri="{FF2B5EF4-FFF2-40B4-BE49-F238E27FC236}">
              <a16:creationId xmlns:a16="http://schemas.microsoft.com/office/drawing/2014/main" id="{00000000-0008-0000-3600-0000C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0" name="Line 194">
          <a:extLst>
            <a:ext uri="{FF2B5EF4-FFF2-40B4-BE49-F238E27FC236}">
              <a16:creationId xmlns:a16="http://schemas.microsoft.com/office/drawing/2014/main" id="{00000000-0008-0000-3600-0000C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1" name="Line 195">
          <a:extLst>
            <a:ext uri="{FF2B5EF4-FFF2-40B4-BE49-F238E27FC236}">
              <a16:creationId xmlns:a16="http://schemas.microsoft.com/office/drawing/2014/main" id="{00000000-0008-0000-3600-0000C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2" name="Line 196">
          <a:extLst>
            <a:ext uri="{FF2B5EF4-FFF2-40B4-BE49-F238E27FC236}">
              <a16:creationId xmlns:a16="http://schemas.microsoft.com/office/drawing/2014/main" id="{00000000-0008-0000-3600-0000C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3" name="Line 197">
          <a:extLst>
            <a:ext uri="{FF2B5EF4-FFF2-40B4-BE49-F238E27FC236}">
              <a16:creationId xmlns:a16="http://schemas.microsoft.com/office/drawing/2014/main" id="{00000000-0008-0000-3600-0000C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4" name="Line 198">
          <a:extLst>
            <a:ext uri="{FF2B5EF4-FFF2-40B4-BE49-F238E27FC236}">
              <a16:creationId xmlns:a16="http://schemas.microsoft.com/office/drawing/2014/main" id="{00000000-0008-0000-3600-0000C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5" name="Line 199">
          <a:extLst>
            <a:ext uri="{FF2B5EF4-FFF2-40B4-BE49-F238E27FC236}">
              <a16:creationId xmlns:a16="http://schemas.microsoft.com/office/drawing/2014/main" id="{00000000-0008-0000-3600-0000C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6" name="Line 200">
          <a:extLst>
            <a:ext uri="{FF2B5EF4-FFF2-40B4-BE49-F238E27FC236}">
              <a16:creationId xmlns:a16="http://schemas.microsoft.com/office/drawing/2014/main" id="{00000000-0008-0000-3600-0000C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7" name="Line 201">
          <a:extLst>
            <a:ext uri="{FF2B5EF4-FFF2-40B4-BE49-F238E27FC236}">
              <a16:creationId xmlns:a16="http://schemas.microsoft.com/office/drawing/2014/main" id="{00000000-0008-0000-3600-0000C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8" name="Line 202">
          <a:extLst>
            <a:ext uri="{FF2B5EF4-FFF2-40B4-BE49-F238E27FC236}">
              <a16:creationId xmlns:a16="http://schemas.microsoft.com/office/drawing/2014/main" id="{00000000-0008-0000-3600-0000C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9" name="Line 203">
          <a:extLst>
            <a:ext uri="{FF2B5EF4-FFF2-40B4-BE49-F238E27FC236}">
              <a16:creationId xmlns:a16="http://schemas.microsoft.com/office/drawing/2014/main" id="{00000000-0008-0000-3600-0000C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0" name="Line 204">
          <a:extLst>
            <a:ext uri="{FF2B5EF4-FFF2-40B4-BE49-F238E27FC236}">
              <a16:creationId xmlns:a16="http://schemas.microsoft.com/office/drawing/2014/main" id="{00000000-0008-0000-3600-0000C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1" name="Line 205">
          <a:extLst>
            <a:ext uri="{FF2B5EF4-FFF2-40B4-BE49-F238E27FC236}">
              <a16:creationId xmlns:a16="http://schemas.microsoft.com/office/drawing/2014/main" id="{00000000-0008-0000-3600-0000C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2" name="Line 206">
          <a:extLst>
            <a:ext uri="{FF2B5EF4-FFF2-40B4-BE49-F238E27FC236}">
              <a16:creationId xmlns:a16="http://schemas.microsoft.com/office/drawing/2014/main" id="{00000000-0008-0000-3600-0000C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3" name="Line 207">
          <a:extLst>
            <a:ext uri="{FF2B5EF4-FFF2-40B4-BE49-F238E27FC236}">
              <a16:creationId xmlns:a16="http://schemas.microsoft.com/office/drawing/2014/main" id="{00000000-0008-0000-3600-0000C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4" name="Line 208">
          <a:extLst>
            <a:ext uri="{FF2B5EF4-FFF2-40B4-BE49-F238E27FC236}">
              <a16:creationId xmlns:a16="http://schemas.microsoft.com/office/drawing/2014/main" id="{00000000-0008-0000-3600-0000D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5" name="Line 209">
          <a:extLst>
            <a:ext uri="{FF2B5EF4-FFF2-40B4-BE49-F238E27FC236}">
              <a16:creationId xmlns:a16="http://schemas.microsoft.com/office/drawing/2014/main" id="{00000000-0008-0000-3600-0000D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6" name="Line 210">
          <a:extLst>
            <a:ext uri="{FF2B5EF4-FFF2-40B4-BE49-F238E27FC236}">
              <a16:creationId xmlns:a16="http://schemas.microsoft.com/office/drawing/2014/main" id="{00000000-0008-0000-3600-0000D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7" name="Line 211">
          <a:extLst>
            <a:ext uri="{FF2B5EF4-FFF2-40B4-BE49-F238E27FC236}">
              <a16:creationId xmlns:a16="http://schemas.microsoft.com/office/drawing/2014/main" id="{00000000-0008-0000-3600-0000D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8" name="Line 212">
          <a:extLst>
            <a:ext uri="{FF2B5EF4-FFF2-40B4-BE49-F238E27FC236}">
              <a16:creationId xmlns:a16="http://schemas.microsoft.com/office/drawing/2014/main" id="{00000000-0008-0000-3600-0000D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9" name="Line 213">
          <a:extLst>
            <a:ext uri="{FF2B5EF4-FFF2-40B4-BE49-F238E27FC236}">
              <a16:creationId xmlns:a16="http://schemas.microsoft.com/office/drawing/2014/main" id="{00000000-0008-0000-3600-0000D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0" name="Line 214">
          <a:extLst>
            <a:ext uri="{FF2B5EF4-FFF2-40B4-BE49-F238E27FC236}">
              <a16:creationId xmlns:a16="http://schemas.microsoft.com/office/drawing/2014/main" id="{00000000-0008-0000-3600-0000D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1" name="Line 215">
          <a:extLst>
            <a:ext uri="{FF2B5EF4-FFF2-40B4-BE49-F238E27FC236}">
              <a16:creationId xmlns:a16="http://schemas.microsoft.com/office/drawing/2014/main" id="{00000000-0008-0000-3600-0000D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2" name="Line 216">
          <a:extLst>
            <a:ext uri="{FF2B5EF4-FFF2-40B4-BE49-F238E27FC236}">
              <a16:creationId xmlns:a16="http://schemas.microsoft.com/office/drawing/2014/main" id="{00000000-0008-0000-3600-0000D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3" name="Line 217">
          <a:extLst>
            <a:ext uri="{FF2B5EF4-FFF2-40B4-BE49-F238E27FC236}">
              <a16:creationId xmlns:a16="http://schemas.microsoft.com/office/drawing/2014/main" id="{00000000-0008-0000-3600-0000D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4" name="Line 218">
          <a:extLst>
            <a:ext uri="{FF2B5EF4-FFF2-40B4-BE49-F238E27FC236}">
              <a16:creationId xmlns:a16="http://schemas.microsoft.com/office/drawing/2014/main" id="{00000000-0008-0000-3600-0000D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5" name="Line 219">
          <a:extLst>
            <a:ext uri="{FF2B5EF4-FFF2-40B4-BE49-F238E27FC236}">
              <a16:creationId xmlns:a16="http://schemas.microsoft.com/office/drawing/2014/main" id="{00000000-0008-0000-3600-0000DB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6" name="Line 220">
          <a:extLst>
            <a:ext uri="{FF2B5EF4-FFF2-40B4-BE49-F238E27FC236}">
              <a16:creationId xmlns:a16="http://schemas.microsoft.com/office/drawing/2014/main" id="{00000000-0008-0000-3600-0000DC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7" name="Line 221">
          <a:extLst>
            <a:ext uri="{FF2B5EF4-FFF2-40B4-BE49-F238E27FC236}">
              <a16:creationId xmlns:a16="http://schemas.microsoft.com/office/drawing/2014/main" id="{00000000-0008-0000-3600-0000DD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8" name="Line 222">
          <a:extLst>
            <a:ext uri="{FF2B5EF4-FFF2-40B4-BE49-F238E27FC236}">
              <a16:creationId xmlns:a16="http://schemas.microsoft.com/office/drawing/2014/main" id="{00000000-0008-0000-3600-0000DE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9" name="Line 223">
          <a:extLst>
            <a:ext uri="{FF2B5EF4-FFF2-40B4-BE49-F238E27FC236}">
              <a16:creationId xmlns:a16="http://schemas.microsoft.com/office/drawing/2014/main" id="{00000000-0008-0000-3600-0000DF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0" name="Line 224">
          <a:extLst>
            <a:ext uri="{FF2B5EF4-FFF2-40B4-BE49-F238E27FC236}">
              <a16:creationId xmlns:a16="http://schemas.microsoft.com/office/drawing/2014/main" id="{00000000-0008-0000-3600-0000E0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1" name="Line 225">
          <a:extLst>
            <a:ext uri="{FF2B5EF4-FFF2-40B4-BE49-F238E27FC236}">
              <a16:creationId xmlns:a16="http://schemas.microsoft.com/office/drawing/2014/main" id="{00000000-0008-0000-3600-0000E1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2" name="Line 226">
          <a:extLst>
            <a:ext uri="{FF2B5EF4-FFF2-40B4-BE49-F238E27FC236}">
              <a16:creationId xmlns:a16="http://schemas.microsoft.com/office/drawing/2014/main" id="{00000000-0008-0000-3600-0000E2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3" name="Line 227">
          <a:extLst>
            <a:ext uri="{FF2B5EF4-FFF2-40B4-BE49-F238E27FC236}">
              <a16:creationId xmlns:a16="http://schemas.microsoft.com/office/drawing/2014/main" id="{00000000-0008-0000-3600-0000E3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4" name="Line 228">
          <a:extLst>
            <a:ext uri="{FF2B5EF4-FFF2-40B4-BE49-F238E27FC236}">
              <a16:creationId xmlns:a16="http://schemas.microsoft.com/office/drawing/2014/main" id="{00000000-0008-0000-3600-0000E4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5" name="Line 229">
          <a:extLst>
            <a:ext uri="{FF2B5EF4-FFF2-40B4-BE49-F238E27FC236}">
              <a16:creationId xmlns:a16="http://schemas.microsoft.com/office/drawing/2014/main" id="{00000000-0008-0000-3600-0000E5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6" name="Line 230">
          <a:extLst>
            <a:ext uri="{FF2B5EF4-FFF2-40B4-BE49-F238E27FC236}">
              <a16:creationId xmlns:a16="http://schemas.microsoft.com/office/drawing/2014/main" id="{00000000-0008-0000-3600-0000E6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7" name="Line 231">
          <a:extLst>
            <a:ext uri="{FF2B5EF4-FFF2-40B4-BE49-F238E27FC236}">
              <a16:creationId xmlns:a16="http://schemas.microsoft.com/office/drawing/2014/main" id="{00000000-0008-0000-3600-0000E7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8" name="Line 232">
          <a:extLst>
            <a:ext uri="{FF2B5EF4-FFF2-40B4-BE49-F238E27FC236}">
              <a16:creationId xmlns:a16="http://schemas.microsoft.com/office/drawing/2014/main" id="{00000000-0008-0000-3600-0000E8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9" name="Line 233">
          <a:extLst>
            <a:ext uri="{FF2B5EF4-FFF2-40B4-BE49-F238E27FC236}">
              <a16:creationId xmlns:a16="http://schemas.microsoft.com/office/drawing/2014/main" id="{00000000-0008-0000-3600-0000E9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0" name="Line 234">
          <a:extLst>
            <a:ext uri="{FF2B5EF4-FFF2-40B4-BE49-F238E27FC236}">
              <a16:creationId xmlns:a16="http://schemas.microsoft.com/office/drawing/2014/main" id="{00000000-0008-0000-3600-0000EA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1" name="Line 235">
          <a:extLst>
            <a:ext uri="{FF2B5EF4-FFF2-40B4-BE49-F238E27FC236}">
              <a16:creationId xmlns:a16="http://schemas.microsoft.com/office/drawing/2014/main" id="{00000000-0008-0000-3600-0000EB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2" name="Line 236">
          <a:extLst>
            <a:ext uri="{FF2B5EF4-FFF2-40B4-BE49-F238E27FC236}">
              <a16:creationId xmlns:a16="http://schemas.microsoft.com/office/drawing/2014/main" id="{00000000-0008-0000-3600-0000EC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3" name="Line 237">
          <a:extLst>
            <a:ext uri="{FF2B5EF4-FFF2-40B4-BE49-F238E27FC236}">
              <a16:creationId xmlns:a16="http://schemas.microsoft.com/office/drawing/2014/main" id="{00000000-0008-0000-3600-0000ED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4" name="Line 238">
          <a:extLst>
            <a:ext uri="{FF2B5EF4-FFF2-40B4-BE49-F238E27FC236}">
              <a16:creationId xmlns:a16="http://schemas.microsoft.com/office/drawing/2014/main" id="{00000000-0008-0000-3600-0000EE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5" name="Line 239">
          <a:extLst>
            <a:ext uri="{FF2B5EF4-FFF2-40B4-BE49-F238E27FC236}">
              <a16:creationId xmlns:a16="http://schemas.microsoft.com/office/drawing/2014/main" id="{00000000-0008-0000-3600-0000EF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6" name="Line 240">
          <a:extLst>
            <a:ext uri="{FF2B5EF4-FFF2-40B4-BE49-F238E27FC236}">
              <a16:creationId xmlns:a16="http://schemas.microsoft.com/office/drawing/2014/main" id="{00000000-0008-0000-3600-0000F0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7" name="Line 241">
          <a:extLst>
            <a:ext uri="{FF2B5EF4-FFF2-40B4-BE49-F238E27FC236}">
              <a16:creationId xmlns:a16="http://schemas.microsoft.com/office/drawing/2014/main" id="{00000000-0008-0000-3600-0000F1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8" name="Line 242">
          <a:extLst>
            <a:ext uri="{FF2B5EF4-FFF2-40B4-BE49-F238E27FC236}">
              <a16:creationId xmlns:a16="http://schemas.microsoft.com/office/drawing/2014/main" id="{00000000-0008-0000-3600-0000F2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9" name="Line 243">
          <a:extLst>
            <a:ext uri="{FF2B5EF4-FFF2-40B4-BE49-F238E27FC236}">
              <a16:creationId xmlns:a16="http://schemas.microsoft.com/office/drawing/2014/main" id="{00000000-0008-0000-3600-0000F3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0" name="Line 244">
          <a:extLst>
            <a:ext uri="{FF2B5EF4-FFF2-40B4-BE49-F238E27FC236}">
              <a16:creationId xmlns:a16="http://schemas.microsoft.com/office/drawing/2014/main" id="{00000000-0008-0000-3600-0000F4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1" name="Line 245">
          <a:extLst>
            <a:ext uri="{FF2B5EF4-FFF2-40B4-BE49-F238E27FC236}">
              <a16:creationId xmlns:a16="http://schemas.microsoft.com/office/drawing/2014/main" id="{00000000-0008-0000-3600-0000F5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2" name="Line 246">
          <a:extLst>
            <a:ext uri="{FF2B5EF4-FFF2-40B4-BE49-F238E27FC236}">
              <a16:creationId xmlns:a16="http://schemas.microsoft.com/office/drawing/2014/main" id="{00000000-0008-0000-3600-0000F6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3" name="Line 247">
          <a:extLst>
            <a:ext uri="{FF2B5EF4-FFF2-40B4-BE49-F238E27FC236}">
              <a16:creationId xmlns:a16="http://schemas.microsoft.com/office/drawing/2014/main" id="{00000000-0008-0000-3600-0000F7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4" name="Line 248">
          <a:extLst>
            <a:ext uri="{FF2B5EF4-FFF2-40B4-BE49-F238E27FC236}">
              <a16:creationId xmlns:a16="http://schemas.microsoft.com/office/drawing/2014/main" id="{00000000-0008-0000-3600-0000F8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5" name="Line 249">
          <a:extLst>
            <a:ext uri="{FF2B5EF4-FFF2-40B4-BE49-F238E27FC236}">
              <a16:creationId xmlns:a16="http://schemas.microsoft.com/office/drawing/2014/main" id="{00000000-0008-0000-3600-0000F9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6" name="Line 250">
          <a:extLst>
            <a:ext uri="{FF2B5EF4-FFF2-40B4-BE49-F238E27FC236}">
              <a16:creationId xmlns:a16="http://schemas.microsoft.com/office/drawing/2014/main" id="{00000000-0008-0000-3600-0000FA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7" name="Line 251">
          <a:extLst>
            <a:ext uri="{FF2B5EF4-FFF2-40B4-BE49-F238E27FC236}">
              <a16:creationId xmlns:a16="http://schemas.microsoft.com/office/drawing/2014/main" id="{00000000-0008-0000-3600-0000FB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8" name="Line 252">
          <a:extLst>
            <a:ext uri="{FF2B5EF4-FFF2-40B4-BE49-F238E27FC236}">
              <a16:creationId xmlns:a16="http://schemas.microsoft.com/office/drawing/2014/main" id="{00000000-0008-0000-3600-0000FC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9" name="Line 253">
          <a:extLst>
            <a:ext uri="{FF2B5EF4-FFF2-40B4-BE49-F238E27FC236}">
              <a16:creationId xmlns:a16="http://schemas.microsoft.com/office/drawing/2014/main" id="{00000000-0008-0000-3600-0000FD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0" name="Line 254">
          <a:extLst>
            <a:ext uri="{FF2B5EF4-FFF2-40B4-BE49-F238E27FC236}">
              <a16:creationId xmlns:a16="http://schemas.microsoft.com/office/drawing/2014/main" id="{00000000-0008-0000-3600-0000FE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1" name="Line 255">
          <a:extLst>
            <a:ext uri="{FF2B5EF4-FFF2-40B4-BE49-F238E27FC236}">
              <a16:creationId xmlns:a16="http://schemas.microsoft.com/office/drawing/2014/main" id="{00000000-0008-0000-3600-0000FF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2" name="Line 256">
          <a:extLst>
            <a:ext uri="{FF2B5EF4-FFF2-40B4-BE49-F238E27FC236}">
              <a16:creationId xmlns:a16="http://schemas.microsoft.com/office/drawing/2014/main" id="{00000000-0008-0000-3600-000000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3" name="Line 257">
          <a:extLst>
            <a:ext uri="{FF2B5EF4-FFF2-40B4-BE49-F238E27FC236}">
              <a16:creationId xmlns:a16="http://schemas.microsoft.com/office/drawing/2014/main" id="{00000000-0008-0000-3600-000001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4" name="Line 258">
          <a:extLst>
            <a:ext uri="{FF2B5EF4-FFF2-40B4-BE49-F238E27FC236}">
              <a16:creationId xmlns:a16="http://schemas.microsoft.com/office/drawing/2014/main" id="{00000000-0008-0000-3600-000002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5" name="Line 259">
          <a:extLst>
            <a:ext uri="{FF2B5EF4-FFF2-40B4-BE49-F238E27FC236}">
              <a16:creationId xmlns:a16="http://schemas.microsoft.com/office/drawing/2014/main" id="{00000000-0008-0000-3600-000003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6" name="Line 260">
          <a:extLst>
            <a:ext uri="{FF2B5EF4-FFF2-40B4-BE49-F238E27FC236}">
              <a16:creationId xmlns:a16="http://schemas.microsoft.com/office/drawing/2014/main" id="{00000000-0008-0000-3600-000004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7" name="Line 261">
          <a:extLst>
            <a:ext uri="{FF2B5EF4-FFF2-40B4-BE49-F238E27FC236}">
              <a16:creationId xmlns:a16="http://schemas.microsoft.com/office/drawing/2014/main" id="{00000000-0008-0000-3600-000005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8" name="Line 262">
          <a:extLst>
            <a:ext uri="{FF2B5EF4-FFF2-40B4-BE49-F238E27FC236}">
              <a16:creationId xmlns:a16="http://schemas.microsoft.com/office/drawing/2014/main" id="{00000000-0008-0000-3600-000006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9" name="Line 263">
          <a:extLst>
            <a:ext uri="{FF2B5EF4-FFF2-40B4-BE49-F238E27FC236}">
              <a16:creationId xmlns:a16="http://schemas.microsoft.com/office/drawing/2014/main" id="{00000000-0008-0000-3600-000007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0" name="Line 264">
          <a:extLst>
            <a:ext uri="{FF2B5EF4-FFF2-40B4-BE49-F238E27FC236}">
              <a16:creationId xmlns:a16="http://schemas.microsoft.com/office/drawing/2014/main" id="{00000000-0008-0000-3600-000008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1" name="Line 265">
          <a:extLst>
            <a:ext uri="{FF2B5EF4-FFF2-40B4-BE49-F238E27FC236}">
              <a16:creationId xmlns:a16="http://schemas.microsoft.com/office/drawing/2014/main" id="{00000000-0008-0000-3600-000009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2" name="Line 266">
          <a:extLst>
            <a:ext uri="{FF2B5EF4-FFF2-40B4-BE49-F238E27FC236}">
              <a16:creationId xmlns:a16="http://schemas.microsoft.com/office/drawing/2014/main" id="{00000000-0008-0000-3600-00000A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3" name="Line 267">
          <a:extLst>
            <a:ext uri="{FF2B5EF4-FFF2-40B4-BE49-F238E27FC236}">
              <a16:creationId xmlns:a16="http://schemas.microsoft.com/office/drawing/2014/main" id="{00000000-0008-0000-3600-00000B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4" name="Line 268">
          <a:extLst>
            <a:ext uri="{FF2B5EF4-FFF2-40B4-BE49-F238E27FC236}">
              <a16:creationId xmlns:a16="http://schemas.microsoft.com/office/drawing/2014/main" id="{00000000-0008-0000-3600-00000C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5" name="Line 269">
          <a:extLst>
            <a:ext uri="{FF2B5EF4-FFF2-40B4-BE49-F238E27FC236}">
              <a16:creationId xmlns:a16="http://schemas.microsoft.com/office/drawing/2014/main" id="{00000000-0008-0000-3600-00000D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6" name="Line 270">
          <a:extLst>
            <a:ext uri="{FF2B5EF4-FFF2-40B4-BE49-F238E27FC236}">
              <a16:creationId xmlns:a16="http://schemas.microsoft.com/office/drawing/2014/main" id="{00000000-0008-0000-3600-00000E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7" name="Line 271">
          <a:extLst>
            <a:ext uri="{FF2B5EF4-FFF2-40B4-BE49-F238E27FC236}">
              <a16:creationId xmlns:a16="http://schemas.microsoft.com/office/drawing/2014/main" id="{00000000-0008-0000-3600-00000F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8" name="Line 272">
          <a:extLst>
            <a:ext uri="{FF2B5EF4-FFF2-40B4-BE49-F238E27FC236}">
              <a16:creationId xmlns:a16="http://schemas.microsoft.com/office/drawing/2014/main" id="{00000000-0008-0000-3600-000010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9" name="Line 273">
          <a:extLst>
            <a:ext uri="{FF2B5EF4-FFF2-40B4-BE49-F238E27FC236}">
              <a16:creationId xmlns:a16="http://schemas.microsoft.com/office/drawing/2014/main" id="{00000000-0008-0000-3600-000011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0" name="Line 274">
          <a:extLst>
            <a:ext uri="{FF2B5EF4-FFF2-40B4-BE49-F238E27FC236}">
              <a16:creationId xmlns:a16="http://schemas.microsoft.com/office/drawing/2014/main" id="{00000000-0008-0000-3600-000012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1" name="Line 275">
          <a:extLst>
            <a:ext uri="{FF2B5EF4-FFF2-40B4-BE49-F238E27FC236}">
              <a16:creationId xmlns:a16="http://schemas.microsoft.com/office/drawing/2014/main" id="{00000000-0008-0000-3600-000013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2" name="Line 276">
          <a:extLst>
            <a:ext uri="{FF2B5EF4-FFF2-40B4-BE49-F238E27FC236}">
              <a16:creationId xmlns:a16="http://schemas.microsoft.com/office/drawing/2014/main" id="{00000000-0008-0000-3600-000014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3" name="Line 277">
          <a:extLst>
            <a:ext uri="{FF2B5EF4-FFF2-40B4-BE49-F238E27FC236}">
              <a16:creationId xmlns:a16="http://schemas.microsoft.com/office/drawing/2014/main" id="{00000000-0008-0000-3600-000015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4" name="Line 278">
          <a:extLst>
            <a:ext uri="{FF2B5EF4-FFF2-40B4-BE49-F238E27FC236}">
              <a16:creationId xmlns:a16="http://schemas.microsoft.com/office/drawing/2014/main" id="{00000000-0008-0000-3600-000016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5" name="Line 279">
          <a:extLst>
            <a:ext uri="{FF2B5EF4-FFF2-40B4-BE49-F238E27FC236}">
              <a16:creationId xmlns:a16="http://schemas.microsoft.com/office/drawing/2014/main" id="{00000000-0008-0000-3600-000017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6" name="Line 280">
          <a:extLst>
            <a:ext uri="{FF2B5EF4-FFF2-40B4-BE49-F238E27FC236}">
              <a16:creationId xmlns:a16="http://schemas.microsoft.com/office/drawing/2014/main" id="{00000000-0008-0000-3600-000018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7" name="Line 281">
          <a:extLst>
            <a:ext uri="{FF2B5EF4-FFF2-40B4-BE49-F238E27FC236}">
              <a16:creationId xmlns:a16="http://schemas.microsoft.com/office/drawing/2014/main" id="{00000000-0008-0000-3600-000019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8" name="Line 282">
          <a:extLst>
            <a:ext uri="{FF2B5EF4-FFF2-40B4-BE49-F238E27FC236}">
              <a16:creationId xmlns:a16="http://schemas.microsoft.com/office/drawing/2014/main" id="{00000000-0008-0000-3600-00001A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9" name="Line 283">
          <a:extLst>
            <a:ext uri="{FF2B5EF4-FFF2-40B4-BE49-F238E27FC236}">
              <a16:creationId xmlns:a16="http://schemas.microsoft.com/office/drawing/2014/main" id="{00000000-0008-0000-3600-00001B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0" name="Line 284">
          <a:extLst>
            <a:ext uri="{FF2B5EF4-FFF2-40B4-BE49-F238E27FC236}">
              <a16:creationId xmlns:a16="http://schemas.microsoft.com/office/drawing/2014/main" id="{00000000-0008-0000-3600-00001C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1" name="Line 285">
          <a:extLst>
            <a:ext uri="{FF2B5EF4-FFF2-40B4-BE49-F238E27FC236}">
              <a16:creationId xmlns:a16="http://schemas.microsoft.com/office/drawing/2014/main" id="{00000000-0008-0000-3600-00001D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2" name="Line 286">
          <a:extLst>
            <a:ext uri="{FF2B5EF4-FFF2-40B4-BE49-F238E27FC236}">
              <a16:creationId xmlns:a16="http://schemas.microsoft.com/office/drawing/2014/main" id="{00000000-0008-0000-3600-00001E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3" name="Line 287">
          <a:extLst>
            <a:ext uri="{FF2B5EF4-FFF2-40B4-BE49-F238E27FC236}">
              <a16:creationId xmlns:a16="http://schemas.microsoft.com/office/drawing/2014/main" id="{00000000-0008-0000-3600-00001F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4" name="Line 288">
          <a:extLst>
            <a:ext uri="{FF2B5EF4-FFF2-40B4-BE49-F238E27FC236}">
              <a16:creationId xmlns:a16="http://schemas.microsoft.com/office/drawing/2014/main" id="{00000000-0008-0000-3600-000020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5" name="Line 289">
          <a:extLst>
            <a:ext uri="{FF2B5EF4-FFF2-40B4-BE49-F238E27FC236}">
              <a16:creationId xmlns:a16="http://schemas.microsoft.com/office/drawing/2014/main" id="{00000000-0008-0000-3600-000021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6" name="Line 290">
          <a:extLst>
            <a:ext uri="{FF2B5EF4-FFF2-40B4-BE49-F238E27FC236}">
              <a16:creationId xmlns:a16="http://schemas.microsoft.com/office/drawing/2014/main" id="{00000000-0008-0000-3600-000022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7" name="Line 291">
          <a:extLst>
            <a:ext uri="{FF2B5EF4-FFF2-40B4-BE49-F238E27FC236}">
              <a16:creationId xmlns:a16="http://schemas.microsoft.com/office/drawing/2014/main" id="{00000000-0008-0000-3600-000023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8" name="Line 292">
          <a:extLst>
            <a:ext uri="{FF2B5EF4-FFF2-40B4-BE49-F238E27FC236}">
              <a16:creationId xmlns:a16="http://schemas.microsoft.com/office/drawing/2014/main" id="{00000000-0008-0000-3600-000024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9" name="Line 293">
          <a:extLst>
            <a:ext uri="{FF2B5EF4-FFF2-40B4-BE49-F238E27FC236}">
              <a16:creationId xmlns:a16="http://schemas.microsoft.com/office/drawing/2014/main" id="{00000000-0008-0000-3600-000025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0" name="Line 294">
          <a:extLst>
            <a:ext uri="{FF2B5EF4-FFF2-40B4-BE49-F238E27FC236}">
              <a16:creationId xmlns:a16="http://schemas.microsoft.com/office/drawing/2014/main" id="{00000000-0008-0000-3600-00002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1" name="Line 295">
          <a:extLst>
            <a:ext uri="{FF2B5EF4-FFF2-40B4-BE49-F238E27FC236}">
              <a16:creationId xmlns:a16="http://schemas.microsoft.com/office/drawing/2014/main" id="{00000000-0008-0000-3600-00002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2" name="Line 296">
          <a:extLst>
            <a:ext uri="{FF2B5EF4-FFF2-40B4-BE49-F238E27FC236}">
              <a16:creationId xmlns:a16="http://schemas.microsoft.com/office/drawing/2014/main" id="{00000000-0008-0000-3600-00002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3" name="Line 297">
          <a:extLst>
            <a:ext uri="{FF2B5EF4-FFF2-40B4-BE49-F238E27FC236}">
              <a16:creationId xmlns:a16="http://schemas.microsoft.com/office/drawing/2014/main" id="{00000000-0008-0000-3600-00002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4" name="Line 298">
          <a:extLst>
            <a:ext uri="{FF2B5EF4-FFF2-40B4-BE49-F238E27FC236}">
              <a16:creationId xmlns:a16="http://schemas.microsoft.com/office/drawing/2014/main" id="{00000000-0008-0000-3600-00002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5" name="Line 299">
          <a:extLst>
            <a:ext uri="{FF2B5EF4-FFF2-40B4-BE49-F238E27FC236}">
              <a16:creationId xmlns:a16="http://schemas.microsoft.com/office/drawing/2014/main" id="{00000000-0008-0000-3600-00002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6" name="Line 300">
          <a:extLst>
            <a:ext uri="{FF2B5EF4-FFF2-40B4-BE49-F238E27FC236}">
              <a16:creationId xmlns:a16="http://schemas.microsoft.com/office/drawing/2014/main" id="{00000000-0008-0000-3600-00002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7" name="Line 301">
          <a:extLst>
            <a:ext uri="{FF2B5EF4-FFF2-40B4-BE49-F238E27FC236}">
              <a16:creationId xmlns:a16="http://schemas.microsoft.com/office/drawing/2014/main" id="{00000000-0008-0000-3600-00002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8" name="Line 302">
          <a:extLst>
            <a:ext uri="{FF2B5EF4-FFF2-40B4-BE49-F238E27FC236}">
              <a16:creationId xmlns:a16="http://schemas.microsoft.com/office/drawing/2014/main" id="{00000000-0008-0000-3600-00002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9" name="Line 303">
          <a:extLst>
            <a:ext uri="{FF2B5EF4-FFF2-40B4-BE49-F238E27FC236}">
              <a16:creationId xmlns:a16="http://schemas.microsoft.com/office/drawing/2014/main" id="{00000000-0008-0000-3600-00002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0" name="Line 304">
          <a:extLst>
            <a:ext uri="{FF2B5EF4-FFF2-40B4-BE49-F238E27FC236}">
              <a16:creationId xmlns:a16="http://schemas.microsoft.com/office/drawing/2014/main" id="{00000000-0008-0000-3600-00003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1" name="Line 305">
          <a:extLst>
            <a:ext uri="{FF2B5EF4-FFF2-40B4-BE49-F238E27FC236}">
              <a16:creationId xmlns:a16="http://schemas.microsoft.com/office/drawing/2014/main" id="{00000000-0008-0000-3600-00003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2" name="Line 306">
          <a:extLst>
            <a:ext uri="{FF2B5EF4-FFF2-40B4-BE49-F238E27FC236}">
              <a16:creationId xmlns:a16="http://schemas.microsoft.com/office/drawing/2014/main" id="{00000000-0008-0000-3600-00003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3" name="Line 307">
          <a:extLst>
            <a:ext uri="{FF2B5EF4-FFF2-40B4-BE49-F238E27FC236}">
              <a16:creationId xmlns:a16="http://schemas.microsoft.com/office/drawing/2014/main" id="{00000000-0008-0000-3600-00003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4" name="Line 308">
          <a:extLst>
            <a:ext uri="{FF2B5EF4-FFF2-40B4-BE49-F238E27FC236}">
              <a16:creationId xmlns:a16="http://schemas.microsoft.com/office/drawing/2014/main" id="{00000000-0008-0000-3600-00003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5" name="Line 309">
          <a:extLst>
            <a:ext uri="{FF2B5EF4-FFF2-40B4-BE49-F238E27FC236}">
              <a16:creationId xmlns:a16="http://schemas.microsoft.com/office/drawing/2014/main" id="{00000000-0008-0000-3600-00003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6" name="Line 310">
          <a:extLst>
            <a:ext uri="{FF2B5EF4-FFF2-40B4-BE49-F238E27FC236}">
              <a16:creationId xmlns:a16="http://schemas.microsoft.com/office/drawing/2014/main" id="{00000000-0008-0000-3600-00003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7" name="Line 311">
          <a:extLst>
            <a:ext uri="{FF2B5EF4-FFF2-40B4-BE49-F238E27FC236}">
              <a16:creationId xmlns:a16="http://schemas.microsoft.com/office/drawing/2014/main" id="{00000000-0008-0000-3600-00003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8" name="Line 312">
          <a:extLst>
            <a:ext uri="{FF2B5EF4-FFF2-40B4-BE49-F238E27FC236}">
              <a16:creationId xmlns:a16="http://schemas.microsoft.com/office/drawing/2014/main" id="{00000000-0008-0000-3600-00003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9" name="Line 313">
          <a:extLst>
            <a:ext uri="{FF2B5EF4-FFF2-40B4-BE49-F238E27FC236}">
              <a16:creationId xmlns:a16="http://schemas.microsoft.com/office/drawing/2014/main" id="{00000000-0008-0000-3600-00003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0" name="Line 314">
          <a:extLst>
            <a:ext uri="{FF2B5EF4-FFF2-40B4-BE49-F238E27FC236}">
              <a16:creationId xmlns:a16="http://schemas.microsoft.com/office/drawing/2014/main" id="{00000000-0008-0000-3600-00003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1" name="Line 315">
          <a:extLst>
            <a:ext uri="{FF2B5EF4-FFF2-40B4-BE49-F238E27FC236}">
              <a16:creationId xmlns:a16="http://schemas.microsoft.com/office/drawing/2014/main" id="{00000000-0008-0000-3600-00003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2" name="Line 316">
          <a:extLst>
            <a:ext uri="{FF2B5EF4-FFF2-40B4-BE49-F238E27FC236}">
              <a16:creationId xmlns:a16="http://schemas.microsoft.com/office/drawing/2014/main" id="{00000000-0008-0000-3600-00003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3" name="Line 317">
          <a:extLst>
            <a:ext uri="{FF2B5EF4-FFF2-40B4-BE49-F238E27FC236}">
              <a16:creationId xmlns:a16="http://schemas.microsoft.com/office/drawing/2014/main" id="{00000000-0008-0000-3600-00003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4" name="Line 318">
          <a:extLst>
            <a:ext uri="{FF2B5EF4-FFF2-40B4-BE49-F238E27FC236}">
              <a16:creationId xmlns:a16="http://schemas.microsoft.com/office/drawing/2014/main" id="{00000000-0008-0000-3600-00003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5" name="Line 319">
          <a:extLst>
            <a:ext uri="{FF2B5EF4-FFF2-40B4-BE49-F238E27FC236}">
              <a16:creationId xmlns:a16="http://schemas.microsoft.com/office/drawing/2014/main" id="{00000000-0008-0000-3600-00003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6" name="Line 320">
          <a:extLst>
            <a:ext uri="{FF2B5EF4-FFF2-40B4-BE49-F238E27FC236}">
              <a16:creationId xmlns:a16="http://schemas.microsoft.com/office/drawing/2014/main" id="{00000000-0008-0000-3600-00004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7" name="Line 321">
          <a:extLst>
            <a:ext uri="{FF2B5EF4-FFF2-40B4-BE49-F238E27FC236}">
              <a16:creationId xmlns:a16="http://schemas.microsoft.com/office/drawing/2014/main" id="{00000000-0008-0000-3600-00004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8" name="Line 322">
          <a:extLst>
            <a:ext uri="{FF2B5EF4-FFF2-40B4-BE49-F238E27FC236}">
              <a16:creationId xmlns:a16="http://schemas.microsoft.com/office/drawing/2014/main" id="{00000000-0008-0000-3600-00004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9" name="Line 323">
          <a:extLst>
            <a:ext uri="{FF2B5EF4-FFF2-40B4-BE49-F238E27FC236}">
              <a16:creationId xmlns:a16="http://schemas.microsoft.com/office/drawing/2014/main" id="{00000000-0008-0000-3600-00004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0" name="Line 324">
          <a:extLst>
            <a:ext uri="{FF2B5EF4-FFF2-40B4-BE49-F238E27FC236}">
              <a16:creationId xmlns:a16="http://schemas.microsoft.com/office/drawing/2014/main" id="{00000000-0008-0000-3600-00004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1" name="Line 325">
          <a:extLst>
            <a:ext uri="{FF2B5EF4-FFF2-40B4-BE49-F238E27FC236}">
              <a16:creationId xmlns:a16="http://schemas.microsoft.com/office/drawing/2014/main" id="{00000000-0008-0000-3600-00004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2" name="Line 326">
          <a:extLst>
            <a:ext uri="{FF2B5EF4-FFF2-40B4-BE49-F238E27FC236}">
              <a16:creationId xmlns:a16="http://schemas.microsoft.com/office/drawing/2014/main" id="{00000000-0008-0000-3600-00004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3" name="Line 327">
          <a:extLst>
            <a:ext uri="{FF2B5EF4-FFF2-40B4-BE49-F238E27FC236}">
              <a16:creationId xmlns:a16="http://schemas.microsoft.com/office/drawing/2014/main" id="{00000000-0008-0000-3600-00004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4" name="Line 328">
          <a:extLst>
            <a:ext uri="{FF2B5EF4-FFF2-40B4-BE49-F238E27FC236}">
              <a16:creationId xmlns:a16="http://schemas.microsoft.com/office/drawing/2014/main" id="{00000000-0008-0000-3600-00004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5" name="Line 329">
          <a:extLst>
            <a:ext uri="{FF2B5EF4-FFF2-40B4-BE49-F238E27FC236}">
              <a16:creationId xmlns:a16="http://schemas.microsoft.com/office/drawing/2014/main" id="{00000000-0008-0000-3600-00004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6" name="Line 330">
          <a:extLst>
            <a:ext uri="{FF2B5EF4-FFF2-40B4-BE49-F238E27FC236}">
              <a16:creationId xmlns:a16="http://schemas.microsoft.com/office/drawing/2014/main" id="{00000000-0008-0000-3600-00004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7" name="Line 331">
          <a:extLst>
            <a:ext uri="{FF2B5EF4-FFF2-40B4-BE49-F238E27FC236}">
              <a16:creationId xmlns:a16="http://schemas.microsoft.com/office/drawing/2014/main" id="{00000000-0008-0000-3600-00004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8" name="Line 332">
          <a:extLst>
            <a:ext uri="{FF2B5EF4-FFF2-40B4-BE49-F238E27FC236}">
              <a16:creationId xmlns:a16="http://schemas.microsoft.com/office/drawing/2014/main" id="{00000000-0008-0000-3600-00004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9" name="Line 333">
          <a:extLst>
            <a:ext uri="{FF2B5EF4-FFF2-40B4-BE49-F238E27FC236}">
              <a16:creationId xmlns:a16="http://schemas.microsoft.com/office/drawing/2014/main" id="{00000000-0008-0000-3600-00004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0" name="Line 334">
          <a:extLst>
            <a:ext uri="{FF2B5EF4-FFF2-40B4-BE49-F238E27FC236}">
              <a16:creationId xmlns:a16="http://schemas.microsoft.com/office/drawing/2014/main" id="{00000000-0008-0000-3600-00004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1" name="Line 335">
          <a:extLst>
            <a:ext uri="{FF2B5EF4-FFF2-40B4-BE49-F238E27FC236}">
              <a16:creationId xmlns:a16="http://schemas.microsoft.com/office/drawing/2014/main" id="{00000000-0008-0000-3600-00004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2" name="Line 336">
          <a:extLst>
            <a:ext uri="{FF2B5EF4-FFF2-40B4-BE49-F238E27FC236}">
              <a16:creationId xmlns:a16="http://schemas.microsoft.com/office/drawing/2014/main" id="{00000000-0008-0000-3600-00005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3" name="Line 337">
          <a:extLst>
            <a:ext uri="{FF2B5EF4-FFF2-40B4-BE49-F238E27FC236}">
              <a16:creationId xmlns:a16="http://schemas.microsoft.com/office/drawing/2014/main" id="{00000000-0008-0000-3600-00005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4" name="Line 338">
          <a:extLst>
            <a:ext uri="{FF2B5EF4-FFF2-40B4-BE49-F238E27FC236}">
              <a16:creationId xmlns:a16="http://schemas.microsoft.com/office/drawing/2014/main" id="{00000000-0008-0000-3600-00005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5" name="Line 339">
          <a:extLst>
            <a:ext uri="{FF2B5EF4-FFF2-40B4-BE49-F238E27FC236}">
              <a16:creationId xmlns:a16="http://schemas.microsoft.com/office/drawing/2014/main" id="{00000000-0008-0000-3600-00005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6" name="Line 340">
          <a:extLst>
            <a:ext uri="{FF2B5EF4-FFF2-40B4-BE49-F238E27FC236}">
              <a16:creationId xmlns:a16="http://schemas.microsoft.com/office/drawing/2014/main" id="{00000000-0008-0000-3600-00005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7" name="Line 341">
          <a:extLst>
            <a:ext uri="{FF2B5EF4-FFF2-40B4-BE49-F238E27FC236}">
              <a16:creationId xmlns:a16="http://schemas.microsoft.com/office/drawing/2014/main" id="{00000000-0008-0000-3600-00005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8" name="Line 342">
          <a:extLst>
            <a:ext uri="{FF2B5EF4-FFF2-40B4-BE49-F238E27FC236}">
              <a16:creationId xmlns:a16="http://schemas.microsoft.com/office/drawing/2014/main" id="{00000000-0008-0000-3600-00005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9" name="Line 343">
          <a:extLst>
            <a:ext uri="{FF2B5EF4-FFF2-40B4-BE49-F238E27FC236}">
              <a16:creationId xmlns:a16="http://schemas.microsoft.com/office/drawing/2014/main" id="{00000000-0008-0000-3600-00005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0" name="Line 344">
          <a:extLst>
            <a:ext uri="{FF2B5EF4-FFF2-40B4-BE49-F238E27FC236}">
              <a16:creationId xmlns:a16="http://schemas.microsoft.com/office/drawing/2014/main" id="{00000000-0008-0000-3600-00005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1" name="Line 345">
          <a:extLst>
            <a:ext uri="{FF2B5EF4-FFF2-40B4-BE49-F238E27FC236}">
              <a16:creationId xmlns:a16="http://schemas.microsoft.com/office/drawing/2014/main" id="{00000000-0008-0000-3600-00005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2" name="Line 346">
          <a:extLst>
            <a:ext uri="{FF2B5EF4-FFF2-40B4-BE49-F238E27FC236}">
              <a16:creationId xmlns:a16="http://schemas.microsoft.com/office/drawing/2014/main" id="{00000000-0008-0000-3600-00005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3" name="Line 347">
          <a:extLst>
            <a:ext uri="{FF2B5EF4-FFF2-40B4-BE49-F238E27FC236}">
              <a16:creationId xmlns:a16="http://schemas.microsoft.com/office/drawing/2014/main" id="{00000000-0008-0000-3600-00005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4" name="Line 348">
          <a:extLst>
            <a:ext uri="{FF2B5EF4-FFF2-40B4-BE49-F238E27FC236}">
              <a16:creationId xmlns:a16="http://schemas.microsoft.com/office/drawing/2014/main" id="{00000000-0008-0000-3600-00005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5" name="Line 349">
          <a:extLst>
            <a:ext uri="{FF2B5EF4-FFF2-40B4-BE49-F238E27FC236}">
              <a16:creationId xmlns:a16="http://schemas.microsoft.com/office/drawing/2014/main" id="{00000000-0008-0000-3600-00005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6" name="Line 350">
          <a:extLst>
            <a:ext uri="{FF2B5EF4-FFF2-40B4-BE49-F238E27FC236}">
              <a16:creationId xmlns:a16="http://schemas.microsoft.com/office/drawing/2014/main" id="{00000000-0008-0000-3600-00005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7" name="Line 351">
          <a:extLst>
            <a:ext uri="{FF2B5EF4-FFF2-40B4-BE49-F238E27FC236}">
              <a16:creationId xmlns:a16="http://schemas.microsoft.com/office/drawing/2014/main" id="{00000000-0008-0000-3600-00005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8" name="Line 352">
          <a:extLst>
            <a:ext uri="{FF2B5EF4-FFF2-40B4-BE49-F238E27FC236}">
              <a16:creationId xmlns:a16="http://schemas.microsoft.com/office/drawing/2014/main" id="{00000000-0008-0000-3600-00006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9" name="Line 353">
          <a:extLst>
            <a:ext uri="{FF2B5EF4-FFF2-40B4-BE49-F238E27FC236}">
              <a16:creationId xmlns:a16="http://schemas.microsoft.com/office/drawing/2014/main" id="{00000000-0008-0000-3600-00006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0" name="Line 354">
          <a:extLst>
            <a:ext uri="{FF2B5EF4-FFF2-40B4-BE49-F238E27FC236}">
              <a16:creationId xmlns:a16="http://schemas.microsoft.com/office/drawing/2014/main" id="{00000000-0008-0000-3600-00006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1" name="Line 355">
          <a:extLst>
            <a:ext uri="{FF2B5EF4-FFF2-40B4-BE49-F238E27FC236}">
              <a16:creationId xmlns:a16="http://schemas.microsoft.com/office/drawing/2014/main" id="{00000000-0008-0000-3600-00006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2" name="Line 356">
          <a:extLst>
            <a:ext uri="{FF2B5EF4-FFF2-40B4-BE49-F238E27FC236}">
              <a16:creationId xmlns:a16="http://schemas.microsoft.com/office/drawing/2014/main" id="{00000000-0008-0000-3600-00006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3" name="Line 357">
          <a:extLst>
            <a:ext uri="{FF2B5EF4-FFF2-40B4-BE49-F238E27FC236}">
              <a16:creationId xmlns:a16="http://schemas.microsoft.com/office/drawing/2014/main" id="{00000000-0008-0000-3600-00006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4" name="Line 358">
          <a:extLst>
            <a:ext uri="{FF2B5EF4-FFF2-40B4-BE49-F238E27FC236}">
              <a16:creationId xmlns:a16="http://schemas.microsoft.com/office/drawing/2014/main" id="{00000000-0008-0000-3600-00006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5" name="Line 359">
          <a:extLst>
            <a:ext uri="{FF2B5EF4-FFF2-40B4-BE49-F238E27FC236}">
              <a16:creationId xmlns:a16="http://schemas.microsoft.com/office/drawing/2014/main" id="{00000000-0008-0000-3600-00006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6" name="Line 360">
          <a:extLst>
            <a:ext uri="{FF2B5EF4-FFF2-40B4-BE49-F238E27FC236}">
              <a16:creationId xmlns:a16="http://schemas.microsoft.com/office/drawing/2014/main" id="{00000000-0008-0000-3600-00006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7" name="Line 361">
          <a:extLst>
            <a:ext uri="{FF2B5EF4-FFF2-40B4-BE49-F238E27FC236}">
              <a16:creationId xmlns:a16="http://schemas.microsoft.com/office/drawing/2014/main" id="{00000000-0008-0000-3600-00006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8" name="Line 362">
          <a:extLst>
            <a:ext uri="{FF2B5EF4-FFF2-40B4-BE49-F238E27FC236}">
              <a16:creationId xmlns:a16="http://schemas.microsoft.com/office/drawing/2014/main" id="{00000000-0008-0000-3600-00006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9" name="Line 363">
          <a:extLst>
            <a:ext uri="{FF2B5EF4-FFF2-40B4-BE49-F238E27FC236}">
              <a16:creationId xmlns:a16="http://schemas.microsoft.com/office/drawing/2014/main" id="{00000000-0008-0000-3600-00006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0" name="Line 365">
          <a:extLst>
            <a:ext uri="{FF2B5EF4-FFF2-40B4-BE49-F238E27FC236}">
              <a16:creationId xmlns:a16="http://schemas.microsoft.com/office/drawing/2014/main" id="{00000000-0008-0000-3600-00006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1" name="Line 366">
          <a:extLst>
            <a:ext uri="{FF2B5EF4-FFF2-40B4-BE49-F238E27FC236}">
              <a16:creationId xmlns:a16="http://schemas.microsoft.com/office/drawing/2014/main" id="{00000000-0008-0000-3600-00006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2" name="Line 367">
          <a:extLst>
            <a:ext uri="{FF2B5EF4-FFF2-40B4-BE49-F238E27FC236}">
              <a16:creationId xmlns:a16="http://schemas.microsoft.com/office/drawing/2014/main" id="{00000000-0008-0000-3600-00006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3" name="Line 368">
          <a:extLst>
            <a:ext uri="{FF2B5EF4-FFF2-40B4-BE49-F238E27FC236}">
              <a16:creationId xmlns:a16="http://schemas.microsoft.com/office/drawing/2014/main" id="{00000000-0008-0000-3600-00006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4" name="Line 369">
          <a:extLst>
            <a:ext uri="{FF2B5EF4-FFF2-40B4-BE49-F238E27FC236}">
              <a16:creationId xmlns:a16="http://schemas.microsoft.com/office/drawing/2014/main" id="{00000000-0008-0000-3600-00007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5" name="Line 370">
          <a:extLst>
            <a:ext uri="{FF2B5EF4-FFF2-40B4-BE49-F238E27FC236}">
              <a16:creationId xmlns:a16="http://schemas.microsoft.com/office/drawing/2014/main" id="{00000000-0008-0000-3600-00007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6" name="Line 371">
          <a:extLst>
            <a:ext uri="{FF2B5EF4-FFF2-40B4-BE49-F238E27FC236}">
              <a16:creationId xmlns:a16="http://schemas.microsoft.com/office/drawing/2014/main" id="{00000000-0008-0000-3600-00007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7" name="Line 372">
          <a:extLst>
            <a:ext uri="{FF2B5EF4-FFF2-40B4-BE49-F238E27FC236}">
              <a16:creationId xmlns:a16="http://schemas.microsoft.com/office/drawing/2014/main" id="{00000000-0008-0000-3600-00007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8" name="Line 373">
          <a:extLst>
            <a:ext uri="{FF2B5EF4-FFF2-40B4-BE49-F238E27FC236}">
              <a16:creationId xmlns:a16="http://schemas.microsoft.com/office/drawing/2014/main" id="{00000000-0008-0000-3600-00007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9" name="Line 374">
          <a:extLst>
            <a:ext uri="{FF2B5EF4-FFF2-40B4-BE49-F238E27FC236}">
              <a16:creationId xmlns:a16="http://schemas.microsoft.com/office/drawing/2014/main" id="{00000000-0008-0000-3600-00007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0" name="Line 375">
          <a:extLst>
            <a:ext uri="{FF2B5EF4-FFF2-40B4-BE49-F238E27FC236}">
              <a16:creationId xmlns:a16="http://schemas.microsoft.com/office/drawing/2014/main" id="{00000000-0008-0000-3600-00007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1" name="Line 376">
          <a:extLst>
            <a:ext uri="{FF2B5EF4-FFF2-40B4-BE49-F238E27FC236}">
              <a16:creationId xmlns:a16="http://schemas.microsoft.com/office/drawing/2014/main" id="{00000000-0008-0000-3600-00007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2" name="Line 377">
          <a:extLst>
            <a:ext uri="{FF2B5EF4-FFF2-40B4-BE49-F238E27FC236}">
              <a16:creationId xmlns:a16="http://schemas.microsoft.com/office/drawing/2014/main" id="{00000000-0008-0000-3600-00007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3" name="Line 378">
          <a:extLst>
            <a:ext uri="{FF2B5EF4-FFF2-40B4-BE49-F238E27FC236}">
              <a16:creationId xmlns:a16="http://schemas.microsoft.com/office/drawing/2014/main" id="{00000000-0008-0000-3600-00007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4" name="Line 379">
          <a:extLst>
            <a:ext uri="{FF2B5EF4-FFF2-40B4-BE49-F238E27FC236}">
              <a16:creationId xmlns:a16="http://schemas.microsoft.com/office/drawing/2014/main" id="{00000000-0008-0000-3600-00007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5" name="Line 380">
          <a:extLst>
            <a:ext uri="{FF2B5EF4-FFF2-40B4-BE49-F238E27FC236}">
              <a16:creationId xmlns:a16="http://schemas.microsoft.com/office/drawing/2014/main" id="{00000000-0008-0000-3600-00007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6" name="Line 381">
          <a:extLst>
            <a:ext uri="{FF2B5EF4-FFF2-40B4-BE49-F238E27FC236}">
              <a16:creationId xmlns:a16="http://schemas.microsoft.com/office/drawing/2014/main" id="{00000000-0008-0000-3600-00007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7" name="Line 382">
          <a:extLst>
            <a:ext uri="{FF2B5EF4-FFF2-40B4-BE49-F238E27FC236}">
              <a16:creationId xmlns:a16="http://schemas.microsoft.com/office/drawing/2014/main" id="{00000000-0008-0000-3600-00007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8" name="Line 383">
          <a:extLst>
            <a:ext uri="{FF2B5EF4-FFF2-40B4-BE49-F238E27FC236}">
              <a16:creationId xmlns:a16="http://schemas.microsoft.com/office/drawing/2014/main" id="{00000000-0008-0000-3600-00007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9" name="Line 384">
          <a:extLst>
            <a:ext uri="{FF2B5EF4-FFF2-40B4-BE49-F238E27FC236}">
              <a16:creationId xmlns:a16="http://schemas.microsoft.com/office/drawing/2014/main" id="{00000000-0008-0000-3600-00007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0" name="Line 385">
          <a:extLst>
            <a:ext uri="{FF2B5EF4-FFF2-40B4-BE49-F238E27FC236}">
              <a16:creationId xmlns:a16="http://schemas.microsoft.com/office/drawing/2014/main" id="{00000000-0008-0000-3600-00008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1" name="Line 386">
          <a:extLst>
            <a:ext uri="{FF2B5EF4-FFF2-40B4-BE49-F238E27FC236}">
              <a16:creationId xmlns:a16="http://schemas.microsoft.com/office/drawing/2014/main" id="{00000000-0008-0000-3600-00008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2" name="Line 387">
          <a:extLst>
            <a:ext uri="{FF2B5EF4-FFF2-40B4-BE49-F238E27FC236}">
              <a16:creationId xmlns:a16="http://schemas.microsoft.com/office/drawing/2014/main" id="{00000000-0008-0000-3600-00008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3" name="Line 388">
          <a:extLst>
            <a:ext uri="{FF2B5EF4-FFF2-40B4-BE49-F238E27FC236}">
              <a16:creationId xmlns:a16="http://schemas.microsoft.com/office/drawing/2014/main" id="{00000000-0008-0000-3600-00008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4" name="Line 389">
          <a:extLst>
            <a:ext uri="{FF2B5EF4-FFF2-40B4-BE49-F238E27FC236}">
              <a16:creationId xmlns:a16="http://schemas.microsoft.com/office/drawing/2014/main" id="{00000000-0008-0000-3600-00008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5" name="Line 390">
          <a:extLst>
            <a:ext uri="{FF2B5EF4-FFF2-40B4-BE49-F238E27FC236}">
              <a16:creationId xmlns:a16="http://schemas.microsoft.com/office/drawing/2014/main" id="{00000000-0008-0000-3600-00008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6" name="Line 391">
          <a:extLst>
            <a:ext uri="{FF2B5EF4-FFF2-40B4-BE49-F238E27FC236}">
              <a16:creationId xmlns:a16="http://schemas.microsoft.com/office/drawing/2014/main" id="{00000000-0008-0000-3600-00008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7" name="Line 392">
          <a:extLst>
            <a:ext uri="{FF2B5EF4-FFF2-40B4-BE49-F238E27FC236}">
              <a16:creationId xmlns:a16="http://schemas.microsoft.com/office/drawing/2014/main" id="{00000000-0008-0000-3600-00008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8" name="Line 393">
          <a:extLst>
            <a:ext uri="{FF2B5EF4-FFF2-40B4-BE49-F238E27FC236}">
              <a16:creationId xmlns:a16="http://schemas.microsoft.com/office/drawing/2014/main" id="{00000000-0008-0000-3600-00008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9" name="Line 394">
          <a:extLst>
            <a:ext uri="{FF2B5EF4-FFF2-40B4-BE49-F238E27FC236}">
              <a16:creationId xmlns:a16="http://schemas.microsoft.com/office/drawing/2014/main" id="{00000000-0008-0000-3600-00008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0" name="Line 395">
          <a:extLst>
            <a:ext uri="{FF2B5EF4-FFF2-40B4-BE49-F238E27FC236}">
              <a16:creationId xmlns:a16="http://schemas.microsoft.com/office/drawing/2014/main" id="{00000000-0008-0000-3600-00008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1" name="Line 396">
          <a:extLst>
            <a:ext uri="{FF2B5EF4-FFF2-40B4-BE49-F238E27FC236}">
              <a16:creationId xmlns:a16="http://schemas.microsoft.com/office/drawing/2014/main" id="{00000000-0008-0000-3600-00008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2" name="Line 397">
          <a:extLst>
            <a:ext uri="{FF2B5EF4-FFF2-40B4-BE49-F238E27FC236}">
              <a16:creationId xmlns:a16="http://schemas.microsoft.com/office/drawing/2014/main" id="{00000000-0008-0000-3600-00008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3" name="Line 398">
          <a:extLst>
            <a:ext uri="{FF2B5EF4-FFF2-40B4-BE49-F238E27FC236}">
              <a16:creationId xmlns:a16="http://schemas.microsoft.com/office/drawing/2014/main" id="{00000000-0008-0000-3600-00008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4" name="Line 399">
          <a:extLst>
            <a:ext uri="{FF2B5EF4-FFF2-40B4-BE49-F238E27FC236}">
              <a16:creationId xmlns:a16="http://schemas.microsoft.com/office/drawing/2014/main" id="{00000000-0008-0000-3600-00008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9525</xdr:rowOff>
    </xdr:to>
    <xdr:sp macro="" textlink="">
      <xdr:nvSpPr>
        <xdr:cNvPr id="65935" name="Line 400">
          <a:extLst>
            <a:ext uri="{FF2B5EF4-FFF2-40B4-BE49-F238E27FC236}">
              <a16:creationId xmlns:a16="http://schemas.microsoft.com/office/drawing/2014/main" id="{00000000-0008-0000-3600-00008F010100}"/>
            </a:ext>
          </a:extLst>
        </xdr:cNvPr>
        <xdr:cNvSpPr>
          <a:spLocks noChangeShapeType="1"/>
        </xdr:cNvSpPr>
      </xdr:nvSpPr>
      <xdr:spPr bwMode="auto">
        <a:xfrm>
          <a:off x="19050" y="571500"/>
          <a:ext cx="2209800" cy="4953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1628775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89" name="Line 1">
          <a:extLst>
            <a:ext uri="{FF2B5EF4-FFF2-40B4-BE49-F238E27FC236}">
              <a16:creationId xmlns:a16="http://schemas.microsoft.com/office/drawing/2014/main" id="{00000000-0008-0000-3700-00000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0" name="Line 2">
          <a:extLst>
            <a:ext uri="{FF2B5EF4-FFF2-40B4-BE49-F238E27FC236}">
              <a16:creationId xmlns:a16="http://schemas.microsoft.com/office/drawing/2014/main" id="{00000000-0008-0000-3700-00000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1" name="Line 3">
          <a:extLst>
            <a:ext uri="{FF2B5EF4-FFF2-40B4-BE49-F238E27FC236}">
              <a16:creationId xmlns:a16="http://schemas.microsoft.com/office/drawing/2014/main" id="{00000000-0008-0000-3700-00000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2" name="Line 4">
          <a:extLst>
            <a:ext uri="{FF2B5EF4-FFF2-40B4-BE49-F238E27FC236}">
              <a16:creationId xmlns:a16="http://schemas.microsoft.com/office/drawing/2014/main" id="{00000000-0008-0000-3700-00000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3" name="Line 5">
          <a:extLst>
            <a:ext uri="{FF2B5EF4-FFF2-40B4-BE49-F238E27FC236}">
              <a16:creationId xmlns:a16="http://schemas.microsoft.com/office/drawing/2014/main" id="{00000000-0008-0000-3700-00000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4" name="Line 6">
          <a:extLst>
            <a:ext uri="{FF2B5EF4-FFF2-40B4-BE49-F238E27FC236}">
              <a16:creationId xmlns:a16="http://schemas.microsoft.com/office/drawing/2014/main" id="{00000000-0008-0000-3700-00000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5" name="Line 7">
          <a:extLst>
            <a:ext uri="{FF2B5EF4-FFF2-40B4-BE49-F238E27FC236}">
              <a16:creationId xmlns:a16="http://schemas.microsoft.com/office/drawing/2014/main" id="{00000000-0008-0000-3700-00000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6" name="Line 8">
          <a:extLst>
            <a:ext uri="{FF2B5EF4-FFF2-40B4-BE49-F238E27FC236}">
              <a16:creationId xmlns:a16="http://schemas.microsoft.com/office/drawing/2014/main" id="{00000000-0008-0000-3700-00000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7" name="Line 9">
          <a:extLst>
            <a:ext uri="{FF2B5EF4-FFF2-40B4-BE49-F238E27FC236}">
              <a16:creationId xmlns:a16="http://schemas.microsoft.com/office/drawing/2014/main" id="{00000000-0008-0000-3700-00000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8" name="Line 10">
          <a:extLst>
            <a:ext uri="{FF2B5EF4-FFF2-40B4-BE49-F238E27FC236}">
              <a16:creationId xmlns:a16="http://schemas.microsoft.com/office/drawing/2014/main" id="{00000000-0008-0000-3700-00000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9" name="Line 11">
          <a:extLst>
            <a:ext uri="{FF2B5EF4-FFF2-40B4-BE49-F238E27FC236}">
              <a16:creationId xmlns:a16="http://schemas.microsoft.com/office/drawing/2014/main" id="{00000000-0008-0000-3700-00000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0" name="Line 12">
          <a:extLst>
            <a:ext uri="{FF2B5EF4-FFF2-40B4-BE49-F238E27FC236}">
              <a16:creationId xmlns:a16="http://schemas.microsoft.com/office/drawing/2014/main" id="{00000000-0008-0000-3700-00000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1" name="Line 13">
          <a:extLst>
            <a:ext uri="{FF2B5EF4-FFF2-40B4-BE49-F238E27FC236}">
              <a16:creationId xmlns:a16="http://schemas.microsoft.com/office/drawing/2014/main" id="{00000000-0008-0000-3700-00000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2" name="Line 14">
          <a:extLst>
            <a:ext uri="{FF2B5EF4-FFF2-40B4-BE49-F238E27FC236}">
              <a16:creationId xmlns:a16="http://schemas.microsoft.com/office/drawing/2014/main" id="{00000000-0008-0000-3700-00000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3" name="Line 15">
          <a:extLst>
            <a:ext uri="{FF2B5EF4-FFF2-40B4-BE49-F238E27FC236}">
              <a16:creationId xmlns:a16="http://schemas.microsoft.com/office/drawing/2014/main" id="{00000000-0008-0000-3700-00000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4" name="Line 16">
          <a:extLst>
            <a:ext uri="{FF2B5EF4-FFF2-40B4-BE49-F238E27FC236}">
              <a16:creationId xmlns:a16="http://schemas.microsoft.com/office/drawing/2014/main" id="{00000000-0008-0000-3700-00001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5" name="Line 17">
          <a:extLst>
            <a:ext uri="{FF2B5EF4-FFF2-40B4-BE49-F238E27FC236}">
              <a16:creationId xmlns:a16="http://schemas.microsoft.com/office/drawing/2014/main" id="{00000000-0008-0000-3700-00001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6" name="Line 18">
          <a:extLst>
            <a:ext uri="{FF2B5EF4-FFF2-40B4-BE49-F238E27FC236}">
              <a16:creationId xmlns:a16="http://schemas.microsoft.com/office/drawing/2014/main" id="{00000000-0008-0000-3700-00001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7" name="Line 19">
          <a:extLst>
            <a:ext uri="{FF2B5EF4-FFF2-40B4-BE49-F238E27FC236}">
              <a16:creationId xmlns:a16="http://schemas.microsoft.com/office/drawing/2014/main" id="{00000000-0008-0000-3700-00001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8" name="Line 20">
          <a:extLst>
            <a:ext uri="{FF2B5EF4-FFF2-40B4-BE49-F238E27FC236}">
              <a16:creationId xmlns:a16="http://schemas.microsoft.com/office/drawing/2014/main" id="{00000000-0008-0000-3700-00001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9" name="Line 21">
          <a:extLst>
            <a:ext uri="{FF2B5EF4-FFF2-40B4-BE49-F238E27FC236}">
              <a16:creationId xmlns:a16="http://schemas.microsoft.com/office/drawing/2014/main" id="{00000000-0008-0000-3700-00001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0" name="Line 22">
          <a:extLst>
            <a:ext uri="{FF2B5EF4-FFF2-40B4-BE49-F238E27FC236}">
              <a16:creationId xmlns:a16="http://schemas.microsoft.com/office/drawing/2014/main" id="{00000000-0008-0000-3700-00001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1" name="Line 23">
          <a:extLst>
            <a:ext uri="{FF2B5EF4-FFF2-40B4-BE49-F238E27FC236}">
              <a16:creationId xmlns:a16="http://schemas.microsoft.com/office/drawing/2014/main" id="{00000000-0008-0000-3700-00001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2" name="Line 24">
          <a:extLst>
            <a:ext uri="{FF2B5EF4-FFF2-40B4-BE49-F238E27FC236}">
              <a16:creationId xmlns:a16="http://schemas.microsoft.com/office/drawing/2014/main" id="{00000000-0008-0000-3700-00001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3" name="Line 25">
          <a:extLst>
            <a:ext uri="{FF2B5EF4-FFF2-40B4-BE49-F238E27FC236}">
              <a16:creationId xmlns:a16="http://schemas.microsoft.com/office/drawing/2014/main" id="{00000000-0008-0000-3700-00001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4" name="Line 26">
          <a:extLst>
            <a:ext uri="{FF2B5EF4-FFF2-40B4-BE49-F238E27FC236}">
              <a16:creationId xmlns:a16="http://schemas.microsoft.com/office/drawing/2014/main" id="{00000000-0008-0000-3700-00001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5" name="Line 27">
          <a:extLst>
            <a:ext uri="{FF2B5EF4-FFF2-40B4-BE49-F238E27FC236}">
              <a16:creationId xmlns:a16="http://schemas.microsoft.com/office/drawing/2014/main" id="{00000000-0008-0000-3700-00001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6" name="Line 28">
          <a:extLst>
            <a:ext uri="{FF2B5EF4-FFF2-40B4-BE49-F238E27FC236}">
              <a16:creationId xmlns:a16="http://schemas.microsoft.com/office/drawing/2014/main" id="{00000000-0008-0000-3700-00001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7" name="Line 29">
          <a:extLst>
            <a:ext uri="{FF2B5EF4-FFF2-40B4-BE49-F238E27FC236}">
              <a16:creationId xmlns:a16="http://schemas.microsoft.com/office/drawing/2014/main" id="{00000000-0008-0000-3700-00001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8" name="Line 30">
          <a:extLst>
            <a:ext uri="{FF2B5EF4-FFF2-40B4-BE49-F238E27FC236}">
              <a16:creationId xmlns:a16="http://schemas.microsoft.com/office/drawing/2014/main" id="{00000000-0008-0000-3700-00001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9" name="Line 31">
          <a:extLst>
            <a:ext uri="{FF2B5EF4-FFF2-40B4-BE49-F238E27FC236}">
              <a16:creationId xmlns:a16="http://schemas.microsoft.com/office/drawing/2014/main" id="{00000000-0008-0000-3700-00001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0" name="Line 32">
          <a:extLst>
            <a:ext uri="{FF2B5EF4-FFF2-40B4-BE49-F238E27FC236}">
              <a16:creationId xmlns:a16="http://schemas.microsoft.com/office/drawing/2014/main" id="{00000000-0008-0000-3700-00002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1" name="Line 33">
          <a:extLst>
            <a:ext uri="{FF2B5EF4-FFF2-40B4-BE49-F238E27FC236}">
              <a16:creationId xmlns:a16="http://schemas.microsoft.com/office/drawing/2014/main" id="{00000000-0008-0000-3700-00002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2" name="Line 34">
          <a:extLst>
            <a:ext uri="{FF2B5EF4-FFF2-40B4-BE49-F238E27FC236}">
              <a16:creationId xmlns:a16="http://schemas.microsoft.com/office/drawing/2014/main" id="{00000000-0008-0000-3700-00002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3" name="Line 35">
          <a:extLst>
            <a:ext uri="{FF2B5EF4-FFF2-40B4-BE49-F238E27FC236}">
              <a16:creationId xmlns:a16="http://schemas.microsoft.com/office/drawing/2014/main" id="{00000000-0008-0000-3700-00002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4" name="Line 36">
          <a:extLst>
            <a:ext uri="{FF2B5EF4-FFF2-40B4-BE49-F238E27FC236}">
              <a16:creationId xmlns:a16="http://schemas.microsoft.com/office/drawing/2014/main" id="{00000000-0008-0000-3700-00002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5" name="Line 37">
          <a:extLst>
            <a:ext uri="{FF2B5EF4-FFF2-40B4-BE49-F238E27FC236}">
              <a16:creationId xmlns:a16="http://schemas.microsoft.com/office/drawing/2014/main" id="{00000000-0008-0000-3700-00002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6" name="Line 38">
          <a:extLst>
            <a:ext uri="{FF2B5EF4-FFF2-40B4-BE49-F238E27FC236}">
              <a16:creationId xmlns:a16="http://schemas.microsoft.com/office/drawing/2014/main" id="{00000000-0008-0000-3700-00002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7" name="Line 39">
          <a:extLst>
            <a:ext uri="{FF2B5EF4-FFF2-40B4-BE49-F238E27FC236}">
              <a16:creationId xmlns:a16="http://schemas.microsoft.com/office/drawing/2014/main" id="{00000000-0008-0000-3700-00002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8" name="Line 40">
          <a:extLst>
            <a:ext uri="{FF2B5EF4-FFF2-40B4-BE49-F238E27FC236}">
              <a16:creationId xmlns:a16="http://schemas.microsoft.com/office/drawing/2014/main" id="{00000000-0008-0000-3700-00002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9" name="Line 41">
          <a:extLst>
            <a:ext uri="{FF2B5EF4-FFF2-40B4-BE49-F238E27FC236}">
              <a16:creationId xmlns:a16="http://schemas.microsoft.com/office/drawing/2014/main" id="{00000000-0008-0000-3700-00002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0" name="Line 42">
          <a:extLst>
            <a:ext uri="{FF2B5EF4-FFF2-40B4-BE49-F238E27FC236}">
              <a16:creationId xmlns:a16="http://schemas.microsoft.com/office/drawing/2014/main" id="{00000000-0008-0000-3700-00002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1" name="Line 43">
          <a:extLst>
            <a:ext uri="{FF2B5EF4-FFF2-40B4-BE49-F238E27FC236}">
              <a16:creationId xmlns:a16="http://schemas.microsoft.com/office/drawing/2014/main" id="{00000000-0008-0000-3700-00002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2" name="Line 44">
          <a:extLst>
            <a:ext uri="{FF2B5EF4-FFF2-40B4-BE49-F238E27FC236}">
              <a16:creationId xmlns:a16="http://schemas.microsoft.com/office/drawing/2014/main" id="{00000000-0008-0000-3700-00002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3" name="Line 45">
          <a:extLst>
            <a:ext uri="{FF2B5EF4-FFF2-40B4-BE49-F238E27FC236}">
              <a16:creationId xmlns:a16="http://schemas.microsoft.com/office/drawing/2014/main" id="{00000000-0008-0000-3700-00002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4" name="Line 46">
          <a:extLst>
            <a:ext uri="{FF2B5EF4-FFF2-40B4-BE49-F238E27FC236}">
              <a16:creationId xmlns:a16="http://schemas.microsoft.com/office/drawing/2014/main" id="{00000000-0008-0000-3700-00002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5" name="Line 47">
          <a:extLst>
            <a:ext uri="{FF2B5EF4-FFF2-40B4-BE49-F238E27FC236}">
              <a16:creationId xmlns:a16="http://schemas.microsoft.com/office/drawing/2014/main" id="{00000000-0008-0000-3700-00002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6" name="Line 48">
          <a:extLst>
            <a:ext uri="{FF2B5EF4-FFF2-40B4-BE49-F238E27FC236}">
              <a16:creationId xmlns:a16="http://schemas.microsoft.com/office/drawing/2014/main" id="{00000000-0008-0000-3700-00003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7" name="Line 49">
          <a:extLst>
            <a:ext uri="{FF2B5EF4-FFF2-40B4-BE49-F238E27FC236}">
              <a16:creationId xmlns:a16="http://schemas.microsoft.com/office/drawing/2014/main" id="{00000000-0008-0000-3700-00003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8" name="Line 50">
          <a:extLst>
            <a:ext uri="{FF2B5EF4-FFF2-40B4-BE49-F238E27FC236}">
              <a16:creationId xmlns:a16="http://schemas.microsoft.com/office/drawing/2014/main" id="{00000000-0008-0000-3700-00003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9" name="Line 51">
          <a:extLst>
            <a:ext uri="{FF2B5EF4-FFF2-40B4-BE49-F238E27FC236}">
              <a16:creationId xmlns:a16="http://schemas.microsoft.com/office/drawing/2014/main" id="{00000000-0008-0000-3700-00003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0" name="Line 52">
          <a:extLst>
            <a:ext uri="{FF2B5EF4-FFF2-40B4-BE49-F238E27FC236}">
              <a16:creationId xmlns:a16="http://schemas.microsoft.com/office/drawing/2014/main" id="{00000000-0008-0000-3700-00003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1" name="Line 53">
          <a:extLst>
            <a:ext uri="{FF2B5EF4-FFF2-40B4-BE49-F238E27FC236}">
              <a16:creationId xmlns:a16="http://schemas.microsoft.com/office/drawing/2014/main" id="{00000000-0008-0000-3700-00003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2" name="Line 54">
          <a:extLst>
            <a:ext uri="{FF2B5EF4-FFF2-40B4-BE49-F238E27FC236}">
              <a16:creationId xmlns:a16="http://schemas.microsoft.com/office/drawing/2014/main" id="{00000000-0008-0000-3700-00003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3" name="Line 55">
          <a:extLst>
            <a:ext uri="{FF2B5EF4-FFF2-40B4-BE49-F238E27FC236}">
              <a16:creationId xmlns:a16="http://schemas.microsoft.com/office/drawing/2014/main" id="{00000000-0008-0000-3700-00003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4" name="Line 56">
          <a:extLst>
            <a:ext uri="{FF2B5EF4-FFF2-40B4-BE49-F238E27FC236}">
              <a16:creationId xmlns:a16="http://schemas.microsoft.com/office/drawing/2014/main" id="{00000000-0008-0000-3700-00003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5" name="Line 57">
          <a:extLst>
            <a:ext uri="{FF2B5EF4-FFF2-40B4-BE49-F238E27FC236}">
              <a16:creationId xmlns:a16="http://schemas.microsoft.com/office/drawing/2014/main" id="{00000000-0008-0000-3700-00003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6" name="Line 58">
          <a:extLst>
            <a:ext uri="{FF2B5EF4-FFF2-40B4-BE49-F238E27FC236}">
              <a16:creationId xmlns:a16="http://schemas.microsoft.com/office/drawing/2014/main" id="{00000000-0008-0000-3700-00003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7" name="Line 59">
          <a:extLst>
            <a:ext uri="{FF2B5EF4-FFF2-40B4-BE49-F238E27FC236}">
              <a16:creationId xmlns:a16="http://schemas.microsoft.com/office/drawing/2014/main" id="{00000000-0008-0000-3700-00003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8" name="Line 60">
          <a:extLst>
            <a:ext uri="{FF2B5EF4-FFF2-40B4-BE49-F238E27FC236}">
              <a16:creationId xmlns:a16="http://schemas.microsoft.com/office/drawing/2014/main" id="{00000000-0008-0000-3700-00003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9" name="Line 61">
          <a:extLst>
            <a:ext uri="{FF2B5EF4-FFF2-40B4-BE49-F238E27FC236}">
              <a16:creationId xmlns:a16="http://schemas.microsoft.com/office/drawing/2014/main" id="{00000000-0008-0000-3700-00003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0" name="Line 62">
          <a:extLst>
            <a:ext uri="{FF2B5EF4-FFF2-40B4-BE49-F238E27FC236}">
              <a16:creationId xmlns:a16="http://schemas.microsoft.com/office/drawing/2014/main" id="{00000000-0008-0000-3700-00003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1" name="Line 63">
          <a:extLst>
            <a:ext uri="{FF2B5EF4-FFF2-40B4-BE49-F238E27FC236}">
              <a16:creationId xmlns:a16="http://schemas.microsoft.com/office/drawing/2014/main" id="{00000000-0008-0000-3700-00003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2" name="Line 64">
          <a:extLst>
            <a:ext uri="{FF2B5EF4-FFF2-40B4-BE49-F238E27FC236}">
              <a16:creationId xmlns:a16="http://schemas.microsoft.com/office/drawing/2014/main" id="{00000000-0008-0000-3700-00004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3" name="Line 65">
          <a:extLst>
            <a:ext uri="{FF2B5EF4-FFF2-40B4-BE49-F238E27FC236}">
              <a16:creationId xmlns:a16="http://schemas.microsoft.com/office/drawing/2014/main" id="{00000000-0008-0000-3700-00004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4" name="Line 66">
          <a:extLst>
            <a:ext uri="{FF2B5EF4-FFF2-40B4-BE49-F238E27FC236}">
              <a16:creationId xmlns:a16="http://schemas.microsoft.com/office/drawing/2014/main" id="{00000000-0008-0000-3700-00004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5" name="Line 67">
          <a:extLst>
            <a:ext uri="{FF2B5EF4-FFF2-40B4-BE49-F238E27FC236}">
              <a16:creationId xmlns:a16="http://schemas.microsoft.com/office/drawing/2014/main" id="{00000000-0008-0000-3700-00004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6" name="Line 68">
          <a:extLst>
            <a:ext uri="{FF2B5EF4-FFF2-40B4-BE49-F238E27FC236}">
              <a16:creationId xmlns:a16="http://schemas.microsoft.com/office/drawing/2014/main" id="{00000000-0008-0000-3700-00004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7" name="Line 69">
          <a:extLst>
            <a:ext uri="{FF2B5EF4-FFF2-40B4-BE49-F238E27FC236}">
              <a16:creationId xmlns:a16="http://schemas.microsoft.com/office/drawing/2014/main" id="{00000000-0008-0000-3700-00004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8" name="Line 70">
          <a:extLst>
            <a:ext uri="{FF2B5EF4-FFF2-40B4-BE49-F238E27FC236}">
              <a16:creationId xmlns:a16="http://schemas.microsoft.com/office/drawing/2014/main" id="{00000000-0008-0000-3700-00004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9" name="Line 71">
          <a:extLst>
            <a:ext uri="{FF2B5EF4-FFF2-40B4-BE49-F238E27FC236}">
              <a16:creationId xmlns:a16="http://schemas.microsoft.com/office/drawing/2014/main" id="{00000000-0008-0000-3700-00004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0" name="Line 72">
          <a:extLst>
            <a:ext uri="{FF2B5EF4-FFF2-40B4-BE49-F238E27FC236}">
              <a16:creationId xmlns:a16="http://schemas.microsoft.com/office/drawing/2014/main" id="{00000000-0008-0000-3700-00004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1" name="Line 73">
          <a:extLst>
            <a:ext uri="{FF2B5EF4-FFF2-40B4-BE49-F238E27FC236}">
              <a16:creationId xmlns:a16="http://schemas.microsoft.com/office/drawing/2014/main" id="{00000000-0008-0000-3700-00004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2" name="Line 74">
          <a:extLst>
            <a:ext uri="{FF2B5EF4-FFF2-40B4-BE49-F238E27FC236}">
              <a16:creationId xmlns:a16="http://schemas.microsoft.com/office/drawing/2014/main" id="{00000000-0008-0000-3700-00004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3" name="Line 75">
          <a:extLst>
            <a:ext uri="{FF2B5EF4-FFF2-40B4-BE49-F238E27FC236}">
              <a16:creationId xmlns:a16="http://schemas.microsoft.com/office/drawing/2014/main" id="{00000000-0008-0000-3700-00004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4" name="Line 76">
          <a:extLst>
            <a:ext uri="{FF2B5EF4-FFF2-40B4-BE49-F238E27FC236}">
              <a16:creationId xmlns:a16="http://schemas.microsoft.com/office/drawing/2014/main" id="{00000000-0008-0000-3700-00004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5" name="Line 77">
          <a:extLst>
            <a:ext uri="{FF2B5EF4-FFF2-40B4-BE49-F238E27FC236}">
              <a16:creationId xmlns:a16="http://schemas.microsoft.com/office/drawing/2014/main" id="{00000000-0008-0000-3700-00004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6" name="Line 78">
          <a:extLst>
            <a:ext uri="{FF2B5EF4-FFF2-40B4-BE49-F238E27FC236}">
              <a16:creationId xmlns:a16="http://schemas.microsoft.com/office/drawing/2014/main" id="{00000000-0008-0000-3700-00004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7" name="Line 79">
          <a:extLst>
            <a:ext uri="{FF2B5EF4-FFF2-40B4-BE49-F238E27FC236}">
              <a16:creationId xmlns:a16="http://schemas.microsoft.com/office/drawing/2014/main" id="{00000000-0008-0000-3700-00004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8" name="Line 80">
          <a:extLst>
            <a:ext uri="{FF2B5EF4-FFF2-40B4-BE49-F238E27FC236}">
              <a16:creationId xmlns:a16="http://schemas.microsoft.com/office/drawing/2014/main" id="{00000000-0008-0000-3700-00005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9" name="Line 81">
          <a:extLst>
            <a:ext uri="{FF2B5EF4-FFF2-40B4-BE49-F238E27FC236}">
              <a16:creationId xmlns:a16="http://schemas.microsoft.com/office/drawing/2014/main" id="{00000000-0008-0000-3700-00005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0" name="Line 82">
          <a:extLst>
            <a:ext uri="{FF2B5EF4-FFF2-40B4-BE49-F238E27FC236}">
              <a16:creationId xmlns:a16="http://schemas.microsoft.com/office/drawing/2014/main" id="{00000000-0008-0000-3700-00005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1" name="Line 83">
          <a:extLst>
            <a:ext uri="{FF2B5EF4-FFF2-40B4-BE49-F238E27FC236}">
              <a16:creationId xmlns:a16="http://schemas.microsoft.com/office/drawing/2014/main" id="{00000000-0008-0000-3700-00005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2" name="Line 84">
          <a:extLst>
            <a:ext uri="{FF2B5EF4-FFF2-40B4-BE49-F238E27FC236}">
              <a16:creationId xmlns:a16="http://schemas.microsoft.com/office/drawing/2014/main" id="{00000000-0008-0000-3700-00005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3" name="Line 85">
          <a:extLst>
            <a:ext uri="{FF2B5EF4-FFF2-40B4-BE49-F238E27FC236}">
              <a16:creationId xmlns:a16="http://schemas.microsoft.com/office/drawing/2014/main" id="{00000000-0008-0000-3700-00005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4" name="Line 86">
          <a:extLst>
            <a:ext uri="{FF2B5EF4-FFF2-40B4-BE49-F238E27FC236}">
              <a16:creationId xmlns:a16="http://schemas.microsoft.com/office/drawing/2014/main" id="{00000000-0008-0000-3700-00005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5" name="Line 87">
          <a:extLst>
            <a:ext uri="{FF2B5EF4-FFF2-40B4-BE49-F238E27FC236}">
              <a16:creationId xmlns:a16="http://schemas.microsoft.com/office/drawing/2014/main" id="{00000000-0008-0000-3700-00005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6" name="Line 88">
          <a:extLst>
            <a:ext uri="{FF2B5EF4-FFF2-40B4-BE49-F238E27FC236}">
              <a16:creationId xmlns:a16="http://schemas.microsoft.com/office/drawing/2014/main" id="{00000000-0008-0000-3700-00005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7" name="Line 89">
          <a:extLst>
            <a:ext uri="{FF2B5EF4-FFF2-40B4-BE49-F238E27FC236}">
              <a16:creationId xmlns:a16="http://schemas.microsoft.com/office/drawing/2014/main" id="{00000000-0008-0000-3700-00005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8" name="Line 90">
          <a:extLst>
            <a:ext uri="{FF2B5EF4-FFF2-40B4-BE49-F238E27FC236}">
              <a16:creationId xmlns:a16="http://schemas.microsoft.com/office/drawing/2014/main" id="{00000000-0008-0000-3700-00005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9" name="Line 91">
          <a:extLst>
            <a:ext uri="{FF2B5EF4-FFF2-40B4-BE49-F238E27FC236}">
              <a16:creationId xmlns:a16="http://schemas.microsoft.com/office/drawing/2014/main" id="{00000000-0008-0000-3700-00005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0" name="Line 92">
          <a:extLst>
            <a:ext uri="{FF2B5EF4-FFF2-40B4-BE49-F238E27FC236}">
              <a16:creationId xmlns:a16="http://schemas.microsoft.com/office/drawing/2014/main" id="{00000000-0008-0000-3700-00005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1" name="Line 93">
          <a:extLst>
            <a:ext uri="{FF2B5EF4-FFF2-40B4-BE49-F238E27FC236}">
              <a16:creationId xmlns:a16="http://schemas.microsoft.com/office/drawing/2014/main" id="{00000000-0008-0000-3700-00005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2" name="Line 94">
          <a:extLst>
            <a:ext uri="{FF2B5EF4-FFF2-40B4-BE49-F238E27FC236}">
              <a16:creationId xmlns:a16="http://schemas.microsoft.com/office/drawing/2014/main" id="{00000000-0008-0000-3700-00005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3" name="Line 95">
          <a:extLst>
            <a:ext uri="{FF2B5EF4-FFF2-40B4-BE49-F238E27FC236}">
              <a16:creationId xmlns:a16="http://schemas.microsoft.com/office/drawing/2014/main" id="{00000000-0008-0000-3700-00005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4" name="Line 96">
          <a:extLst>
            <a:ext uri="{FF2B5EF4-FFF2-40B4-BE49-F238E27FC236}">
              <a16:creationId xmlns:a16="http://schemas.microsoft.com/office/drawing/2014/main" id="{00000000-0008-0000-3700-00006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5" name="Line 97">
          <a:extLst>
            <a:ext uri="{FF2B5EF4-FFF2-40B4-BE49-F238E27FC236}">
              <a16:creationId xmlns:a16="http://schemas.microsoft.com/office/drawing/2014/main" id="{00000000-0008-0000-3700-00006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6" name="Line 98">
          <a:extLst>
            <a:ext uri="{FF2B5EF4-FFF2-40B4-BE49-F238E27FC236}">
              <a16:creationId xmlns:a16="http://schemas.microsoft.com/office/drawing/2014/main" id="{00000000-0008-0000-3700-00006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7" name="Line 99">
          <a:extLst>
            <a:ext uri="{FF2B5EF4-FFF2-40B4-BE49-F238E27FC236}">
              <a16:creationId xmlns:a16="http://schemas.microsoft.com/office/drawing/2014/main" id="{00000000-0008-0000-3700-00006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8" name="Line 100">
          <a:extLst>
            <a:ext uri="{FF2B5EF4-FFF2-40B4-BE49-F238E27FC236}">
              <a16:creationId xmlns:a16="http://schemas.microsoft.com/office/drawing/2014/main" id="{00000000-0008-0000-3700-00006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9" name="Line 101">
          <a:extLst>
            <a:ext uri="{FF2B5EF4-FFF2-40B4-BE49-F238E27FC236}">
              <a16:creationId xmlns:a16="http://schemas.microsoft.com/office/drawing/2014/main" id="{00000000-0008-0000-3700-00006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0" name="Line 102">
          <a:extLst>
            <a:ext uri="{FF2B5EF4-FFF2-40B4-BE49-F238E27FC236}">
              <a16:creationId xmlns:a16="http://schemas.microsoft.com/office/drawing/2014/main" id="{00000000-0008-0000-3700-00006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1" name="Line 103">
          <a:extLst>
            <a:ext uri="{FF2B5EF4-FFF2-40B4-BE49-F238E27FC236}">
              <a16:creationId xmlns:a16="http://schemas.microsoft.com/office/drawing/2014/main" id="{00000000-0008-0000-3700-00006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2" name="Line 104">
          <a:extLst>
            <a:ext uri="{FF2B5EF4-FFF2-40B4-BE49-F238E27FC236}">
              <a16:creationId xmlns:a16="http://schemas.microsoft.com/office/drawing/2014/main" id="{00000000-0008-0000-3700-00006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3" name="Line 105">
          <a:extLst>
            <a:ext uri="{FF2B5EF4-FFF2-40B4-BE49-F238E27FC236}">
              <a16:creationId xmlns:a16="http://schemas.microsoft.com/office/drawing/2014/main" id="{00000000-0008-0000-3700-00006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4" name="Line 106">
          <a:extLst>
            <a:ext uri="{FF2B5EF4-FFF2-40B4-BE49-F238E27FC236}">
              <a16:creationId xmlns:a16="http://schemas.microsoft.com/office/drawing/2014/main" id="{00000000-0008-0000-3700-00006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5" name="Line 107">
          <a:extLst>
            <a:ext uri="{FF2B5EF4-FFF2-40B4-BE49-F238E27FC236}">
              <a16:creationId xmlns:a16="http://schemas.microsoft.com/office/drawing/2014/main" id="{00000000-0008-0000-3700-00006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6" name="Line 108">
          <a:extLst>
            <a:ext uri="{FF2B5EF4-FFF2-40B4-BE49-F238E27FC236}">
              <a16:creationId xmlns:a16="http://schemas.microsoft.com/office/drawing/2014/main" id="{00000000-0008-0000-3700-00006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7" name="Line 109">
          <a:extLst>
            <a:ext uri="{FF2B5EF4-FFF2-40B4-BE49-F238E27FC236}">
              <a16:creationId xmlns:a16="http://schemas.microsoft.com/office/drawing/2014/main" id="{00000000-0008-0000-3700-00006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8" name="Line 110">
          <a:extLst>
            <a:ext uri="{FF2B5EF4-FFF2-40B4-BE49-F238E27FC236}">
              <a16:creationId xmlns:a16="http://schemas.microsoft.com/office/drawing/2014/main" id="{00000000-0008-0000-3700-00006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9" name="Line 111">
          <a:extLst>
            <a:ext uri="{FF2B5EF4-FFF2-40B4-BE49-F238E27FC236}">
              <a16:creationId xmlns:a16="http://schemas.microsoft.com/office/drawing/2014/main" id="{00000000-0008-0000-3700-00006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0" name="Line 112">
          <a:extLst>
            <a:ext uri="{FF2B5EF4-FFF2-40B4-BE49-F238E27FC236}">
              <a16:creationId xmlns:a16="http://schemas.microsoft.com/office/drawing/2014/main" id="{00000000-0008-0000-3700-00007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1" name="Line 113">
          <a:extLst>
            <a:ext uri="{FF2B5EF4-FFF2-40B4-BE49-F238E27FC236}">
              <a16:creationId xmlns:a16="http://schemas.microsoft.com/office/drawing/2014/main" id="{00000000-0008-0000-3700-00007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2" name="Line 114">
          <a:extLst>
            <a:ext uri="{FF2B5EF4-FFF2-40B4-BE49-F238E27FC236}">
              <a16:creationId xmlns:a16="http://schemas.microsoft.com/office/drawing/2014/main" id="{00000000-0008-0000-3700-00007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3" name="Line 115">
          <a:extLst>
            <a:ext uri="{FF2B5EF4-FFF2-40B4-BE49-F238E27FC236}">
              <a16:creationId xmlns:a16="http://schemas.microsoft.com/office/drawing/2014/main" id="{00000000-0008-0000-3700-00007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4" name="Line 116">
          <a:extLst>
            <a:ext uri="{FF2B5EF4-FFF2-40B4-BE49-F238E27FC236}">
              <a16:creationId xmlns:a16="http://schemas.microsoft.com/office/drawing/2014/main" id="{00000000-0008-0000-3700-00007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5" name="Line 117">
          <a:extLst>
            <a:ext uri="{FF2B5EF4-FFF2-40B4-BE49-F238E27FC236}">
              <a16:creationId xmlns:a16="http://schemas.microsoft.com/office/drawing/2014/main" id="{00000000-0008-0000-3700-00007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6" name="Line 118">
          <a:extLst>
            <a:ext uri="{FF2B5EF4-FFF2-40B4-BE49-F238E27FC236}">
              <a16:creationId xmlns:a16="http://schemas.microsoft.com/office/drawing/2014/main" id="{00000000-0008-0000-3700-00007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7" name="Line 119">
          <a:extLst>
            <a:ext uri="{FF2B5EF4-FFF2-40B4-BE49-F238E27FC236}">
              <a16:creationId xmlns:a16="http://schemas.microsoft.com/office/drawing/2014/main" id="{00000000-0008-0000-3700-00007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8" name="Line 120">
          <a:extLst>
            <a:ext uri="{FF2B5EF4-FFF2-40B4-BE49-F238E27FC236}">
              <a16:creationId xmlns:a16="http://schemas.microsoft.com/office/drawing/2014/main" id="{00000000-0008-0000-3700-00007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9" name="Line 121">
          <a:extLst>
            <a:ext uri="{FF2B5EF4-FFF2-40B4-BE49-F238E27FC236}">
              <a16:creationId xmlns:a16="http://schemas.microsoft.com/office/drawing/2014/main" id="{00000000-0008-0000-3700-00007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0" name="Line 122">
          <a:extLst>
            <a:ext uri="{FF2B5EF4-FFF2-40B4-BE49-F238E27FC236}">
              <a16:creationId xmlns:a16="http://schemas.microsoft.com/office/drawing/2014/main" id="{00000000-0008-0000-3700-00007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1" name="Line 123">
          <a:extLst>
            <a:ext uri="{FF2B5EF4-FFF2-40B4-BE49-F238E27FC236}">
              <a16:creationId xmlns:a16="http://schemas.microsoft.com/office/drawing/2014/main" id="{00000000-0008-0000-3700-00007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2" name="Line 124">
          <a:extLst>
            <a:ext uri="{FF2B5EF4-FFF2-40B4-BE49-F238E27FC236}">
              <a16:creationId xmlns:a16="http://schemas.microsoft.com/office/drawing/2014/main" id="{00000000-0008-0000-3700-00007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3" name="Line 125">
          <a:extLst>
            <a:ext uri="{FF2B5EF4-FFF2-40B4-BE49-F238E27FC236}">
              <a16:creationId xmlns:a16="http://schemas.microsoft.com/office/drawing/2014/main" id="{00000000-0008-0000-3700-00007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4" name="Line 126">
          <a:extLst>
            <a:ext uri="{FF2B5EF4-FFF2-40B4-BE49-F238E27FC236}">
              <a16:creationId xmlns:a16="http://schemas.microsoft.com/office/drawing/2014/main" id="{00000000-0008-0000-3700-00007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5" name="Line 127">
          <a:extLst>
            <a:ext uri="{FF2B5EF4-FFF2-40B4-BE49-F238E27FC236}">
              <a16:creationId xmlns:a16="http://schemas.microsoft.com/office/drawing/2014/main" id="{00000000-0008-0000-3700-00007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6" name="Line 128">
          <a:extLst>
            <a:ext uri="{FF2B5EF4-FFF2-40B4-BE49-F238E27FC236}">
              <a16:creationId xmlns:a16="http://schemas.microsoft.com/office/drawing/2014/main" id="{00000000-0008-0000-3700-00008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7" name="Line 129">
          <a:extLst>
            <a:ext uri="{FF2B5EF4-FFF2-40B4-BE49-F238E27FC236}">
              <a16:creationId xmlns:a16="http://schemas.microsoft.com/office/drawing/2014/main" id="{00000000-0008-0000-3700-00008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8" name="Line 130">
          <a:extLst>
            <a:ext uri="{FF2B5EF4-FFF2-40B4-BE49-F238E27FC236}">
              <a16:creationId xmlns:a16="http://schemas.microsoft.com/office/drawing/2014/main" id="{00000000-0008-0000-3700-00008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9" name="Line 131">
          <a:extLst>
            <a:ext uri="{FF2B5EF4-FFF2-40B4-BE49-F238E27FC236}">
              <a16:creationId xmlns:a16="http://schemas.microsoft.com/office/drawing/2014/main" id="{00000000-0008-0000-3700-00008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0" name="Line 132">
          <a:extLst>
            <a:ext uri="{FF2B5EF4-FFF2-40B4-BE49-F238E27FC236}">
              <a16:creationId xmlns:a16="http://schemas.microsoft.com/office/drawing/2014/main" id="{00000000-0008-0000-3700-00008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1" name="Line 133">
          <a:extLst>
            <a:ext uri="{FF2B5EF4-FFF2-40B4-BE49-F238E27FC236}">
              <a16:creationId xmlns:a16="http://schemas.microsoft.com/office/drawing/2014/main" id="{00000000-0008-0000-3700-00008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2" name="Line 134">
          <a:extLst>
            <a:ext uri="{FF2B5EF4-FFF2-40B4-BE49-F238E27FC236}">
              <a16:creationId xmlns:a16="http://schemas.microsoft.com/office/drawing/2014/main" id="{00000000-0008-0000-3700-00008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3" name="Line 135">
          <a:extLst>
            <a:ext uri="{FF2B5EF4-FFF2-40B4-BE49-F238E27FC236}">
              <a16:creationId xmlns:a16="http://schemas.microsoft.com/office/drawing/2014/main" id="{00000000-0008-0000-3700-00008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4" name="Line 136">
          <a:extLst>
            <a:ext uri="{FF2B5EF4-FFF2-40B4-BE49-F238E27FC236}">
              <a16:creationId xmlns:a16="http://schemas.microsoft.com/office/drawing/2014/main" id="{00000000-0008-0000-3700-00008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5" name="Line 137">
          <a:extLst>
            <a:ext uri="{FF2B5EF4-FFF2-40B4-BE49-F238E27FC236}">
              <a16:creationId xmlns:a16="http://schemas.microsoft.com/office/drawing/2014/main" id="{00000000-0008-0000-3700-00008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6" name="Line 138">
          <a:extLst>
            <a:ext uri="{FF2B5EF4-FFF2-40B4-BE49-F238E27FC236}">
              <a16:creationId xmlns:a16="http://schemas.microsoft.com/office/drawing/2014/main" id="{00000000-0008-0000-3700-00008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7" name="Line 139">
          <a:extLst>
            <a:ext uri="{FF2B5EF4-FFF2-40B4-BE49-F238E27FC236}">
              <a16:creationId xmlns:a16="http://schemas.microsoft.com/office/drawing/2014/main" id="{00000000-0008-0000-3700-00008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8" name="Line 140">
          <a:extLst>
            <a:ext uri="{FF2B5EF4-FFF2-40B4-BE49-F238E27FC236}">
              <a16:creationId xmlns:a16="http://schemas.microsoft.com/office/drawing/2014/main" id="{00000000-0008-0000-3700-00008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9" name="Line 141">
          <a:extLst>
            <a:ext uri="{FF2B5EF4-FFF2-40B4-BE49-F238E27FC236}">
              <a16:creationId xmlns:a16="http://schemas.microsoft.com/office/drawing/2014/main" id="{00000000-0008-0000-3700-00008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0" name="Line 142">
          <a:extLst>
            <a:ext uri="{FF2B5EF4-FFF2-40B4-BE49-F238E27FC236}">
              <a16:creationId xmlns:a16="http://schemas.microsoft.com/office/drawing/2014/main" id="{00000000-0008-0000-3700-00008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1" name="Line 143">
          <a:extLst>
            <a:ext uri="{FF2B5EF4-FFF2-40B4-BE49-F238E27FC236}">
              <a16:creationId xmlns:a16="http://schemas.microsoft.com/office/drawing/2014/main" id="{00000000-0008-0000-3700-00008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2" name="Line 144">
          <a:extLst>
            <a:ext uri="{FF2B5EF4-FFF2-40B4-BE49-F238E27FC236}">
              <a16:creationId xmlns:a16="http://schemas.microsoft.com/office/drawing/2014/main" id="{00000000-0008-0000-3700-00009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3" name="Line 145">
          <a:extLst>
            <a:ext uri="{FF2B5EF4-FFF2-40B4-BE49-F238E27FC236}">
              <a16:creationId xmlns:a16="http://schemas.microsoft.com/office/drawing/2014/main" id="{00000000-0008-0000-3700-00009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4" name="Line 146">
          <a:extLst>
            <a:ext uri="{FF2B5EF4-FFF2-40B4-BE49-F238E27FC236}">
              <a16:creationId xmlns:a16="http://schemas.microsoft.com/office/drawing/2014/main" id="{00000000-0008-0000-3700-00009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5" name="Line 147">
          <a:extLst>
            <a:ext uri="{FF2B5EF4-FFF2-40B4-BE49-F238E27FC236}">
              <a16:creationId xmlns:a16="http://schemas.microsoft.com/office/drawing/2014/main" id="{00000000-0008-0000-3700-00009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6" name="Line 148">
          <a:extLst>
            <a:ext uri="{FF2B5EF4-FFF2-40B4-BE49-F238E27FC236}">
              <a16:creationId xmlns:a16="http://schemas.microsoft.com/office/drawing/2014/main" id="{00000000-0008-0000-3700-00009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7" name="Line 149">
          <a:extLst>
            <a:ext uri="{FF2B5EF4-FFF2-40B4-BE49-F238E27FC236}">
              <a16:creationId xmlns:a16="http://schemas.microsoft.com/office/drawing/2014/main" id="{00000000-0008-0000-3700-00009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8" name="Line 150">
          <a:extLst>
            <a:ext uri="{FF2B5EF4-FFF2-40B4-BE49-F238E27FC236}">
              <a16:creationId xmlns:a16="http://schemas.microsoft.com/office/drawing/2014/main" id="{00000000-0008-0000-3700-00009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9" name="Line 151">
          <a:extLst>
            <a:ext uri="{FF2B5EF4-FFF2-40B4-BE49-F238E27FC236}">
              <a16:creationId xmlns:a16="http://schemas.microsoft.com/office/drawing/2014/main" id="{00000000-0008-0000-3700-00009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0" name="Line 152">
          <a:extLst>
            <a:ext uri="{FF2B5EF4-FFF2-40B4-BE49-F238E27FC236}">
              <a16:creationId xmlns:a16="http://schemas.microsoft.com/office/drawing/2014/main" id="{00000000-0008-0000-3700-00009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1" name="Line 153">
          <a:extLst>
            <a:ext uri="{FF2B5EF4-FFF2-40B4-BE49-F238E27FC236}">
              <a16:creationId xmlns:a16="http://schemas.microsoft.com/office/drawing/2014/main" id="{00000000-0008-0000-3700-00009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2" name="Line 154">
          <a:extLst>
            <a:ext uri="{FF2B5EF4-FFF2-40B4-BE49-F238E27FC236}">
              <a16:creationId xmlns:a16="http://schemas.microsoft.com/office/drawing/2014/main" id="{00000000-0008-0000-3700-00009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3" name="Line 155">
          <a:extLst>
            <a:ext uri="{FF2B5EF4-FFF2-40B4-BE49-F238E27FC236}">
              <a16:creationId xmlns:a16="http://schemas.microsoft.com/office/drawing/2014/main" id="{00000000-0008-0000-3700-00009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4" name="Line 156">
          <a:extLst>
            <a:ext uri="{FF2B5EF4-FFF2-40B4-BE49-F238E27FC236}">
              <a16:creationId xmlns:a16="http://schemas.microsoft.com/office/drawing/2014/main" id="{00000000-0008-0000-3700-00009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5" name="Line 157">
          <a:extLst>
            <a:ext uri="{FF2B5EF4-FFF2-40B4-BE49-F238E27FC236}">
              <a16:creationId xmlns:a16="http://schemas.microsoft.com/office/drawing/2014/main" id="{00000000-0008-0000-3700-00009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6" name="Line 158">
          <a:extLst>
            <a:ext uri="{FF2B5EF4-FFF2-40B4-BE49-F238E27FC236}">
              <a16:creationId xmlns:a16="http://schemas.microsoft.com/office/drawing/2014/main" id="{00000000-0008-0000-3700-00009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7" name="Line 159">
          <a:extLst>
            <a:ext uri="{FF2B5EF4-FFF2-40B4-BE49-F238E27FC236}">
              <a16:creationId xmlns:a16="http://schemas.microsoft.com/office/drawing/2014/main" id="{00000000-0008-0000-3700-00009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8" name="Line 160">
          <a:extLst>
            <a:ext uri="{FF2B5EF4-FFF2-40B4-BE49-F238E27FC236}">
              <a16:creationId xmlns:a16="http://schemas.microsoft.com/office/drawing/2014/main" id="{00000000-0008-0000-3700-0000A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9" name="Line 161">
          <a:extLst>
            <a:ext uri="{FF2B5EF4-FFF2-40B4-BE49-F238E27FC236}">
              <a16:creationId xmlns:a16="http://schemas.microsoft.com/office/drawing/2014/main" id="{00000000-0008-0000-3700-0000A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0" name="Line 162">
          <a:extLst>
            <a:ext uri="{FF2B5EF4-FFF2-40B4-BE49-F238E27FC236}">
              <a16:creationId xmlns:a16="http://schemas.microsoft.com/office/drawing/2014/main" id="{00000000-0008-0000-3700-0000A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1" name="Line 163">
          <a:extLst>
            <a:ext uri="{FF2B5EF4-FFF2-40B4-BE49-F238E27FC236}">
              <a16:creationId xmlns:a16="http://schemas.microsoft.com/office/drawing/2014/main" id="{00000000-0008-0000-3700-0000A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2" name="Line 164">
          <a:extLst>
            <a:ext uri="{FF2B5EF4-FFF2-40B4-BE49-F238E27FC236}">
              <a16:creationId xmlns:a16="http://schemas.microsoft.com/office/drawing/2014/main" id="{00000000-0008-0000-3700-0000A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3" name="Line 165">
          <a:extLst>
            <a:ext uri="{FF2B5EF4-FFF2-40B4-BE49-F238E27FC236}">
              <a16:creationId xmlns:a16="http://schemas.microsoft.com/office/drawing/2014/main" id="{00000000-0008-0000-3700-0000A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4" name="Line 166">
          <a:extLst>
            <a:ext uri="{FF2B5EF4-FFF2-40B4-BE49-F238E27FC236}">
              <a16:creationId xmlns:a16="http://schemas.microsoft.com/office/drawing/2014/main" id="{00000000-0008-0000-3700-0000A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5" name="Line 167">
          <a:extLst>
            <a:ext uri="{FF2B5EF4-FFF2-40B4-BE49-F238E27FC236}">
              <a16:creationId xmlns:a16="http://schemas.microsoft.com/office/drawing/2014/main" id="{00000000-0008-0000-3700-0000A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6" name="Line 168">
          <a:extLst>
            <a:ext uri="{FF2B5EF4-FFF2-40B4-BE49-F238E27FC236}">
              <a16:creationId xmlns:a16="http://schemas.microsoft.com/office/drawing/2014/main" id="{00000000-0008-0000-3700-0000A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7" name="Line 169">
          <a:extLst>
            <a:ext uri="{FF2B5EF4-FFF2-40B4-BE49-F238E27FC236}">
              <a16:creationId xmlns:a16="http://schemas.microsoft.com/office/drawing/2014/main" id="{00000000-0008-0000-3700-0000A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8" name="Line 170">
          <a:extLst>
            <a:ext uri="{FF2B5EF4-FFF2-40B4-BE49-F238E27FC236}">
              <a16:creationId xmlns:a16="http://schemas.microsoft.com/office/drawing/2014/main" id="{00000000-0008-0000-3700-0000A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9" name="Line 171">
          <a:extLst>
            <a:ext uri="{FF2B5EF4-FFF2-40B4-BE49-F238E27FC236}">
              <a16:creationId xmlns:a16="http://schemas.microsoft.com/office/drawing/2014/main" id="{00000000-0008-0000-3700-0000A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0" name="Line 172">
          <a:extLst>
            <a:ext uri="{FF2B5EF4-FFF2-40B4-BE49-F238E27FC236}">
              <a16:creationId xmlns:a16="http://schemas.microsoft.com/office/drawing/2014/main" id="{00000000-0008-0000-3700-0000A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1" name="Line 173">
          <a:extLst>
            <a:ext uri="{FF2B5EF4-FFF2-40B4-BE49-F238E27FC236}">
              <a16:creationId xmlns:a16="http://schemas.microsoft.com/office/drawing/2014/main" id="{00000000-0008-0000-3700-0000A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2" name="Line 174">
          <a:extLst>
            <a:ext uri="{FF2B5EF4-FFF2-40B4-BE49-F238E27FC236}">
              <a16:creationId xmlns:a16="http://schemas.microsoft.com/office/drawing/2014/main" id="{00000000-0008-0000-3700-0000A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3" name="Line 175">
          <a:extLst>
            <a:ext uri="{FF2B5EF4-FFF2-40B4-BE49-F238E27FC236}">
              <a16:creationId xmlns:a16="http://schemas.microsoft.com/office/drawing/2014/main" id="{00000000-0008-0000-3700-0000A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4" name="Line 176">
          <a:extLst>
            <a:ext uri="{FF2B5EF4-FFF2-40B4-BE49-F238E27FC236}">
              <a16:creationId xmlns:a16="http://schemas.microsoft.com/office/drawing/2014/main" id="{00000000-0008-0000-3700-0000B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5" name="Line 177">
          <a:extLst>
            <a:ext uri="{FF2B5EF4-FFF2-40B4-BE49-F238E27FC236}">
              <a16:creationId xmlns:a16="http://schemas.microsoft.com/office/drawing/2014/main" id="{00000000-0008-0000-3700-0000B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6" name="Line 178">
          <a:extLst>
            <a:ext uri="{FF2B5EF4-FFF2-40B4-BE49-F238E27FC236}">
              <a16:creationId xmlns:a16="http://schemas.microsoft.com/office/drawing/2014/main" id="{00000000-0008-0000-3700-0000B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7" name="Line 179">
          <a:extLst>
            <a:ext uri="{FF2B5EF4-FFF2-40B4-BE49-F238E27FC236}">
              <a16:creationId xmlns:a16="http://schemas.microsoft.com/office/drawing/2014/main" id="{00000000-0008-0000-3700-0000B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8" name="Line 180">
          <a:extLst>
            <a:ext uri="{FF2B5EF4-FFF2-40B4-BE49-F238E27FC236}">
              <a16:creationId xmlns:a16="http://schemas.microsoft.com/office/drawing/2014/main" id="{00000000-0008-0000-3700-0000B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9" name="Line 181">
          <a:extLst>
            <a:ext uri="{FF2B5EF4-FFF2-40B4-BE49-F238E27FC236}">
              <a16:creationId xmlns:a16="http://schemas.microsoft.com/office/drawing/2014/main" id="{00000000-0008-0000-3700-0000B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0" name="Line 182">
          <a:extLst>
            <a:ext uri="{FF2B5EF4-FFF2-40B4-BE49-F238E27FC236}">
              <a16:creationId xmlns:a16="http://schemas.microsoft.com/office/drawing/2014/main" id="{00000000-0008-0000-3700-0000B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1" name="Line 183">
          <a:extLst>
            <a:ext uri="{FF2B5EF4-FFF2-40B4-BE49-F238E27FC236}">
              <a16:creationId xmlns:a16="http://schemas.microsoft.com/office/drawing/2014/main" id="{00000000-0008-0000-3700-0000B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2" name="Line 184">
          <a:extLst>
            <a:ext uri="{FF2B5EF4-FFF2-40B4-BE49-F238E27FC236}">
              <a16:creationId xmlns:a16="http://schemas.microsoft.com/office/drawing/2014/main" id="{00000000-0008-0000-3700-0000B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3" name="Line 185">
          <a:extLst>
            <a:ext uri="{FF2B5EF4-FFF2-40B4-BE49-F238E27FC236}">
              <a16:creationId xmlns:a16="http://schemas.microsoft.com/office/drawing/2014/main" id="{00000000-0008-0000-3700-0000B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4" name="Line 186">
          <a:extLst>
            <a:ext uri="{FF2B5EF4-FFF2-40B4-BE49-F238E27FC236}">
              <a16:creationId xmlns:a16="http://schemas.microsoft.com/office/drawing/2014/main" id="{00000000-0008-0000-3700-0000B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5" name="Line 187">
          <a:extLst>
            <a:ext uri="{FF2B5EF4-FFF2-40B4-BE49-F238E27FC236}">
              <a16:creationId xmlns:a16="http://schemas.microsoft.com/office/drawing/2014/main" id="{00000000-0008-0000-3700-0000B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6" name="Line 188">
          <a:extLst>
            <a:ext uri="{FF2B5EF4-FFF2-40B4-BE49-F238E27FC236}">
              <a16:creationId xmlns:a16="http://schemas.microsoft.com/office/drawing/2014/main" id="{00000000-0008-0000-3700-0000B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7" name="Line 189">
          <a:extLst>
            <a:ext uri="{FF2B5EF4-FFF2-40B4-BE49-F238E27FC236}">
              <a16:creationId xmlns:a16="http://schemas.microsoft.com/office/drawing/2014/main" id="{00000000-0008-0000-3700-0000B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8" name="Line 190">
          <a:extLst>
            <a:ext uri="{FF2B5EF4-FFF2-40B4-BE49-F238E27FC236}">
              <a16:creationId xmlns:a16="http://schemas.microsoft.com/office/drawing/2014/main" id="{00000000-0008-0000-3700-0000B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9" name="Line 191">
          <a:extLst>
            <a:ext uri="{FF2B5EF4-FFF2-40B4-BE49-F238E27FC236}">
              <a16:creationId xmlns:a16="http://schemas.microsoft.com/office/drawing/2014/main" id="{00000000-0008-0000-3700-0000B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0" name="Line 192">
          <a:extLst>
            <a:ext uri="{FF2B5EF4-FFF2-40B4-BE49-F238E27FC236}">
              <a16:creationId xmlns:a16="http://schemas.microsoft.com/office/drawing/2014/main" id="{00000000-0008-0000-3700-0000C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1" name="Line 193">
          <a:extLst>
            <a:ext uri="{FF2B5EF4-FFF2-40B4-BE49-F238E27FC236}">
              <a16:creationId xmlns:a16="http://schemas.microsoft.com/office/drawing/2014/main" id="{00000000-0008-0000-3700-0000C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2" name="Line 194">
          <a:extLst>
            <a:ext uri="{FF2B5EF4-FFF2-40B4-BE49-F238E27FC236}">
              <a16:creationId xmlns:a16="http://schemas.microsoft.com/office/drawing/2014/main" id="{00000000-0008-0000-3700-0000C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3" name="Line 195">
          <a:extLst>
            <a:ext uri="{FF2B5EF4-FFF2-40B4-BE49-F238E27FC236}">
              <a16:creationId xmlns:a16="http://schemas.microsoft.com/office/drawing/2014/main" id="{00000000-0008-0000-3700-0000C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4" name="Line 196">
          <a:extLst>
            <a:ext uri="{FF2B5EF4-FFF2-40B4-BE49-F238E27FC236}">
              <a16:creationId xmlns:a16="http://schemas.microsoft.com/office/drawing/2014/main" id="{00000000-0008-0000-3700-0000C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5" name="Line 197">
          <a:extLst>
            <a:ext uri="{FF2B5EF4-FFF2-40B4-BE49-F238E27FC236}">
              <a16:creationId xmlns:a16="http://schemas.microsoft.com/office/drawing/2014/main" id="{00000000-0008-0000-3700-0000C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6" name="Line 198">
          <a:extLst>
            <a:ext uri="{FF2B5EF4-FFF2-40B4-BE49-F238E27FC236}">
              <a16:creationId xmlns:a16="http://schemas.microsoft.com/office/drawing/2014/main" id="{00000000-0008-0000-3700-0000C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7" name="Line 199">
          <a:extLst>
            <a:ext uri="{FF2B5EF4-FFF2-40B4-BE49-F238E27FC236}">
              <a16:creationId xmlns:a16="http://schemas.microsoft.com/office/drawing/2014/main" id="{00000000-0008-0000-3700-0000C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8" name="Line 200">
          <a:extLst>
            <a:ext uri="{FF2B5EF4-FFF2-40B4-BE49-F238E27FC236}">
              <a16:creationId xmlns:a16="http://schemas.microsoft.com/office/drawing/2014/main" id="{00000000-0008-0000-3700-0000C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9" name="Line 201">
          <a:extLst>
            <a:ext uri="{FF2B5EF4-FFF2-40B4-BE49-F238E27FC236}">
              <a16:creationId xmlns:a16="http://schemas.microsoft.com/office/drawing/2014/main" id="{00000000-0008-0000-3700-0000C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0" name="Line 202">
          <a:extLst>
            <a:ext uri="{FF2B5EF4-FFF2-40B4-BE49-F238E27FC236}">
              <a16:creationId xmlns:a16="http://schemas.microsoft.com/office/drawing/2014/main" id="{00000000-0008-0000-3700-0000C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1" name="Line 203">
          <a:extLst>
            <a:ext uri="{FF2B5EF4-FFF2-40B4-BE49-F238E27FC236}">
              <a16:creationId xmlns:a16="http://schemas.microsoft.com/office/drawing/2014/main" id="{00000000-0008-0000-3700-0000C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2" name="Line 204">
          <a:extLst>
            <a:ext uri="{FF2B5EF4-FFF2-40B4-BE49-F238E27FC236}">
              <a16:creationId xmlns:a16="http://schemas.microsoft.com/office/drawing/2014/main" id="{00000000-0008-0000-3700-0000C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3" name="Line 205">
          <a:extLst>
            <a:ext uri="{FF2B5EF4-FFF2-40B4-BE49-F238E27FC236}">
              <a16:creationId xmlns:a16="http://schemas.microsoft.com/office/drawing/2014/main" id="{00000000-0008-0000-3700-0000C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4" name="Line 206">
          <a:extLst>
            <a:ext uri="{FF2B5EF4-FFF2-40B4-BE49-F238E27FC236}">
              <a16:creationId xmlns:a16="http://schemas.microsoft.com/office/drawing/2014/main" id="{00000000-0008-0000-3700-0000C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5" name="Line 207">
          <a:extLst>
            <a:ext uri="{FF2B5EF4-FFF2-40B4-BE49-F238E27FC236}">
              <a16:creationId xmlns:a16="http://schemas.microsoft.com/office/drawing/2014/main" id="{00000000-0008-0000-3700-0000C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6" name="Line 208">
          <a:extLst>
            <a:ext uri="{FF2B5EF4-FFF2-40B4-BE49-F238E27FC236}">
              <a16:creationId xmlns:a16="http://schemas.microsoft.com/office/drawing/2014/main" id="{00000000-0008-0000-3700-0000D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7" name="Line 209">
          <a:extLst>
            <a:ext uri="{FF2B5EF4-FFF2-40B4-BE49-F238E27FC236}">
              <a16:creationId xmlns:a16="http://schemas.microsoft.com/office/drawing/2014/main" id="{00000000-0008-0000-3700-0000D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8" name="Line 210">
          <a:extLst>
            <a:ext uri="{FF2B5EF4-FFF2-40B4-BE49-F238E27FC236}">
              <a16:creationId xmlns:a16="http://schemas.microsoft.com/office/drawing/2014/main" id="{00000000-0008-0000-3700-0000D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9" name="Line 211">
          <a:extLst>
            <a:ext uri="{FF2B5EF4-FFF2-40B4-BE49-F238E27FC236}">
              <a16:creationId xmlns:a16="http://schemas.microsoft.com/office/drawing/2014/main" id="{00000000-0008-0000-3700-0000D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0" name="Line 212">
          <a:extLst>
            <a:ext uri="{FF2B5EF4-FFF2-40B4-BE49-F238E27FC236}">
              <a16:creationId xmlns:a16="http://schemas.microsoft.com/office/drawing/2014/main" id="{00000000-0008-0000-3700-0000D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1" name="Line 213">
          <a:extLst>
            <a:ext uri="{FF2B5EF4-FFF2-40B4-BE49-F238E27FC236}">
              <a16:creationId xmlns:a16="http://schemas.microsoft.com/office/drawing/2014/main" id="{00000000-0008-0000-3700-0000D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2" name="Line 214">
          <a:extLst>
            <a:ext uri="{FF2B5EF4-FFF2-40B4-BE49-F238E27FC236}">
              <a16:creationId xmlns:a16="http://schemas.microsoft.com/office/drawing/2014/main" id="{00000000-0008-0000-3700-0000D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3" name="Line 215">
          <a:extLst>
            <a:ext uri="{FF2B5EF4-FFF2-40B4-BE49-F238E27FC236}">
              <a16:creationId xmlns:a16="http://schemas.microsoft.com/office/drawing/2014/main" id="{00000000-0008-0000-3700-0000D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4" name="Line 216">
          <a:extLst>
            <a:ext uri="{FF2B5EF4-FFF2-40B4-BE49-F238E27FC236}">
              <a16:creationId xmlns:a16="http://schemas.microsoft.com/office/drawing/2014/main" id="{00000000-0008-0000-3700-0000D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5" name="Line 217">
          <a:extLst>
            <a:ext uri="{FF2B5EF4-FFF2-40B4-BE49-F238E27FC236}">
              <a16:creationId xmlns:a16="http://schemas.microsoft.com/office/drawing/2014/main" id="{00000000-0008-0000-3700-0000D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6" name="Line 218">
          <a:extLst>
            <a:ext uri="{FF2B5EF4-FFF2-40B4-BE49-F238E27FC236}">
              <a16:creationId xmlns:a16="http://schemas.microsoft.com/office/drawing/2014/main" id="{00000000-0008-0000-3700-0000D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7" name="Line 219">
          <a:extLst>
            <a:ext uri="{FF2B5EF4-FFF2-40B4-BE49-F238E27FC236}">
              <a16:creationId xmlns:a16="http://schemas.microsoft.com/office/drawing/2014/main" id="{00000000-0008-0000-3700-0000D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8" name="Line 220">
          <a:extLst>
            <a:ext uri="{FF2B5EF4-FFF2-40B4-BE49-F238E27FC236}">
              <a16:creationId xmlns:a16="http://schemas.microsoft.com/office/drawing/2014/main" id="{00000000-0008-0000-3700-0000D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9" name="Line 221">
          <a:extLst>
            <a:ext uri="{FF2B5EF4-FFF2-40B4-BE49-F238E27FC236}">
              <a16:creationId xmlns:a16="http://schemas.microsoft.com/office/drawing/2014/main" id="{00000000-0008-0000-3700-0000D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0" name="Line 222">
          <a:extLst>
            <a:ext uri="{FF2B5EF4-FFF2-40B4-BE49-F238E27FC236}">
              <a16:creationId xmlns:a16="http://schemas.microsoft.com/office/drawing/2014/main" id="{00000000-0008-0000-3700-0000D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1" name="Line 223">
          <a:extLst>
            <a:ext uri="{FF2B5EF4-FFF2-40B4-BE49-F238E27FC236}">
              <a16:creationId xmlns:a16="http://schemas.microsoft.com/office/drawing/2014/main" id="{00000000-0008-0000-3700-0000D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2" name="Line 224">
          <a:extLst>
            <a:ext uri="{FF2B5EF4-FFF2-40B4-BE49-F238E27FC236}">
              <a16:creationId xmlns:a16="http://schemas.microsoft.com/office/drawing/2014/main" id="{00000000-0008-0000-3700-0000E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3" name="Line 225">
          <a:extLst>
            <a:ext uri="{FF2B5EF4-FFF2-40B4-BE49-F238E27FC236}">
              <a16:creationId xmlns:a16="http://schemas.microsoft.com/office/drawing/2014/main" id="{00000000-0008-0000-3700-0000E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4" name="Line 226">
          <a:extLst>
            <a:ext uri="{FF2B5EF4-FFF2-40B4-BE49-F238E27FC236}">
              <a16:creationId xmlns:a16="http://schemas.microsoft.com/office/drawing/2014/main" id="{00000000-0008-0000-3700-0000E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5" name="Line 227">
          <a:extLst>
            <a:ext uri="{FF2B5EF4-FFF2-40B4-BE49-F238E27FC236}">
              <a16:creationId xmlns:a16="http://schemas.microsoft.com/office/drawing/2014/main" id="{00000000-0008-0000-3700-0000E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6" name="Line 228">
          <a:extLst>
            <a:ext uri="{FF2B5EF4-FFF2-40B4-BE49-F238E27FC236}">
              <a16:creationId xmlns:a16="http://schemas.microsoft.com/office/drawing/2014/main" id="{00000000-0008-0000-3700-0000E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7" name="Line 229">
          <a:extLst>
            <a:ext uri="{FF2B5EF4-FFF2-40B4-BE49-F238E27FC236}">
              <a16:creationId xmlns:a16="http://schemas.microsoft.com/office/drawing/2014/main" id="{00000000-0008-0000-3700-0000E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8" name="Line 230">
          <a:extLst>
            <a:ext uri="{FF2B5EF4-FFF2-40B4-BE49-F238E27FC236}">
              <a16:creationId xmlns:a16="http://schemas.microsoft.com/office/drawing/2014/main" id="{00000000-0008-0000-3700-0000E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9" name="Line 231">
          <a:extLst>
            <a:ext uri="{FF2B5EF4-FFF2-40B4-BE49-F238E27FC236}">
              <a16:creationId xmlns:a16="http://schemas.microsoft.com/office/drawing/2014/main" id="{00000000-0008-0000-3700-0000E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0" name="Line 232">
          <a:extLst>
            <a:ext uri="{FF2B5EF4-FFF2-40B4-BE49-F238E27FC236}">
              <a16:creationId xmlns:a16="http://schemas.microsoft.com/office/drawing/2014/main" id="{00000000-0008-0000-3700-0000E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1" name="Line 233">
          <a:extLst>
            <a:ext uri="{FF2B5EF4-FFF2-40B4-BE49-F238E27FC236}">
              <a16:creationId xmlns:a16="http://schemas.microsoft.com/office/drawing/2014/main" id="{00000000-0008-0000-3700-0000E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2" name="Line 234">
          <a:extLst>
            <a:ext uri="{FF2B5EF4-FFF2-40B4-BE49-F238E27FC236}">
              <a16:creationId xmlns:a16="http://schemas.microsoft.com/office/drawing/2014/main" id="{00000000-0008-0000-3700-0000E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3" name="Line 235">
          <a:extLst>
            <a:ext uri="{FF2B5EF4-FFF2-40B4-BE49-F238E27FC236}">
              <a16:creationId xmlns:a16="http://schemas.microsoft.com/office/drawing/2014/main" id="{00000000-0008-0000-3700-0000E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4" name="Line 236">
          <a:extLst>
            <a:ext uri="{FF2B5EF4-FFF2-40B4-BE49-F238E27FC236}">
              <a16:creationId xmlns:a16="http://schemas.microsoft.com/office/drawing/2014/main" id="{00000000-0008-0000-3700-0000E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5" name="Line 237">
          <a:extLst>
            <a:ext uri="{FF2B5EF4-FFF2-40B4-BE49-F238E27FC236}">
              <a16:creationId xmlns:a16="http://schemas.microsoft.com/office/drawing/2014/main" id="{00000000-0008-0000-3700-0000E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6" name="Line 238">
          <a:extLst>
            <a:ext uri="{FF2B5EF4-FFF2-40B4-BE49-F238E27FC236}">
              <a16:creationId xmlns:a16="http://schemas.microsoft.com/office/drawing/2014/main" id="{00000000-0008-0000-3700-0000E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7" name="Line 239">
          <a:extLst>
            <a:ext uri="{FF2B5EF4-FFF2-40B4-BE49-F238E27FC236}">
              <a16:creationId xmlns:a16="http://schemas.microsoft.com/office/drawing/2014/main" id="{00000000-0008-0000-3700-0000E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8" name="Line 240">
          <a:extLst>
            <a:ext uri="{FF2B5EF4-FFF2-40B4-BE49-F238E27FC236}">
              <a16:creationId xmlns:a16="http://schemas.microsoft.com/office/drawing/2014/main" id="{00000000-0008-0000-3700-0000F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9" name="Line 241">
          <a:extLst>
            <a:ext uri="{FF2B5EF4-FFF2-40B4-BE49-F238E27FC236}">
              <a16:creationId xmlns:a16="http://schemas.microsoft.com/office/drawing/2014/main" id="{00000000-0008-0000-3700-0000F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0" name="Line 242">
          <a:extLst>
            <a:ext uri="{FF2B5EF4-FFF2-40B4-BE49-F238E27FC236}">
              <a16:creationId xmlns:a16="http://schemas.microsoft.com/office/drawing/2014/main" id="{00000000-0008-0000-3700-0000F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1" name="Line 243">
          <a:extLst>
            <a:ext uri="{FF2B5EF4-FFF2-40B4-BE49-F238E27FC236}">
              <a16:creationId xmlns:a16="http://schemas.microsoft.com/office/drawing/2014/main" id="{00000000-0008-0000-3700-0000F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2" name="Line 244">
          <a:extLst>
            <a:ext uri="{FF2B5EF4-FFF2-40B4-BE49-F238E27FC236}">
              <a16:creationId xmlns:a16="http://schemas.microsoft.com/office/drawing/2014/main" id="{00000000-0008-0000-3700-0000F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3" name="Line 245">
          <a:extLst>
            <a:ext uri="{FF2B5EF4-FFF2-40B4-BE49-F238E27FC236}">
              <a16:creationId xmlns:a16="http://schemas.microsoft.com/office/drawing/2014/main" id="{00000000-0008-0000-3700-0000F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4" name="Line 246">
          <a:extLst>
            <a:ext uri="{FF2B5EF4-FFF2-40B4-BE49-F238E27FC236}">
              <a16:creationId xmlns:a16="http://schemas.microsoft.com/office/drawing/2014/main" id="{00000000-0008-0000-3700-0000F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5" name="Line 247">
          <a:extLst>
            <a:ext uri="{FF2B5EF4-FFF2-40B4-BE49-F238E27FC236}">
              <a16:creationId xmlns:a16="http://schemas.microsoft.com/office/drawing/2014/main" id="{00000000-0008-0000-3700-0000F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6" name="Line 248">
          <a:extLst>
            <a:ext uri="{FF2B5EF4-FFF2-40B4-BE49-F238E27FC236}">
              <a16:creationId xmlns:a16="http://schemas.microsoft.com/office/drawing/2014/main" id="{00000000-0008-0000-3700-0000F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7" name="Line 249">
          <a:extLst>
            <a:ext uri="{FF2B5EF4-FFF2-40B4-BE49-F238E27FC236}">
              <a16:creationId xmlns:a16="http://schemas.microsoft.com/office/drawing/2014/main" id="{00000000-0008-0000-3700-0000F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8" name="Line 250">
          <a:extLst>
            <a:ext uri="{FF2B5EF4-FFF2-40B4-BE49-F238E27FC236}">
              <a16:creationId xmlns:a16="http://schemas.microsoft.com/office/drawing/2014/main" id="{00000000-0008-0000-3700-0000F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9" name="Line 251">
          <a:extLst>
            <a:ext uri="{FF2B5EF4-FFF2-40B4-BE49-F238E27FC236}">
              <a16:creationId xmlns:a16="http://schemas.microsoft.com/office/drawing/2014/main" id="{00000000-0008-0000-3700-0000F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0" name="Line 252">
          <a:extLst>
            <a:ext uri="{FF2B5EF4-FFF2-40B4-BE49-F238E27FC236}">
              <a16:creationId xmlns:a16="http://schemas.microsoft.com/office/drawing/2014/main" id="{00000000-0008-0000-3700-0000F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1" name="Line 253">
          <a:extLst>
            <a:ext uri="{FF2B5EF4-FFF2-40B4-BE49-F238E27FC236}">
              <a16:creationId xmlns:a16="http://schemas.microsoft.com/office/drawing/2014/main" id="{00000000-0008-0000-3700-0000F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2" name="Line 254">
          <a:extLst>
            <a:ext uri="{FF2B5EF4-FFF2-40B4-BE49-F238E27FC236}">
              <a16:creationId xmlns:a16="http://schemas.microsoft.com/office/drawing/2014/main" id="{00000000-0008-0000-3700-0000F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3" name="Line 255">
          <a:extLst>
            <a:ext uri="{FF2B5EF4-FFF2-40B4-BE49-F238E27FC236}">
              <a16:creationId xmlns:a16="http://schemas.microsoft.com/office/drawing/2014/main" id="{00000000-0008-0000-3700-0000F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4" name="Line 256">
          <a:extLst>
            <a:ext uri="{FF2B5EF4-FFF2-40B4-BE49-F238E27FC236}">
              <a16:creationId xmlns:a16="http://schemas.microsoft.com/office/drawing/2014/main" id="{00000000-0008-0000-3700-000000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5" name="Line 257">
          <a:extLst>
            <a:ext uri="{FF2B5EF4-FFF2-40B4-BE49-F238E27FC236}">
              <a16:creationId xmlns:a16="http://schemas.microsoft.com/office/drawing/2014/main" id="{00000000-0008-0000-3700-000001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6" name="Line 258">
          <a:extLst>
            <a:ext uri="{FF2B5EF4-FFF2-40B4-BE49-F238E27FC236}">
              <a16:creationId xmlns:a16="http://schemas.microsoft.com/office/drawing/2014/main" id="{00000000-0008-0000-3700-000002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7" name="Line 259">
          <a:extLst>
            <a:ext uri="{FF2B5EF4-FFF2-40B4-BE49-F238E27FC236}">
              <a16:creationId xmlns:a16="http://schemas.microsoft.com/office/drawing/2014/main" id="{00000000-0008-0000-3700-000003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8" name="Line 260">
          <a:extLst>
            <a:ext uri="{FF2B5EF4-FFF2-40B4-BE49-F238E27FC236}">
              <a16:creationId xmlns:a16="http://schemas.microsoft.com/office/drawing/2014/main" id="{00000000-0008-0000-3700-000004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63749" name="Line 261">
          <a:extLst>
            <a:ext uri="{FF2B5EF4-FFF2-40B4-BE49-F238E27FC236}">
              <a16:creationId xmlns:a16="http://schemas.microsoft.com/office/drawing/2014/main" id="{00000000-0008-0000-3700-000005F90000}"/>
            </a:ext>
          </a:extLst>
        </xdr:cNvPr>
        <xdr:cNvSpPr>
          <a:spLocks noChangeShapeType="1"/>
        </xdr:cNvSpPr>
      </xdr:nvSpPr>
      <xdr:spPr bwMode="auto">
        <a:xfrm>
          <a:off x="9525" y="552450"/>
          <a:ext cx="981075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1" name="Line 1">
          <a:extLst>
            <a:ext uri="{FF2B5EF4-FFF2-40B4-BE49-F238E27FC236}">
              <a16:creationId xmlns:a16="http://schemas.microsoft.com/office/drawing/2014/main" id="{00000000-0008-0000-3800-000001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2" name="Line 2">
          <a:extLst>
            <a:ext uri="{FF2B5EF4-FFF2-40B4-BE49-F238E27FC236}">
              <a16:creationId xmlns:a16="http://schemas.microsoft.com/office/drawing/2014/main" id="{00000000-0008-0000-3800-000002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3" name="Line 3">
          <a:extLst>
            <a:ext uri="{FF2B5EF4-FFF2-40B4-BE49-F238E27FC236}">
              <a16:creationId xmlns:a16="http://schemas.microsoft.com/office/drawing/2014/main" id="{00000000-0008-0000-3800-000003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4" name="Line 4">
          <a:extLst>
            <a:ext uri="{FF2B5EF4-FFF2-40B4-BE49-F238E27FC236}">
              <a16:creationId xmlns:a16="http://schemas.microsoft.com/office/drawing/2014/main" id="{00000000-0008-0000-3800-000004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5" name="Line 5">
          <a:extLst>
            <a:ext uri="{FF2B5EF4-FFF2-40B4-BE49-F238E27FC236}">
              <a16:creationId xmlns:a16="http://schemas.microsoft.com/office/drawing/2014/main" id="{00000000-0008-0000-3800-000005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6" name="Line 6">
          <a:extLst>
            <a:ext uri="{FF2B5EF4-FFF2-40B4-BE49-F238E27FC236}">
              <a16:creationId xmlns:a16="http://schemas.microsoft.com/office/drawing/2014/main" id="{00000000-0008-0000-3800-000006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7" name="Line 7">
          <a:extLst>
            <a:ext uri="{FF2B5EF4-FFF2-40B4-BE49-F238E27FC236}">
              <a16:creationId xmlns:a16="http://schemas.microsoft.com/office/drawing/2014/main" id="{00000000-0008-0000-3800-000007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8" name="Line 8">
          <a:extLst>
            <a:ext uri="{FF2B5EF4-FFF2-40B4-BE49-F238E27FC236}">
              <a16:creationId xmlns:a16="http://schemas.microsoft.com/office/drawing/2014/main" id="{00000000-0008-0000-3800-000008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9" name="Line 9">
          <a:extLst>
            <a:ext uri="{FF2B5EF4-FFF2-40B4-BE49-F238E27FC236}">
              <a16:creationId xmlns:a16="http://schemas.microsoft.com/office/drawing/2014/main" id="{00000000-0008-0000-3800-000009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0" name="Line 10">
          <a:extLst>
            <a:ext uri="{FF2B5EF4-FFF2-40B4-BE49-F238E27FC236}">
              <a16:creationId xmlns:a16="http://schemas.microsoft.com/office/drawing/2014/main" id="{00000000-0008-0000-3800-00000A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1" name="Line 11">
          <a:extLst>
            <a:ext uri="{FF2B5EF4-FFF2-40B4-BE49-F238E27FC236}">
              <a16:creationId xmlns:a16="http://schemas.microsoft.com/office/drawing/2014/main" id="{00000000-0008-0000-3800-00000B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2" name="Line 12">
          <a:extLst>
            <a:ext uri="{FF2B5EF4-FFF2-40B4-BE49-F238E27FC236}">
              <a16:creationId xmlns:a16="http://schemas.microsoft.com/office/drawing/2014/main" id="{00000000-0008-0000-3800-00000C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3" name="Line 13">
          <a:extLst>
            <a:ext uri="{FF2B5EF4-FFF2-40B4-BE49-F238E27FC236}">
              <a16:creationId xmlns:a16="http://schemas.microsoft.com/office/drawing/2014/main" id="{00000000-0008-0000-3800-00000D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4" name="Line 14">
          <a:extLst>
            <a:ext uri="{FF2B5EF4-FFF2-40B4-BE49-F238E27FC236}">
              <a16:creationId xmlns:a16="http://schemas.microsoft.com/office/drawing/2014/main" id="{00000000-0008-0000-3800-00000E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5" name="Line 15">
          <a:extLst>
            <a:ext uri="{FF2B5EF4-FFF2-40B4-BE49-F238E27FC236}">
              <a16:creationId xmlns:a16="http://schemas.microsoft.com/office/drawing/2014/main" id="{00000000-0008-0000-3800-00000F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6" name="Line 16">
          <a:extLst>
            <a:ext uri="{FF2B5EF4-FFF2-40B4-BE49-F238E27FC236}">
              <a16:creationId xmlns:a16="http://schemas.microsoft.com/office/drawing/2014/main" id="{00000000-0008-0000-3800-000010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7" name="Line 17">
          <a:extLst>
            <a:ext uri="{FF2B5EF4-FFF2-40B4-BE49-F238E27FC236}">
              <a16:creationId xmlns:a16="http://schemas.microsoft.com/office/drawing/2014/main" id="{00000000-0008-0000-3800-000011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8" name="Line 18">
          <a:extLst>
            <a:ext uri="{FF2B5EF4-FFF2-40B4-BE49-F238E27FC236}">
              <a16:creationId xmlns:a16="http://schemas.microsoft.com/office/drawing/2014/main" id="{00000000-0008-0000-3800-000012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9" name="Line 19">
          <a:extLst>
            <a:ext uri="{FF2B5EF4-FFF2-40B4-BE49-F238E27FC236}">
              <a16:creationId xmlns:a16="http://schemas.microsoft.com/office/drawing/2014/main" id="{00000000-0008-0000-3800-000013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0" name="Line 20">
          <a:extLst>
            <a:ext uri="{FF2B5EF4-FFF2-40B4-BE49-F238E27FC236}">
              <a16:creationId xmlns:a16="http://schemas.microsoft.com/office/drawing/2014/main" id="{00000000-0008-0000-3800-000014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1" name="Line 21">
          <a:extLst>
            <a:ext uri="{FF2B5EF4-FFF2-40B4-BE49-F238E27FC236}">
              <a16:creationId xmlns:a16="http://schemas.microsoft.com/office/drawing/2014/main" id="{00000000-0008-0000-3800-000015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2" name="Line 22">
          <a:extLst>
            <a:ext uri="{FF2B5EF4-FFF2-40B4-BE49-F238E27FC236}">
              <a16:creationId xmlns:a16="http://schemas.microsoft.com/office/drawing/2014/main" id="{00000000-0008-0000-3800-000016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3" name="Line 23">
          <a:extLst>
            <a:ext uri="{FF2B5EF4-FFF2-40B4-BE49-F238E27FC236}">
              <a16:creationId xmlns:a16="http://schemas.microsoft.com/office/drawing/2014/main" id="{00000000-0008-0000-3800-000017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4" name="Line 24">
          <a:extLst>
            <a:ext uri="{FF2B5EF4-FFF2-40B4-BE49-F238E27FC236}">
              <a16:creationId xmlns:a16="http://schemas.microsoft.com/office/drawing/2014/main" id="{00000000-0008-0000-3800-000018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5" name="Line 25">
          <a:extLst>
            <a:ext uri="{FF2B5EF4-FFF2-40B4-BE49-F238E27FC236}">
              <a16:creationId xmlns:a16="http://schemas.microsoft.com/office/drawing/2014/main" id="{00000000-0008-0000-3800-000019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6" name="Line 26">
          <a:extLst>
            <a:ext uri="{FF2B5EF4-FFF2-40B4-BE49-F238E27FC236}">
              <a16:creationId xmlns:a16="http://schemas.microsoft.com/office/drawing/2014/main" id="{00000000-0008-0000-3800-00001A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7" name="Line 27">
          <a:extLst>
            <a:ext uri="{FF2B5EF4-FFF2-40B4-BE49-F238E27FC236}">
              <a16:creationId xmlns:a16="http://schemas.microsoft.com/office/drawing/2014/main" id="{00000000-0008-0000-3800-00001B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8" name="Line 28">
          <a:extLst>
            <a:ext uri="{FF2B5EF4-FFF2-40B4-BE49-F238E27FC236}">
              <a16:creationId xmlns:a16="http://schemas.microsoft.com/office/drawing/2014/main" id="{00000000-0008-0000-3800-00001C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9" name="Line 29">
          <a:extLst>
            <a:ext uri="{FF2B5EF4-FFF2-40B4-BE49-F238E27FC236}">
              <a16:creationId xmlns:a16="http://schemas.microsoft.com/office/drawing/2014/main" id="{00000000-0008-0000-3800-00001D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0" name="Line 30">
          <a:extLst>
            <a:ext uri="{FF2B5EF4-FFF2-40B4-BE49-F238E27FC236}">
              <a16:creationId xmlns:a16="http://schemas.microsoft.com/office/drawing/2014/main" id="{00000000-0008-0000-3800-00001E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1" name="Line 31">
          <a:extLst>
            <a:ext uri="{FF2B5EF4-FFF2-40B4-BE49-F238E27FC236}">
              <a16:creationId xmlns:a16="http://schemas.microsoft.com/office/drawing/2014/main" id="{00000000-0008-0000-3800-00001F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2" name="Line 32">
          <a:extLst>
            <a:ext uri="{FF2B5EF4-FFF2-40B4-BE49-F238E27FC236}">
              <a16:creationId xmlns:a16="http://schemas.microsoft.com/office/drawing/2014/main" id="{00000000-0008-0000-3800-000020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3" name="Line 33">
          <a:extLst>
            <a:ext uri="{FF2B5EF4-FFF2-40B4-BE49-F238E27FC236}">
              <a16:creationId xmlns:a16="http://schemas.microsoft.com/office/drawing/2014/main" id="{00000000-0008-0000-3800-000021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4" name="Line 34">
          <a:extLst>
            <a:ext uri="{FF2B5EF4-FFF2-40B4-BE49-F238E27FC236}">
              <a16:creationId xmlns:a16="http://schemas.microsoft.com/office/drawing/2014/main" id="{00000000-0008-0000-3800-000022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5" name="Line 35">
          <a:extLst>
            <a:ext uri="{FF2B5EF4-FFF2-40B4-BE49-F238E27FC236}">
              <a16:creationId xmlns:a16="http://schemas.microsoft.com/office/drawing/2014/main" id="{00000000-0008-0000-3800-000023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6" name="Line 36">
          <a:extLst>
            <a:ext uri="{FF2B5EF4-FFF2-40B4-BE49-F238E27FC236}">
              <a16:creationId xmlns:a16="http://schemas.microsoft.com/office/drawing/2014/main" id="{00000000-0008-0000-3800-00002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7" name="Line 37">
          <a:extLst>
            <a:ext uri="{FF2B5EF4-FFF2-40B4-BE49-F238E27FC236}">
              <a16:creationId xmlns:a16="http://schemas.microsoft.com/office/drawing/2014/main" id="{00000000-0008-0000-3800-00002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8" name="Line 38">
          <a:extLst>
            <a:ext uri="{FF2B5EF4-FFF2-40B4-BE49-F238E27FC236}">
              <a16:creationId xmlns:a16="http://schemas.microsoft.com/office/drawing/2014/main" id="{00000000-0008-0000-3800-00002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9" name="Line 39">
          <a:extLst>
            <a:ext uri="{FF2B5EF4-FFF2-40B4-BE49-F238E27FC236}">
              <a16:creationId xmlns:a16="http://schemas.microsoft.com/office/drawing/2014/main" id="{00000000-0008-0000-3800-00002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0" name="Line 40">
          <a:extLst>
            <a:ext uri="{FF2B5EF4-FFF2-40B4-BE49-F238E27FC236}">
              <a16:creationId xmlns:a16="http://schemas.microsoft.com/office/drawing/2014/main" id="{00000000-0008-0000-3800-00002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1" name="Line 41">
          <a:extLst>
            <a:ext uri="{FF2B5EF4-FFF2-40B4-BE49-F238E27FC236}">
              <a16:creationId xmlns:a16="http://schemas.microsoft.com/office/drawing/2014/main" id="{00000000-0008-0000-3800-00002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2" name="Line 42">
          <a:extLst>
            <a:ext uri="{FF2B5EF4-FFF2-40B4-BE49-F238E27FC236}">
              <a16:creationId xmlns:a16="http://schemas.microsoft.com/office/drawing/2014/main" id="{00000000-0008-0000-3800-00002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3" name="Line 43">
          <a:extLst>
            <a:ext uri="{FF2B5EF4-FFF2-40B4-BE49-F238E27FC236}">
              <a16:creationId xmlns:a16="http://schemas.microsoft.com/office/drawing/2014/main" id="{00000000-0008-0000-3800-00002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4" name="Line 44">
          <a:extLst>
            <a:ext uri="{FF2B5EF4-FFF2-40B4-BE49-F238E27FC236}">
              <a16:creationId xmlns:a16="http://schemas.microsoft.com/office/drawing/2014/main" id="{00000000-0008-0000-3800-00002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5" name="Line 45">
          <a:extLst>
            <a:ext uri="{FF2B5EF4-FFF2-40B4-BE49-F238E27FC236}">
              <a16:creationId xmlns:a16="http://schemas.microsoft.com/office/drawing/2014/main" id="{00000000-0008-0000-3800-00002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6" name="Line 46">
          <a:extLst>
            <a:ext uri="{FF2B5EF4-FFF2-40B4-BE49-F238E27FC236}">
              <a16:creationId xmlns:a16="http://schemas.microsoft.com/office/drawing/2014/main" id="{00000000-0008-0000-3800-00002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7" name="Line 47">
          <a:extLst>
            <a:ext uri="{FF2B5EF4-FFF2-40B4-BE49-F238E27FC236}">
              <a16:creationId xmlns:a16="http://schemas.microsoft.com/office/drawing/2014/main" id="{00000000-0008-0000-3800-00002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8" name="Line 48">
          <a:extLst>
            <a:ext uri="{FF2B5EF4-FFF2-40B4-BE49-F238E27FC236}">
              <a16:creationId xmlns:a16="http://schemas.microsoft.com/office/drawing/2014/main" id="{00000000-0008-0000-3800-00003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9" name="Line 49">
          <a:extLst>
            <a:ext uri="{FF2B5EF4-FFF2-40B4-BE49-F238E27FC236}">
              <a16:creationId xmlns:a16="http://schemas.microsoft.com/office/drawing/2014/main" id="{00000000-0008-0000-3800-00003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0" name="Line 50">
          <a:extLst>
            <a:ext uri="{FF2B5EF4-FFF2-40B4-BE49-F238E27FC236}">
              <a16:creationId xmlns:a16="http://schemas.microsoft.com/office/drawing/2014/main" id="{00000000-0008-0000-3800-00003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1" name="Line 51">
          <a:extLst>
            <a:ext uri="{FF2B5EF4-FFF2-40B4-BE49-F238E27FC236}">
              <a16:creationId xmlns:a16="http://schemas.microsoft.com/office/drawing/2014/main" id="{00000000-0008-0000-3800-00003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2" name="Line 52">
          <a:extLst>
            <a:ext uri="{FF2B5EF4-FFF2-40B4-BE49-F238E27FC236}">
              <a16:creationId xmlns:a16="http://schemas.microsoft.com/office/drawing/2014/main" id="{00000000-0008-0000-3800-00003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3" name="Line 53">
          <a:extLst>
            <a:ext uri="{FF2B5EF4-FFF2-40B4-BE49-F238E27FC236}">
              <a16:creationId xmlns:a16="http://schemas.microsoft.com/office/drawing/2014/main" id="{00000000-0008-0000-3800-00003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4" name="Line 54">
          <a:extLst>
            <a:ext uri="{FF2B5EF4-FFF2-40B4-BE49-F238E27FC236}">
              <a16:creationId xmlns:a16="http://schemas.microsoft.com/office/drawing/2014/main" id="{00000000-0008-0000-3800-00003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5" name="Line 55">
          <a:extLst>
            <a:ext uri="{FF2B5EF4-FFF2-40B4-BE49-F238E27FC236}">
              <a16:creationId xmlns:a16="http://schemas.microsoft.com/office/drawing/2014/main" id="{00000000-0008-0000-3800-00003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6" name="Line 56">
          <a:extLst>
            <a:ext uri="{FF2B5EF4-FFF2-40B4-BE49-F238E27FC236}">
              <a16:creationId xmlns:a16="http://schemas.microsoft.com/office/drawing/2014/main" id="{00000000-0008-0000-3800-00003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7" name="Line 57">
          <a:extLst>
            <a:ext uri="{FF2B5EF4-FFF2-40B4-BE49-F238E27FC236}">
              <a16:creationId xmlns:a16="http://schemas.microsoft.com/office/drawing/2014/main" id="{00000000-0008-0000-3800-00003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8" name="Line 58">
          <a:extLst>
            <a:ext uri="{FF2B5EF4-FFF2-40B4-BE49-F238E27FC236}">
              <a16:creationId xmlns:a16="http://schemas.microsoft.com/office/drawing/2014/main" id="{00000000-0008-0000-3800-00003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9" name="Line 59">
          <a:extLst>
            <a:ext uri="{FF2B5EF4-FFF2-40B4-BE49-F238E27FC236}">
              <a16:creationId xmlns:a16="http://schemas.microsoft.com/office/drawing/2014/main" id="{00000000-0008-0000-3800-00003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0" name="Line 60">
          <a:extLst>
            <a:ext uri="{FF2B5EF4-FFF2-40B4-BE49-F238E27FC236}">
              <a16:creationId xmlns:a16="http://schemas.microsoft.com/office/drawing/2014/main" id="{00000000-0008-0000-3800-00003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1" name="Line 61">
          <a:extLst>
            <a:ext uri="{FF2B5EF4-FFF2-40B4-BE49-F238E27FC236}">
              <a16:creationId xmlns:a16="http://schemas.microsoft.com/office/drawing/2014/main" id="{00000000-0008-0000-3800-00003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2" name="Line 62">
          <a:extLst>
            <a:ext uri="{FF2B5EF4-FFF2-40B4-BE49-F238E27FC236}">
              <a16:creationId xmlns:a16="http://schemas.microsoft.com/office/drawing/2014/main" id="{00000000-0008-0000-3800-00003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3" name="Line 63">
          <a:extLst>
            <a:ext uri="{FF2B5EF4-FFF2-40B4-BE49-F238E27FC236}">
              <a16:creationId xmlns:a16="http://schemas.microsoft.com/office/drawing/2014/main" id="{00000000-0008-0000-3800-00003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4" name="Line 64">
          <a:extLst>
            <a:ext uri="{FF2B5EF4-FFF2-40B4-BE49-F238E27FC236}">
              <a16:creationId xmlns:a16="http://schemas.microsoft.com/office/drawing/2014/main" id="{00000000-0008-0000-3800-00004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5" name="Line 65">
          <a:extLst>
            <a:ext uri="{FF2B5EF4-FFF2-40B4-BE49-F238E27FC236}">
              <a16:creationId xmlns:a16="http://schemas.microsoft.com/office/drawing/2014/main" id="{00000000-0008-0000-3800-00004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6" name="Line 66">
          <a:extLst>
            <a:ext uri="{FF2B5EF4-FFF2-40B4-BE49-F238E27FC236}">
              <a16:creationId xmlns:a16="http://schemas.microsoft.com/office/drawing/2014/main" id="{00000000-0008-0000-3800-00004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7" name="Line 67">
          <a:extLst>
            <a:ext uri="{FF2B5EF4-FFF2-40B4-BE49-F238E27FC236}">
              <a16:creationId xmlns:a16="http://schemas.microsoft.com/office/drawing/2014/main" id="{00000000-0008-0000-3800-00004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8" name="Line 68">
          <a:extLst>
            <a:ext uri="{FF2B5EF4-FFF2-40B4-BE49-F238E27FC236}">
              <a16:creationId xmlns:a16="http://schemas.microsoft.com/office/drawing/2014/main" id="{00000000-0008-0000-3800-00004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9" name="Line 69">
          <a:extLst>
            <a:ext uri="{FF2B5EF4-FFF2-40B4-BE49-F238E27FC236}">
              <a16:creationId xmlns:a16="http://schemas.microsoft.com/office/drawing/2014/main" id="{00000000-0008-0000-3800-00004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0" name="Line 70">
          <a:extLst>
            <a:ext uri="{FF2B5EF4-FFF2-40B4-BE49-F238E27FC236}">
              <a16:creationId xmlns:a16="http://schemas.microsoft.com/office/drawing/2014/main" id="{00000000-0008-0000-3800-00004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1" name="Line 71">
          <a:extLst>
            <a:ext uri="{FF2B5EF4-FFF2-40B4-BE49-F238E27FC236}">
              <a16:creationId xmlns:a16="http://schemas.microsoft.com/office/drawing/2014/main" id="{00000000-0008-0000-3800-00004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2" name="Line 72">
          <a:extLst>
            <a:ext uri="{FF2B5EF4-FFF2-40B4-BE49-F238E27FC236}">
              <a16:creationId xmlns:a16="http://schemas.microsoft.com/office/drawing/2014/main" id="{00000000-0008-0000-3800-00004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3" name="Line 73">
          <a:extLst>
            <a:ext uri="{FF2B5EF4-FFF2-40B4-BE49-F238E27FC236}">
              <a16:creationId xmlns:a16="http://schemas.microsoft.com/office/drawing/2014/main" id="{00000000-0008-0000-3800-00004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4" name="Line 74">
          <a:extLst>
            <a:ext uri="{FF2B5EF4-FFF2-40B4-BE49-F238E27FC236}">
              <a16:creationId xmlns:a16="http://schemas.microsoft.com/office/drawing/2014/main" id="{00000000-0008-0000-3800-00004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5" name="Line 75">
          <a:extLst>
            <a:ext uri="{FF2B5EF4-FFF2-40B4-BE49-F238E27FC236}">
              <a16:creationId xmlns:a16="http://schemas.microsoft.com/office/drawing/2014/main" id="{00000000-0008-0000-3800-00004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6" name="Line 76">
          <a:extLst>
            <a:ext uri="{FF2B5EF4-FFF2-40B4-BE49-F238E27FC236}">
              <a16:creationId xmlns:a16="http://schemas.microsoft.com/office/drawing/2014/main" id="{00000000-0008-0000-3800-00004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7" name="Line 77">
          <a:extLst>
            <a:ext uri="{FF2B5EF4-FFF2-40B4-BE49-F238E27FC236}">
              <a16:creationId xmlns:a16="http://schemas.microsoft.com/office/drawing/2014/main" id="{00000000-0008-0000-3800-00004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8" name="Line 78">
          <a:extLst>
            <a:ext uri="{FF2B5EF4-FFF2-40B4-BE49-F238E27FC236}">
              <a16:creationId xmlns:a16="http://schemas.microsoft.com/office/drawing/2014/main" id="{00000000-0008-0000-3800-00004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9" name="Line 79">
          <a:extLst>
            <a:ext uri="{FF2B5EF4-FFF2-40B4-BE49-F238E27FC236}">
              <a16:creationId xmlns:a16="http://schemas.microsoft.com/office/drawing/2014/main" id="{00000000-0008-0000-3800-00004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0" name="Line 80">
          <a:extLst>
            <a:ext uri="{FF2B5EF4-FFF2-40B4-BE49-F238E27FC236}">
              <a16:creationId xmlns:a16="http://schemas.microsoft.com/office/drawing/2014/main" id="{00000000-0008-0000-3800-00005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1" name="Line 81">
          <a:extLst>
            <a:ext uri="{FF2B5EF4-FFF2-40B4-BE49-F238E27FC236}">
              <a16:creationId xmlns:a16="http://schemas.microsoft.com/office/drawing/2014/main" id="{00000000-0008-0000-3800-00005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2" name="Line 82">
          <a:extLst>
            <a:ext uri="{FF2B5EF4-FFF2-40B4-BE49-F238E27FC236}">
              <a16:creationId xmlns:a16="http://schemas.microsoft.com/office/drawing/2014/main" id="{00000000-0008-0000-3800-00005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3" name="Line 83">
          <a:extLst>
            <a:ext uri="{FF2B5EF4-FFF2-40B4-BE49-F238E27FC236}">
              <a16:creationId xmlns:a16="http://schemas.microsoft.com/office/drawing/2014/main" id="{00000000-0008-0000-3800-00005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4" name="Line 84">
          <a:extLst>
            <a:ext uri="{FF2B5EF4-FFF2-40B4-BE49-F238E27FC236}">
              <a16:creationId xmlns:a16="http://schemas.microsoft.com/office/drawing/2014/main" id="{00000000-0008-0000-3800-00005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5" name="Line 85">
          <a:extLst>
            <a:ext uri="{FF2B5EF4-FFF2-40B4-BE49-F238E27FC236}">
              <a16:creationId xmlns:a16="http://schemas.microsoft.com/office/drawing/2014/main" id="{00000000-0008-0000-3800-00005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6" name="Line 86">
          <a:extLst>
            <a:ext uri="{FF2B5EF4-FFF2-40B4-BE49-F238E27FC236}">
              <a16:creationId xmlns:a16="http://schemas.microsoft.com/office/drawing/2014/main" id="{00000000-0008-0000-3800-00005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7" name="Line 87">
          <a:extLst>
            <a:ext uri="{FF2B5EF4-FFF2-40B4-BE49-F238E27FC236}">
              <a16:creationId xmlns:a16="http://schemas.microsoft.com/office/drawing/2014/main" id="{00000000-0008-0000-3800-00005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8" name="Line 88">
          <a:extLst>
            <a:ext uri="{FF2B5EF4-FFF2-40B4-BE49-F238E27FC236}">
              <a16:creationId xmlns:a16="http://schemas.microsoft.com/office/drawing/2014/main" id="{00000000-0008-0000-3800-00005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9" name="Line 89">
          <a:extLst>
            <a:ext uri="{FF2B5EF4-FFF2-40B4-BE49-F238E27FC236}">
              <a16:creationId xmlns:a16="http://schemas.microsoft.com/office/drawing/2014/main" id="{00000000-0008-0000-3800-00005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0" name="Line 90">
          <a:extLst>
            <a:ext uri="{FF2B5EF4-FFF2-40B4-BE49-F238E27FC236}">
              <a16:creationId xmlns:a16="http://schemas.microsoft.com/office/drawing/2014/main" id="{00000000-0008-0000-3800-00005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1" name="Line 91">
          <a:extLst>
            <a:ext uri="{FF2B5EF4-FFF2-40B4-BE49-F238E27FC236}">
              <a16:creationId xmlns:a16="http://schemas.microsoft.com/office/drawing/2014/main" id="{00000000-0008-0000-3800-00005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2" name="Line 92">
          <a:extLst>
            <a:ext uri="{FF2B5EF4-FFF2-40B4-BE49-F238E27FC236}">
              <a16:creationId xmlns:a16="http://schemas.microsoft.com/office/drawing/2014/main" id="{00000000-0008-0000-3800-00005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3" name="Line 93">
          <a:extLst>
            <a:ext uri="{FF2B5EF4-FFF2-40B4-BE49-F238E27FC236}">
              <a16:creationId xmlns:a16="http://schemas.microsoft.com/office/drawing/2014/main" id="{00000000-0008-0000-3800-00005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4" name="Line 94">
          <a:extLst>
            <a:ext uri="{FF2B5EF4-FFF2-40B4-BE49-F238E27FC236}">
              <a16:creationId xmlns:a16="http://schemas.microsoft.com/office/drawing/2014/main" id="{00000000-0008-0000-3800-00005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5" name="Line 95">
          <a:extLst>
            <a:ext uri="{FF2B5EF4-FFF2-40B4-BE49-F238E27FC236}">
              <a16:creationId xmlns:a16="http://schemas.microsoft.com/office/drawing/2014/main" id="{00000000-0008-0000-3800-00005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6" name="Line 96">
          <a:extLst>
            <a:ext uri="{FF2B5EF4-FFF2-40B4-BE49-F238E27FC236}">
              <a16:creationId xmlns:a16="http://schemas.microsoft.com/office/drawing/2014/main" id="{00000000-0008-0000-3800-00006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7" name="Line 97">
          <a:extLst>
            <a:ext uri="{FF2B5EF4-FFF2-40B4-BE49-F238E27FC236}">
              <a16:creationId xmlns:a16="http://schemas.microsoft.com/office/drawing/2014/main" id="{00000000-0008-0000-3800-00006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8" name="Line 98">
          <a:extLst>
            <a:ext uri="{FF2B5EF4-FFF2-40B4-BE49-F238E27FC236}">
              <a16:creationId xmlns:a16="http://schemas.microsoft.com/office/drawing/2014/main" id="{00000000-0008-0000-3800-00006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9" name="Line 99">
          <a:extLst>
            <a:ext uri="{FF2B5EF4-FFF2-40B4-BE49-F238E27FC236}">
              <a16:creationId xmlns:a16="http://schemas.microsoft.com/office/drawing/2014/main" id="{00000000-0008-0000-3800-00006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0" name="Line 100">
          <a:extLst>
            <a:ext uri="{FF2B5EF4-FFF2-40B4-BE49-F238E27FC236}">
              <a16:creationId xmlns:a16="http://schemas.microsoft.com/office/drawing/2014/main" id="{00000000-0008-0000-3800-00006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1" name="Line 101">
          <a:extLst>
            <a:ext uri="{FF2B5EF4-FFF2-40B4-BE49-F238E27FC236}">
              <a16:creationId xmlns:a16="http://schemas.microsoft.com/office/drawing/2014/main" id="{00000000-0008-0000-3800-00006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2" name="Line 102">
          <a:extLst>
            <a:ext uri="{FF2B5EF4-FFF2-40B4-BE49-F238E27FC236}">
              <a16:creationId xmlns:a16="http://schemas.microsoft.com/office/drawing/2014/main" id="{00000000-0008-0000-3800-00006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3" name="Line 103">
          <a:extLst>
            <a:ext uri="{FF2B5EF4-FFF2-40B4-BE49-F238E27FC236}">
              <a16:creationId xmlns:a16="http://schemas.microsoft.com/office/drawing/2014/main" id="{00000000-0008-0000-3800-00006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4" name="Line 104">
          <a:extLst>
            <a:ext uri="{FF2B5EF4-FFF2-40B4-BE49-F238E27FC236}">
              <a16:creationId xmlns:a16="http://schemas.microsoft.com/office/drawing/2014/main" id="{00000000-0008-0000-3800-00006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5" name="Line 105">
          <a:extLst>
            <a:ext uri="{FF2B5EF4-FFF2-40B4-BE49-F238E27FC236}">
              <a16:creationId xmlns:a16="http://schemas.microsoft.com/office/drawing/2014/main" id="{00000000-0008-0000-3800-00006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6" name="Line 106">
          <a:extLst>
            <a:ext uri="{FF2B5EF4-FFF2-40B4-BE49-F238E27FC236}">
              <a16:creationId xmlns:a16="http://schemas.microsoft.com/office/drawing/2014/main" id="{00000000-0008-0000-3800-00006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7" name="Line 107">
          <a:extLst>
            <a:ext uri="{FF2B5EF4-FFF2-40B4-BE49-F238E27FC236}">
              <a16:creationId xmlns:a16="http://schemas.microsoft.com/office/drawing/2014/main" id="{00000000-0008-0000-3800-00006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8" name="Line 108">
          <a:extLst>
            <a:ext uri="{FF2B5EF4-FFF2-40B4-BE49-F238E27FC236}">
              <a16:creationId xmlns:a16="http://schemas.microsoft.com/office/drawing/2014/main" id="{00000000-0008-0000-3800-00006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9" name="Line 109">
          <a:extLst>
            <a:ext uri="{FF2B5EF4-FFF2-40B4-BE49-F238E27FC236}">
              <a16:creationId xmlns:a16="http://schemas.microsoft.com/office/drawing/2014/main" id="{00000000-0008-0000-3800-00006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0" name="Line 110">
          <a:extLst>
            <a:ext uri="{FF2B5EF4-FFF2-40B4-BE49-F238E27FC236}">
              <a16:creationId xmlns:a16="http://schemas.microsoft.com/office/drawing/2014/main" id="{00000000-0008-0000-3800-00006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1" name="Line 111">
          <a:extLst>
            <a:ext uri="{FF2B5EF4-FFF2-40B4-BE49-F238E27FC236}">
              <a16:creationId xmlns:a16="http://schemas.microsoft.com/office/drawing/2014/main" id="{00000000-0008-0000-3800-00006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2" name="Line 112">
          <a:extLst>
            <a:ext uri="{FF2B5EF4-FFF2-40B4-BE49-F238E27FC236}">
              <a16:creationId xmlns:a16="http://schemas.microsoft.com/office/drawing/2014/main" id="{00000000-0008-0000-3800-00007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3" name="Line 113">
          <a:extLst>
            <a:ext uri="{FF2B5EF4-FFF2-40B4-BE49-F238E27FC236}">
              <a16:creationId xmlns:a16="http://schemas.microsoft.com/office/drawing/2014/main" id="{00000000-0008-0000-3800-00007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4" name="Line 114">
          <a:extLst>
            <a:ext uri="{FF2B5EF4-FFF2-40B4-BE49-F238E27FC236}">
              <a16:creationId xmlns:a16="http://schemas.microsoft.com/office/drawing/2014/main" id="{00000000-0008-0000-3800-00007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5" name="Line 115">
          <a:extLst>
            <a:ext uri="{FF2B5EF4-FFF2-40B4-BE49-F238E27FC236}">
              <a16:creationId xmlns:a16="http://schemas.microsoft.com/office/drawing/2014/main" id="{00000000-0008-0000-3800-00007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6" name="Line 116">
          <a:extLst>
            <a:ext uri="{FF2B5EF4-FFF2-40B4-BE49-F238E27FC236}">
              <a16:creationId xmlns:a16="http://schemas.microsoft.com/office/drawing/2014/main" id="{00000000-0008-0000-3800-00007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7" name="Line 117">
          <a:extLst>
            <a:ext uri="{FF2B5EF4-FFF2-40B4-BE49-F238E27FC236}">
              <a16:creationId xmlns:a16="http://schemas.microsoft.com/office/drawing/2014/main" id="{00000000-0008-0000-3800-00007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8" name="Line 118">
          <a:extLst>
            <a:ext uri="{FF2B5EF4-FFF2-40B4-BE49-F238E27FC236}">
              <a16:creationId xmlns:a16="http://schemas.microsoft.com/office/drawing/2014/main" id="{00000000-0008-0000-3800-00007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9" name="Line 119">
          <a:extLst>
            <a:ext uri="{FF2B5EF4-FFF2-40B4-BE49-F238E27FC236}">
              <a16:creationId xmlns:a16="http://schemas.microsoft.com/office/drawing/2014/main" id="{00000000-0008-0000-3800-00007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0" name="Line 120">
          <a:extLst>
            <a:ext uri="{FF2B5EF4-FFF2-40B4-BE49-F238E27FC236}">
              <a16:creationId xmlns:a16="http://schemas.microsoft.com/office/drawing/2014/main" id="{00000000-0008-0000-3800-00007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1" name="Line 121">
          <a:extLst>
            <a:ext uri="{FF2B5EF4-FFF2-40B4-BE49-F238E27FC236}">
              <a16:creationId xmlns:a16="http://schemas.microsoft.com/office/drawing/2014/main" id="{00000000-0008-0000-3800-00007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2" name="Line 122">
          <a:extLst>
            <a:ext uri="{FF2B5EF4-FFF2-40B4-BE49-F238E27FC236}">
              <a16:creationId xmlns:a16="http://schemas.microsoft.com/office/drawing/2014/main" id="{00000000-0008-0000-3800-00007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3" name="Line 123">
          <a:extLst>
            <a:ext uri="{FF2B5EF4-FFF2-40B4-BE49-F238E27FC236}">
              <a16:creationId xmlns:a16="http://schemas.microsoft.com/office/drawing/2014/main" id="{00000000-0008-0000-3800-00007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4" name="Line 124">
          <a:extLst>
            <a:ext uri="{FF2B5EF4-FFF2-40B4-BE49-F238E27FC236}">
              <a16:creationId xmlns:a16="http://schemas.microsoft.com/office/drawing/2014/main" id="{00000000-0008-0000-3800-00007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5" name="Line 125">
          <a:extLst>
            <a:ext uri="{FF2B5EF4-FFF2-40B4-BE49-F238E27FC236}">
              <a16:creationId xmlns:a16="http://schemas.microsoft.com/office/drawing/2014/main" id="{00000000-0008-0000-3800-00007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6" name="Line 126">
          <a:extLst>
            <a:ext uri="{FF2B5EF4-FFF2-40B4-BE49-F238E27FC236}">
              <a16:creationId xmlns:a16="http://schemas.microsoft.com/office/drawing/2014/main" id="{00000000-0008-0000-3800-00007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7" name="Line 127">
          <a:extLst>
            <a:ext uri="{FF2B5EF4-FFF2-40B4-BE49-F238E27FC236}">
              <a16:creationId xmlns:a16="http://schemas.microsoft.com/office/drawing/2014/main" id="{00000000-0008-0000-3800-00007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8" name="Line 128">
          <a:extLst>
            <a:ext uri="{FF2B5EF4-FFF2-40B4-BE49-F238E27FC236}">
              <a16:creationId xmlns:a16="http://schemas.microsoft.com/office/drawing/2014/main" id="{00000000-0008-0000-3800-00008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9" name="Line 129">
          <a:extLst>
            <a:ext uri="{FF2B5EF4-FFF2-40B4-BE49-F238E27FC236}">
              <a16:creationId xmlns:a16="http://schemas.microsoft.com/office/drawing/2014/main" id="{00000000-0008-0000-3800-00008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0" name="Line 130">
          <a:extLst>
            <a:ext uri="{FF2B5EF4-FFF2-40B4-BE49-F238E27FC236}">
              <a16:creationId xmlns:a16="http://schemas.microsoft.com/office/drawing/2014/main" id="{00000000-0008-0000-3800-00008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1" name="Line 131">
          <a:extLst>
            <a:ext uri="{FF2B5EF4-FFF2-40B4-BE49-F238E27FC236}">
              <a16:creationId xmlns:a16="http://schemas.microsoft.com/office/drawing/2014/main" id="{00000000-0008-0000-3800-00008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2" name="Line 132">
          <a:extLst>
            <a:ext uri="{FF2B5EF4-FFF2-40B4-BE49-F238E27FC236}">
              <a16:creationId xmlns:a16="http://schemas.microsoft.com/office/drawing/2014/main" id="{00000000-0008-0000-3800-00008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3" name="Line 133">
          <a:extLst>
            <a:ext uri="{FF2B5EF4-FFF2-40B4-BE49-F238E27FC236}">
              <a16:creationId xmlns:a16="http://schemas.microsoft.com/office/drawing/2014/main" id="{00000000-0008-0000-3800-00008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4" name="Line 134">
          <a:extLst>
            <a:ext uri="{FF2B5EF4-FFF2-40B4-BE49-F238E27FC236}">
              <a16:creationId xmlns:a16="http://schemas.microsoft.com/office/drawing/2014/main" id="{00000000-0008-0000-3800-00008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5" name="Line 135">
          <a:extLst>
            <a:ext uri="{FF2B5EF4-FFF2-40B4-BE49-F238E27FC236}">
              <a16:creationId xmlns:a16="http://schemas.microsoft.com/office/drawing/2014/main" id="{00000000-0008-0000-3800-00008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6" name="Line 136">
          <a:extLst>
            <a:ext uri="{FF2B5EF4-FFF2-40B4-BE49-F238E27FC236}">
              <a16:creationId xmlns:a16="http://schemas.microsoft.com/office/drawing/2014/main" id="{00000000-0008-0000-3800-00008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7" name="Line 137">
          <a:extLst>
            <a:ext uri="{FF2B5EF4-FFF2-40B4-BE49-F238E27FC236}">
              <a16:creationId xmlns:a16="http://schemas.microsoft.com/office/drawing/2014/main" id="{00000000-0008-0000-3800-00008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8" name="Line 138">
          <a:extLst>
            <a:ext uri="{FF2B5EF4-FFF2-40B4-BE49-F238E27FC236}">
              <a16:creationId xmlns:a16="http://schemas.microsoft.com/office/drawing/2014/main" id="{00000000-0008-0000-3800-00008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9" name="Line 139">
          <a:extLst>
            <a:ext uri="{FF2B5EF4-FFF2-40B4-BE49-F238E27FC236}">
              <a16:creationId xmlns:a16="http://schemas.microsoft.com/office/drawing/2014/main" id="{00000000-0008-0000-3800-00008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0" name="Line 140">
          <a:extLst>
            <a:ext uri="{FF2B5EF4-FFF2-40B4-BE49-F238E27FC236}">
              <a16:creationId xmlns:a16="http://schemas.microsoft.com/office/drawing/2014/main" id="{00000000-0008-0000-3800-00008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1" name="Line 141">
          <a:extLst>
            <a:ext uri="{FF2B5EF4-FFF2-40B4-BE49-F238E27FC236}">
              <a16:creationId xmlns:a16="http://schemas.microsoft.com/office/drawing/2014/main" id="{00000000-0008-0000-3800-00008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2" name="Line 142">
          <a:extLst>
            <a:ext uri="{FF2B5EF4-FFF2-40B4-BE49-F238E27FC236}">
              <a16:creationId xmlns:a16="http://schemas.microsoft.com/office/drawing/2014/main" id="{00000000-0008-0000-3800-00008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3" name="Line 143">
          <a:extLst>
            <a:ext uri="{FF2B5EF4-FFF2-40B4-BE49-F238E27FC236}">
              <a16:creationId xmlns:a16="http://schemas.microsoft.com/office/drawing/2014/main" id="{00000000-0008-0000-3800-00008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4" name="Line 144">
          <a:extLst>
            <a:ext uri="{FF2B5EF4-FFF2-40B4-BE49-F238E27FC236}">
              <a16:creationId xmlns:a16="http://schemas.microsoft.com/office/drawing/2014/main" id="{00000000-0008-0000-3800-00009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5" name="Line 145">
          <a:extLst>
            <a:ext uri="{FF2B5EF4-FFF2-40B4-BE49-F238E27FC236}">
              <a16:creationId xmlns:a16="http://schemas.microsoft.com/office/drawing/2014/main" id="{00000000-0008-0000-3800-00009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6" name="Line 146">
          <a:extLst>
            <a:ext uri="{FF2B5EF4-FFF2-40B4-BE49-F238E27FC236}">
              <a16:creationId xmlns:a16="http://schemas.microsoft.com/office/drawing/2014/main" id="{00000000-0008-0000-3800-00009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7" name="Line 147">
          <a:extLst>
            <a:ext uri="{FF2B5EF4-FFF2-40B4-BE49-F238E27FC236}">
              <a16:creationId xmlns:a16="http://schemas.microsoft.com/office/drawing/2014/main" id="{00000000-0008-0000-3800-00009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8" name="Line 148">
          <a:extLst>
            <a:ext uri="{FF2B5EF4-FFF2-40B4-BE49-F238E27FC236}">
              <a16:creationId xmlns:a16="http://schemas.microsoft.com/office/drawing/2014/main" id="{00000000-0008-0000-3800-00009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9" name="Line 149">
          <a:extLst>
            <a:ext uri="{FF2B5EF4-FFF2-40B4-BE49-F238E27FC236}">
              <a16:creationId xmlns:a16="http://schemas.microsoft.com/office/drawing/2014/main" id="{00000000-0008-0000-3800-00009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0" name="Line 150">
          <a:extLst>
            <a:ext uri="{FF2B5EF4-FFF2-40B4-BE49-F238E27FC236}">
              <a16:creationId xmlns:a16="http://schemas.microsoft.com/office/drawing/2014/main" id="{00000000-0008-0000-3800-00009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1" name="Line 151">
          <a:extLst>
            <a:ext uri="{FF2B5EF4-FFF2-40B4-BE49-F238E27FC236}">
              <a16:creationId xmlns:a16="http://schemas.microsoft.com/office/drawing/2014/main" id="{00000000-0008-0000-3800-00009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2" name="Line 152">
          <a:extLst>
            <a:ext uri="{FF2B5EF4-FFF2-40B4-BE49-F238E27FC236}">
              <a16:creationId xmlns:a16="http://schemas.microsoft.com/office/drawing/2014/main" id="{00000000-0008-0000-3800-00009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3" name="Line 153">
          <a:extLst>
            <a:ext uri="{FF2B5EF4-FFF2-40B4-BE49-F238E27FC236}">
              <a16:creationId xmlns:a16="http://schemas.microsoft.com/office/drawing/2014/main" id="{00000000-0008-0000-3800-00009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4" name="Line 154">
          <a:extLst>
            <a:ext uri="{FF2B5EF4-FFF2-40B4-BE49-F238E27FC236}">
              <a16:creationId xmlns:a16="http://schemas.microsoft.com/office/drawing/2014/main" id="{00000000-0008-0000-3800-00009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5" name="Line 155">
          <a:extLst>
            <a:ext uri="{FF2B5EF4-FFF2-40B4-BE49-F238E27FC236}">
              <a16:creationId xmlns:a16="http://schemas.microsoft.com/office/drawing/2014/main" id="{00000000-0008-0000-3800-00009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6" name="Line 156">
          <a:extLst>
            <a:ext uri="{FF2B5EF4-FFF2-40B4-BE49-F238E27FC236}">
              <a16:creationId xmlns:a16="http://schemas.microsoft.com/office/drawing/2014/main" id="{00000000-0008-0000-3800-00009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7" name="Line 157">
          <a:extLst>
            <a:ext uri="{FF2B5EF4-FFF2-40B4-BE49-F238E27FC236}">
              <a16:creationId xmlns:a16="http://schemas.microsoft.com/office/drawing/2014/main" id="{00000000-0008-0000-3800-00009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8" name="Line 158">
          <a:extLst>
            <a:ext uri="{FF2B5EF4-FFF2-40B4-BE49-F238E27FC236}">
              <a16:creationId xmlns:a16="http://schemas.microsoft.com/office/drawing/2014/main" id="{00000000-0008-0000-3800-00009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9" name="Line 159">
          <a:extLst>
            <a:ext uri="{FF2B5EF4-FFF2-40B4-BE49-F238E27FC236}">
              <a16:creationId xmlns:a16="http://schemas.microsoft.com/office/drawing/2014/main" id="{00000000-0008-0000-3800-00009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0" name="Line 160">
          <a:extLst>
            <a:ext uri="{FF2B5EF4-FFF2-40B4-BE49-F238E27FC236}">
              <a16:creationId xmlns:a16="http://schemas.microsoft.com/office/drawing/2014/main" id="{00000000-0008-0000-3800-0000A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1" name="Line 161">
          <a:extLst>
            <a:ext uri="{FF2B5EF4-FFF2-40B4-BE49-F238E27FC236}">
              <a16:creationId xmlns:a16="http://schemas.microsoft.com/office/drawing/2014/main" id="{00000000-0008-0000-3800-0000A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2" name="Line 162">
          <a:extLst>
            <a:ext uri="{FF2B5EF4-FFF2-40B4-BE49-F238E27FC236}">
              <a16:creationId xmlns:a16="http://schemas.microsoft.com/office/drawing/2014/main" id="{00000000-0008-0000-3800-0000A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3" name="Line 163">
          <a:extLst>
            <a:ext uri="{FF2B5EF4-FFF2-40B4-BE49-F238E27FC236}">
              <a16:creationId xmlns:a16="http://schemas.microsoft.com/office/drawing/2014/main" id="{00000000-0008-0000-3800-0000A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4" name="Line 164">
          <a:extLst>
            <a:ext uri="{FF2B5EF4-FFF2-40B4-BE49-F238E27FC236}">
              <a16:creationId xmlns:a16="http://schemas.microsoft.com/office/drawing/2014/main" id="{00000000-0008-0000-3800-0000A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5" name="Line 165">
          <a:extLst>
            <a:ext uri="{FF2B5EF4-FFF2-40B4-BE49-F238E27FC236}">
              <a16:creationId xmlns:a16="http://schemas.microsoft.com/office/drawing/2014/main" id="{00000000-0008-0000-3800-0000A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6" name="Line 166">
          <a:extLst>
            <a:ext uri="{FF2B5EF4-FFF2-40B4-BE49-F238E27FC236}">
              <a16:creationId xmlns:a16="http://schemas.microsoft.com/office/drawing/2014/main" id="{00000000-0008-0000-3800-0000A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7" name="Line 167">
          <a:extLst>
            <a:ext uri="{FF2B5EF4-FFF2-40B4-BE49-F238E27FC236}">
              <a16:creationId xmlns:a16="http://schemas.microsoft.com/office/drawing/2014/main" id="{00000000-0008-0000-3800-0000A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8" name="Line 168">
          <a:extLst>
            <a:ext uri="{FF2B5EF4-FFF2-40B4-BE49-F238E27FC236}">
              <a16:creationId xmlns:a16="http://schemas.microsoft.com/office/drawing/2014/main" id="{00000000-0008-0000-3800-0000A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9" name="Line 169">
          <a:extLst>
            <a:ext uri="{FF2B5EF4-FFF2-40B4-BE49-F238E27FC236}">
              <a16:creationId xmlns:a16="http://schemas.microsoft.com/office/drawing/2014/main" id="{00000000-0008-0000-3800-0000A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0" name="Line 170">
          <a:extLst>
            <a:ext uri="{FF2B5EF4-FFF2-40B4-BE49-F238E27FC236}">
              <a16:creationId xmlns:a16="http://schemas.microsoft.com/office/drawing/2014/main" id="{00000000-0008-0000-3800-0000A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1" name="Line 171">
          <a:extLst>
            <a:ext uri="{FF2B5EF4-FFF2-40B4-BE49-F238E27FC236}">
              <a16:creationId xmlns:a16="http://schemas.microsoft.com/office/drawing/2014/main" id="{00000000-0008-0000-3800-0000A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2" name="Line 172">
          <a:extLst>
            <a:ext uri="{FF2B5EF4-FFF2-40B4-BE49-F238E27FC236}">
              <a16:creationId xmlns:a16="http://schemas.microsoft.com/office/drawing/2014/main" id="{00000000-0008-0000-3800-0000A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3" name="Line 173">
          <a:extLst>
            <a:ext uri="{FF2B5EF4-FFF2-40B4-BE49-F238E27FC236}">
              <a16:creationId xmlns:a16="http://schemas.microsoft.com/office/drawing/2014/main" id="{00000000-0008-0000-3800-0000A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4" name="Line 174">
          <a:extLst>
            <a:ext uri="{FF2B5EF4-FFF2-40B4-BE49-F238E27FC236}">
              <a16:creationId xmlns:a16="http://schemas.microsoft.com/office/drawing/2014/main" id="{00000000-0008-0000-3800-0000A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5" name="Line 175">
          <a:extLst>
            <a:ext uri="{FF2B5EF4-FFF2-40B4-BE49-F238E27FC236}">
              <a16:creationId xmlns:a16="http://schemas.microsoft.com/office/drawing/2014/main" id="{00000000-0008-0000-3800-0000A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56496" name="Line 176">
          <a:extLst>
            <a:ext uri="{FF2B5EF4-FFF2-40B4-BE49-F238E27FC236}">
              <a16:creationId xmlns:a16="http://schemas.microsoft.com/office/drawing/2014/main" id="{00000000-0008-0000-3800-0000B0DC0000}"/>
            </a:ext>
          </a:extLst>
        </xdr:cNvPr>
        <xdr:cNvSpPr>
          <a:spLocks noChangeShapeType="1"/>
        </xdr:cNvSpPr>
      </xdr:nvSpPr>
      <xdr:spPr bwMode="auto">
        <a:xfrm>
          <a:off x="0" y="2429446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56497" name="Line 177">
          <a:extLst>
            <a:ext uri="{FF2B5EF4-FFF2-40B4-BE49-F238E27FC236}">
              <a16:creationId xmlns:a16="http://schemas.microsoft.com/office/drawing/2014/main" id="{00000000-0008-0000-3800-0000B1DC0000}"/>
            </a:ext>
          </a:extLst>
        </xdr:cNvPr>
        <xdr:cNvSpPr>
          <a:spLocks noChangeShapeType="1"/>
        </xdr:cNvSpPr>
      </xdr:nvSpPr>
      <xdr:spPr bwMode="auto">
        <a:xfrm>
          <a:off x="0" y="2550604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56498" name="Line 178">
          <a:extLst>
            <a:ext uri="{FF2B5EF4-FFF2-40B4-BE49-F238E27FC236}">
              <a16:creationId xmlns:a16="http://schemas.microsoft.com/office/drawing/2014/main" id="{00000000-0008-0000-3800-0000B2DC0000}"/>
            </a:ext>
          </a:extLst>
        </xdr:cNvPr>
        <xdr:cNvSpPr>
          <a:spLocks noChangeShapeType="1"/>
        </xdr:cNvSpPr>
      </xdr:nvSpPr>
      <xdr:spPr bwMode="auto">
        <a:xfrm>
          <a:off x="0" y="2671762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56499" name="Line 179">
          <a:extLst>
            <a:ext uri="{FF2B5EF4-FFF2-40B4-BE49-F238E27FC236}">
              <a16:creationId xmlns:a16="http://schemas.microsoft.com/office/drawing/2014/main" id="{00000000-0008-0000-3800-0000B3DC0000}"/>
            </a:ext>
          </a:extLst>
        </xdr:cNvPr>
        <xdr:cNvSpPr>
          <a:spLocks noChangeShapeType="1"/>
        </xdr:cNvSpPr>
      </xdr:nvSpPr>
      <xdr:spPr bwMode="auto">
        <a:xfrm>
          <a:off x="0" y="2793873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56500" name="Line 180">
          <a:extLst>
            <a:ext uri="{FF2B5EF4-FFF2-40B4-BE49-F238E27FC236}">
              <a16:creationId xmlns:a16="http://schemas.microsoft.com/office/drawing/2014/main" id="{00000000-0008-0000-3800-0000B4DC0000}"/>
            </a:ext>
          </a:extLst>
        </xdr:cNvPr>
        <xdr:cNvSpPr>
          <a:spLocks noChangeShapeType="1"/>
        </xdr:cNvSpPr>
      </xdr:nvSpPr>
      <xdr:spPr bwMode="auto">
        <a:xfrm>
          <a:off x="0" y="2915031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15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56501" name="Line 181">
          <a:extLst>
            <a:ext uri="{FF2B5EF4-FFF2-40B4-BE49-F238E27FC236}">
              <a16:creationId xmlns:a16="http://schemas.microsoft.com/office/drawing/2014/main" id="{00000000-0008-0000-3800-0000B5DC0000}"/>
            </a:ext>
          </a:extLst>
        </xdr:cNvPr>
        <xdr:cNvSpPr>
          <a:spLocks noChangeShapeType="1"/>
        </xdr:cNvSpPr>
      </xdr:nvSpPr>
      <xdr:spPr bwMode="auto">
        <a:xfrm>
          <a:off x="0" y="3036189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2" name="Line 182">
          <a:extLst>
            <a:ext uri="{FF2B5EF4-FFF2-40B4-BE49-F238E27FC236}">
              <a16:creationId xmlns:a16="http://schemas.microsoft.com/office/drawing/2014/main" id="{00000000-0008-0000-3800-0000B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3" name="Line 183">
          <a:extLst>
            <a:ext uri="{FF2B5EF4-FFF2-40B4-BE49-F238E27FC236}">
              <a16:creationId xmlns:a16="http://schemas.microsoft.com/office/drawing/2014/main" id="{00000000-0008-0000-3800-0000B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4" name="Line 184">
          <a:extLst>
            <a:ext uri="{FF2B5EF4-FFF2-40B4-BE49-F238E27FC236}">
              <a16:creationId xmlns:a16="http://schemas.microsoft.com/office/drawing/2014/main" id="{00000000-0008-0000-3800-0000B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5" name="Line 185">
          <a:extLst>
            <a:ext uri="{FF2B5EF4-FFF2-40B4-BE49-F238E27FC236}">
              <a16:creationId xmlns:a16="http://schemas.microsoft.com/office/drawing/2014/main" id="{00000000-0008-0000-3800-0000B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6" name="Line 186">
          <a:extLst>
            <a:ext uri="{FF2B5EF4-FFF2-40B4-BE49-F238E27FC236}">
              <a16:creationId xmlns:a16="http://schemas.microsoft.com/office/drawing/2014/main" id="{00000000-0008-0000-3800-0000B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7" name="Line 187">
          <a:extLst>
            <a:ext uri="{FF2B5EF4-FFF2-40B4-BE49-F238E27FC236}">
              <a16:creationId xmlns:a16="http://schemas.microsoft.com/office/drawing/2014/main" id="{00000000-0008-0000-3800-0000B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8" name="Line 188">
          <a:extLst>
            <a:ext uri="{FF2B5EF4-FFF2-40B4-BE49-F238E27FC236}">
              <a16:creationId xmlns:a16="http://schemas.microsoft.com/office/drawing/2014/main" id="{00000000-0008-0000-3800-0000B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9" name="Line 189">
          <a:extLst>
            <a:ext uri="{FF2B5EF4-FFF2-40B4-BE49-F238E27FC236}">
              <a16:creationId xmlns:a16="http://schemas.microsoft.com/office/drawing/2014/main" id="{00000000-0008-0000-3800-0000B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0" name="Line 190">
          <a:extLst>
            <a:ext uri="{FF2B5EF4-FFF2-40B4-BE49-F238E27FC236}">
              <a16:creationId xmlns:a16="http://schemas.microsoft.com/office/drawing/2014/main" id="{00000000-0008-0000-3800-0000B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1" name="Line 191">
          <a:extLst>
            <a:ext uri="{FF2B5EF4-FFF2-40B4-BE49-F238E27FC236}">
              <a16:creationId xmlns:a16="http://schemas.microsoft.com/office/drawing/2014/main" id="{00000000-0008-0000-3800-0000B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2" name="Line 192">
          <a:extLst>
            <a:ext uri="{FF2B5EF4-FFF2-40B4-BE49-F238E27FC236}">
              <a16:creationId xmlns:a16="http://schemas.microsoft.com/office/drawing/2014/main" id="{00000000-0008-0000-3800-0000C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3" name="Line 193">
          <a:extLst>
            <a:ext uri="{FF2B5EF4-FFF2-40B4-BE49-F238E27FC236}">
              <a16:creationId xmlns:a16="http://schemas.microsoft.com/office/drawing/2014/main" id="{00000000-0008-0000-3800-0000C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4" name="Line 194">
          <a:extLst>
            <a:ext uri="{FF2B5EF4-FFF2-40B4-BE49-F238E27FC236}">
              <a16:creationId xmlns:a16="http://schemas.microsoft.com/office/drawing/2014/main" id="{00000000-0008-0000-3800-0000C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5" name="Line 195">
          <a:extLst>
            <a:ext uri="{FF2B5EF4-FFF2-40B4-BE49-F238E27FC236}">
              <a16:creationId xmlns:a16="http://schemas.microsoft.com/office/drawing/2014/main" id="{00000000-0008-0000-3800-0000C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6" name="Line 196">
          <a:extLst>
            <a:ext uri="{FF2B5EF4-FFF2-40B4-BE49-F238E27FC236}">
              <a16:creationId xmlns:a16="http://schemas.microsoft.com/office/drawing/2014/main" id="{00000000-0008-0000-3800-0000C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7" name="Line 197">
          <a:extLst>
            <a:ext uri="{FF2B5EF4-FFF2-40B4-BE49-F238E27FC236}">
              <a16:creationId xmlns:a16="http://schemas.microsoft.com/office/drawing/2014/main" id="{00000000-0008-0000-3800-0000C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8" name="Line 198">
          <a:extLst>
            <a:ext uri="{FF2B5EF4-FFF2-40B4-BE49-F238E27FC236}">
              <a16:creationId xmlns:a16="http://schemas.microsoft.com/office/drawing/2014/main" id="{00000000-0008-0000-3800-0000C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9" name="Line 199">
          <a:extLst>
            <a:ext uri="{FF2B5EF4-FFF2-40B4-BE49-F238E27FC236}">
              <a16:creationId xmlns:a16="http://schemas.microsoft.com/office/drawing/2014/main" id="{00000000-0008-0000-3800-0000C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0" name="Line 200">
          <a:extLst>
            <a:ext uri="{FF2B5EF4-FFF2-40B4-BE49-F238E27FC236}">
              <a16:creationId xmlns:a16="http://schemas.microsoft.com/office/drawing/2014/main" id="{00000000-0008-0000-3800-0000C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1" name="Line 201">
          <a:extLst>
            <a:ext uri="{FF2B5EF4-FFF2-40B4-BE49-F238E27FC236}">
              <a16:creationId xmlns:a16="http://schemas.microsoft.com/office/drawing/2014/main" id="{00000000-0008-0000-3800-0000C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2" name="Line 202">
          <a:extLst>
            <a:ext uri="{FF2B5EF4-FFF2-40B4-BE49-F238E27FC236}">
              <a16:creationId xmlns:a16="http://schemas.microsoft.com/office/drawing/2014/main" id="{00000000-0008-0000-3800-0000C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3" name="Line 203">
          <a:extLst>
            <a:ext uri="{FF2B5EF4-FFF2-40B4-BE49-F238E27FC236}">
              <a16:creationId xmlns:a16="http://schemas.microsoft.com/office/drawing/2014/main" id="{00000000-0008-0000-3800-0000C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4" name="Line 204">
          <a:extLst>
            <a:ext uri="{FF2B5EF4-FFF2-40B4-BE49-F238E27FC236}">
              <a16:creationId xmlns:a16="http://schemas.microsoft.com/office/drawing/2014/main" id="{00000000-0008-0000-3800-0000C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5" name="Line 205">
          <a:extLst>
            <a:ext uri="{FF2B5EF4-FFF2-40B4-BE49-F238E27FC236}">
              <a16:creationId xmlns:a16="http://schemas.microsoft.com/office/drawing/2014/main" id="{00000000-0008-0000-3800-0000C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6" name="Line 206">
          <a:extLst>
            <a:ext uri="{FF2B5EF4-FFF2-40B4-BE49-F238E27FC236}">
              <a16:creationId xmlns:a16="http://schemas.microsoft.com/office/drawing/2014/main" id="{00000000-0008-0000-3800-0000C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7" name="Line 207">
          <a:extLst>
            <a:ext uri="{FF2B5EF4-FFF2-40B4-BE49-F238E27FC236}">
              <a16:creationId xmlns:a16="http://schemas.microsoft.com/office/drawing/2014/main" id="{00000000-0008-0000-3800-0000C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8" name="Line 208">
          <a:extLst>
            <a:ext uri="{FF2B5EF4-FFF2-40B4-BE49-F238E27FC236}">
              <a16:creationId xmlns:a16="http://schemas.microsoft.com/office/drawing/2014/main" id="{00000000-0008-0000-3800-0000D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9" name="Line 209">
          <a:extLst>
            <a:ext uri="{FF2B5EF4-FFF2-40B4-BE49-F238E27FC236}">
              <a16:creationId xmlns:a16="http://schemas.microsoft.com/office/drawing/2014/main" id="{00000000-0008-0000-3800-0000D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0" name="Line 210">
          <a:extLst>
            <a:ext uri="{FF2B5EF4-FFF2-40B4-BE49-F238E27FC236}">
              <a16:creationId xmlns:a16="http://schemas.microsoft.com/office/drawing/2014/main" id="{00000000-0008-0000-3800-0000D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1" name="Line 211">
          <a:extLst>
            <a:ext uri="{FF2B5EF4-FFF2-40B4-BE49-F238E27FC236}">
              <a16:creationId xmlns:a16="http://schemas.microsoft.com/office/drawing/2014/main" id="{00000000-0008-0000-3800-0000D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2" name="Line 212">
          <a:extLst>
            <a:ext uri="{FF2B5EF4-FFF2-40B4-BE49-F238E27FC236}">
              <a16:creationId xmlns:a16="http://schemas.microsoft.com/office/drawing/2014/main" id="{00000000-0008-0000-3800-0000D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3" name="Line 213">
          <a:extLst>
            <a:ext uri="{FF2B5EF4-FFF2-40B4-BE49-F238E27FC236}">
              <a16:creationId xmlns:a16="http://schemas.microsoft.com/office/drawing/2014/main" id="{00000000-0008-0000-3800-0000D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4" name="Line 214">
          <a:extLst>
            <a:ext uri="{FF2B5EF4-FFF2-40B4-BE49-F238E27FC236}">
              <a16:creationId xmlns:a16="http://schemas.microsoft.com/office/drawing/2014/main" id="{00000000-0008-0000-3800-0000D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5" name="Line 215">
          <a:extLst>
            <a:ext uri="{FF2B5EF4-FFF2-40B4-BE49-F238E27FC236}">
              <a16:creationId xmlns:a16="http://schemas.microsoft.com/office/drawing/2014/main" id="{00000000-0008-0000-3800-0000D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6" name="Line 216">
          <a:extLst>
            <a:ext uri="{FF2B5EF4-FFF2-40B4-BE49-F238E27FC236}">
              <a16:creationId xmlns:a16="http://schemas.microsoft.com/office/drawing/2014/main" id="{00000000-0008-0000-3800-0000D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7" name="Line 217">
          <a:extLst>
            <a:ext uri="{FF2B5EF4-FFF2-40B4-BE49-F238E27FC236}">
              <a16:creationId xmlns:a16="http://schemas.microsoft.com/office/drawing/2014/main" id="{00000000-0008-0000-3800-0000D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8" name="Line 218">
          <a:extLst>
            <a:ext uri="{FF2B5EF4-FFF2-40B4-BE49-F238E27FC236}">
              <a16:creationId xmlns:a16="http://schemas.microsoft.com/office/drawing/2014/main" id="{00000000-0008-0000-3800-0000D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9" name="Line 219">
          <a:extLst>
            <a:ext uri="{FF2B5EF4-FFF2-40B4-BE49-F238E27FC236}">
              <a16:creationId xmlns:a16="http://schemas.microsoft.com/office/drawing/2014/main" id="{00000000-0008-0000-3800-0000D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0" name="Line 220">
          <a:extLst>
            <a:ext uri="{FF2B5EF4-FFF2-40B4-BE49-F238E27FC236}">
              <a16:creationId xmlns:a16="http://schemas.microsoft.com/office/drawing/2014/main" id="{00000000-0008-0000-3800-0000D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1" name="Line 221">
          <a:extLst>
            <a:ext uri="{FF2B5EF4-FFF2-40B4-BE49-F238E27FC236}">
              <a16:creationId xmlns:a16="http://schemas.microsoft.com/office/drawing/2014/main" id="{00000000-0008-0000-3800-0000D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2" name="Line 222">
          <a:extLst>
            <a:ext uri="{FF2B5EF4-FFF2-40B4-BE49-F238E27FC236}">
              <a16:creationId xmlns:a16="http://schemas.microsoft.com/office/drawing/2014/main" id="{00000000-0008-0000-3800-0000D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3" name="Line 223">
          <a:extLst>
            <a:ext uri="{FF2B5EF4-FFF2-40B4-BE49-F238E27FC236}">
              <a16:creationId xmlns:a16="http://schemas.microsoft.com/office/drawing/2014/main" id="{00000000-0008-0000-3800-0000D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4" name="Line 224">
          <a:extLst>
            <a:ext uri="{FF2B5EF4-FFF2-40B4-BE49-F238E27FC236}">
              <a16:creationId xmlns:a16="http://schemas.microsoft.com/office/drawing/2014/main" id="{00000000-0008-0000-3800-0000E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5" name="Line 225">
          <a:extLst>
            <a:ext uri="{FF2B5EF4-FFF2-40B4-BE49-F238E27FC236}">
              <a16:creationId xmlns:a16="http://schemas.microsoft.com/office/drawing/2014/main" id="{00000000-0008-0000-3800-0000E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6" name="Line 226">
          <a:extLst>
            <a:ext uri="{FF2B5EF4-FFF2-40B4-BE49-F238E27FC236}">
              <a16:creationId xmlns:a16="http://schemas.microsoft.com/office/drawing/2014/main" id="{00000000-0008-0000-3800-0000E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7" name="Line 227">
          <a:extLst>
            <a:ext uri="{FF2B5EF4-FFF2-40B4-BE49-F238E27FC236}">
              <a16:creationId xmlns:a16="http://schemas.microsoft.com/office/drawing/2014/main" id="{00000000-0008-0000-3800-0000E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8" name="Line 228">
          <a:extLst>
            <a:ext uri="{FF2B5EF4-FFF2-40B4-BE49-F238E27FC236}">
              <a16:creationId xmlns:a16="http://schemas.microsoft.com/office/drawing/2014/main" id="{00000000-0008-0000-3800-0000E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9" name="Line 229">
          <a:extLst>
            <a:ext uri="{FF2B5EF4-FFF2-40B4-BE49-F238E27FC236}">
              <a16:creationId xmlns:a16="http://schemas.microsoft.com/office/drawing/2014/main" id="{00000000-0008-0000-3800-0000E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0" name="Line 230">
          <a:extLst>
            <a:ext uri="{FF2B5EF4-FFF2-40B4-BE49-F238E27FC236}">
              <a16:creationId xmlns:a16="http://schemas.microsoft.com/office/drawing/2014/main" id="{00000000-0008-0000-3800-0000E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1" name="Line 231">
          <a:extLst>
            <a:ext uri="{FF2B5EF4-FFF2-40B4-BE49-F238E27FC236}">
              <a16:creationId xmlns:a16="http://schemas.microsoft.com/office/drawing/2014/main" id="{00000000-0008-0000-3800-0000E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2" name="Line 232">
          <a:extLst>
            <a:ext uri="{FF2B5EF4-FFF2-40B4-BE49-F238E27FC236}">
              <a16:creationId xmlns:a16="http://schemas.microsoft.com/office/drawing/2014/main" id="{00000000-0008-0000-3800-0000E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3" name="Line 233">
          <a:extLst>
            <a:ext uri="{FF2B5EF4-FFF2-40B4-BE49-F238E27FC236}">
              <a16:creationId xmlns:a16="http://schemas.microsoft.com/office/drawing/2014/main" id="{00000000-0008-0000-3800-0000E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4" name="Line 234">
          <a:extLst>
            <a:ext uri="{FF2B5EF4-FFF2-40B4-BE49-F238E27FC236}">
              <a16:creationId xmlns:a16="http://schemas.microsoft.com/office/drawing/2014/main" id="{00000000-0008-0000-3800-0000E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5" name="Line 235">
          <a:extLst>
            <a:ext uri="{FF2B5EF4-FFF2-40B4-BE49-F238E27FC236}">
              <a16:creationId xmlns:a16="http://schemas.microsoft.com/office/drawing/2014/main" id="{00000000-0008-0000-3800-0000E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6" name="Line 236">
          <a:extLst>
            <a:ext uri="{FF2B5EF4-FFF2-40B4-BE49-F238E27FC236}">
              <a16:creationId xmlns:a16="http://schemas.microsoft.com/office/drawing/2014/main" id="{00000000-0008-0000-3800-0000E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7" name="Line 237">
          <a:extLst>
            <a:ext uri="{FF2B5EF4-FFF2-40B4-BE49-F238E27FC236}">
              <a16:creationId xmlns:a16="http://schemas.microsoft.com/office/drawing/2014/main" id="{00000000-0008-0000-3800-0000E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8" name="Line 238">
          <a:extLst>
            <a:ext uri="{FF2B5EF4-FFF2-40B4-BE49-F238E27FC236}">
              <a16:creationId xmlns:a16="http://schemas.microsoft.com/office/drawing/2014/main" id="{00000000-0008-0000-3800-0000E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9" name="Line 239">
          <a:extLst>
            <a:ext uri="{FF2B5EF4-FFF2-40B4-BE49-F238E27FC236}">
              <a16:creationId xmlns:a16="http://schemas.microsoft.com/office/drawing/2014/main" id="{00000000-0008-0000-3800-0000E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0" name="Line 240">
          <a:extLst>
            <a:ext uri="{FF2B5EF4-FFF2-40B4-BE49-F238E27FC236}">
              <a16:creationId xmlns:a16="http://schemas.microsoft.com/office/drawing/2014/main" id="{00000000-0008-0000-3800-0000F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1" name="Line 241">
          <a:extLst>
            <a:ext uri="{FF2B5EF4-FFF2-40B4-BE49-F238E27FC236}">
              <a16:creationId xmlns:a16="http://schemas.microsoft.com/office/drawing/2014/main" id="{00000000-0008-0000-3800-0000F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2" name="Line 242">
          <a:extLst>
            <a:ext uri="{FF2B5EF4-FFF2-40B4-BE49-F238E27FC236}">
              <a16:creationId xmlns:a16="http://schemas.microsoft.com/office/drawing/2014/main" id="{00000000-0008-0000-3800-0000F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3" name="Line 243">
          <a:extLst>
            <a:ext uri="{FF2B5EF4-FFF2-40B4-BE49-F238E27FC236}">
              <a16:creationId xmlns:a16="http://schemas.microsoft.com/office/drawing/2014/main" id="{00000000-0008-0000-3800-0000F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4" name="Line 244">
          <a:extLst>
            <a:ext uri="{FF2B5EF4-FFF2-40B4-BE49-F238E27FC236}">
              <a16:creationId xmlns:a16="http://schemas.microsoft.com/office/drawing/2014/main" id="{00000000-0008-0000-3800-0000F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5" name="Line 245">
          <a:extLst>
            <a:ext uri="{FF2B5EF4-FFF2-40B4-BE49-F238E27FC236}">
              <a16:creationId xmlns:a16="http://schemas.microsoft.com/office/drawing/2014/main" id="{00000000-0008-0000-3800-0000F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6" name="Line 246">
          <a:extLst>
            <a:ext uri="{FF2B5EF4-FFF2-40B4-BE49-F238E27FC236}">
              <a16:creationId xmlns:a16="http://schemas.microsoft.com/office/drawing/2014/main" id="{00000000-0008-0000-3800-0000F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7" name="Line 247">
          <a:extLst>
            <a:ext uri="{FF2B5EF4-FFF2-40B4-BE49-F238E27FC236}">
              <a16:creationId xmlns:a16="http://schemas.microsoft.com/office/drawing/2014/main" id="{00000000-0008-0000-3800-0000F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8" name="Line 248">
          <a:extLst>
            <a:ext uri="{FF2B5EF4-FFF2-40B4-BE49-F238E27FC236}">
              <a16:creationId xmlns:a16="http://schemas.microsoft.com/office/drawing/2014/main" id="{00000000-0008-0000-3800-0000F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9" name="Line 249">
          <a:extLst>
            <a:ext uri="{FF2B5EF4-FFF2-40B4-BE49-F238E27FC236}">
              <a16:creationId xmlns:a16="http://schemas.microsoft.com/office/drawing/2014/main" id="{00000000-0008-0000-3800-0000F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0" name="Line 250">
          <a:extLst>
            <a:ext uri="{FF2B5EF4-FFF2-40B4-BE49-F238E27FC236}">
              <a16:creationId xmlns:a16="http://schemas.microsoft.com/office/drawing/2014/main" id="{00000000-0008-0000-3800-0000F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1" name="Line 251">
          <a:extLst>
            <a:ext uri="{FF2B5EF4-FFF2-40B4-BE49-F238E27FC236}">
              <a16:creationId xmlns:a16="http://schemas.microsoft.com/office/drawing/2014/main" id="{00000000-0008-0000-3800-0000F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2" name="Line 252">
          <a:extLst>
            <a:ext uri="{FF2B5EF4-FFF2-40B4-BE49-F238E27FC236}">
              <a16:creationId xmlns:a16="http://schemas.microsoft.com/office/drawing/2014/main" id="{00000000-0008-0000-3800-0000F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3" name="Line 253">
          <a:extLst>
            <a:ext uri="{FF2B5EF4-FFF2-40B4-BE49-F238E27FC236}">
              <a16:creationId xmlns:a16="http://schemas.microsoft.com/office/drawing/2014/main" id="{00000000-0008-0000-3800-0000F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4" name="Line 254">
          <a:extLst>
            <a:ext uri="{FF2B5EF4-FFF2-40B4-BE49-F238E27FC236}">
              <a16:creationId xmlns:a16="http://schemas.microsoft.com/office/drawing/2014/main" id="{00000000-0008-0000-3800-0000F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5" name="Line 255">
          <a:extLst>
            <a:ext uri="{FF2B5EF4-FFF2-40B4-BE49-F238E27FC236}">
              <a16:creationId xmlns:a16="http://schemas.microsoft.com/office/drawing/2014/main" id="{00000000-0008-0000-3800-0000F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6" name="Line 256">
          <a:extLst>
            <a:ext uri="{FF2B5EF4-FFF2-40B4-BE49-F238E27FC236}">
              <a16:creationId xmlns:a16="http://schemas.microsoft.com/office/drawing/2014/main" id="{00000000-0008-0000-3800-00000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7" name="Line 257">
          <a:extLst>
            <a:ext uri="{FF2B5EF4-FFF2-40B4-BE49-F238E27FC236}">
              <a16:creationId xmlns:a16="http://schemas.microsoft.com/office/drawing/2014/main" id="{00000000-0008-0000-3800-00000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8" name="Line 258">
          <a:extLst>
            <a:ext uri="{FF2B5EF4-FFF2-40B4-BE49-F238E27FC236}">
              <a16:creationId xmlns:a16="http://schemas.microsoft.com/office/drawing/2014/main" id="{00000000-0008-0000-3800-00000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9" name="Line 259">
          <a:extLst>
            <a:ext uri="{FF2B5EF4-FFF2-40B4-BE49-F238E27FC236}">
              <a16:creationId xmlns:a16="http://schemas.microsoft.com/office/drawing/2014/main" id="{00000000-0008-0000-3800-00000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0" name="Line 260">
          <a:extLst>
            <a:ext uri="{FF2B5EF4-FFF2-40B4-BE49-F238E27FC236}">
              <a16:creationId xmlns:a16="http://schemas.microsoft.com/office/drawing/2014/main" id="{00000000-0008-0000-3800-00000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1" name="Line 261">
          <a:extLst>
            <a:ext uri="{FF2B5EF4-FFF2-40B4-BE49-F238E27FC236}">
              <a16:creationId xmlns:a16="http://schemas.microsoft.com/office/drawing/2014/main" id="{00000000-0008-0000-3800-00000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2" name="Line 262">
          <a:extLst>
            <a:ext uri="{FF2B5EF4-FFF2-40B4-BE49-F238E27FC236}">
              <a16:creationId xmlns:a16="http://schemas.microsoft.com/office/drawing/2014/main" id="{00000000-0008-0000-3800-00000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3" name="Line 263">
          <a:extLst>
            <a:ext uri="{FF2B5EF4-FFF2-40B4-BE49-F238E27FC236}">
              <a16:creationId xmlns:a16="http://schemas.microsoft.com/office/drawing/2014/main" id="{00000000-0008-0000-3800-00000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4" name="Line 264">
          <a:extLst>
            <a:ext uri="{FF2B5EF4-FFF2-40B4-BE49-F238E27FC236}">
              <a16:creationId xmlns:a16="http://schemas.microsoft.com/office/drawing/2014/main" id="{00000000-0008-0000-3800-00000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5" name="Line 265">
          <a:extLst>
            <a:ext uri="{FF2B5EF4-FFF2-40B4-BE49-F238E27FC236}">
              <a16:creationId xmlns:a16="http://schemas.microsoft.com/office/drawing/2014/main" id="{00000000-0008-0000-3800-00000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6" name="Line 266">
          <a:extLst>
            <a:ext uri="{FF2B5EF4-FFF2-40B4-BE49-F238E27FC236}">
              <a16:creationId xmlns:a16="http://schemas.microsoft.com/office/drawing/2014/main" id="{00000000-0008-0000-3800-00000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7" name="Line 267">
          <a:extLst>
            <a:ext uri="{FF2B5EF4-FFF2-40B4-BE49-F238E27FC236}">
              <a16:creationId xmlns:a16="http://schemas.microsoft.com/office/drawing/2014/main" id="{00000000-0008-0000-3800-00000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8" name="Line 268">
          <a:extLst>
            <a:ext uri="{FF2B5EF4-FFF2-40B4-BE49-F238E27FC236}">
              <a16:creationId xmlns:a16="http://schemas.microsoft.com/office/drawing/2014/main" id="{00000000-0008-0000-3800-00000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9" name="Line 269">
          <a:extLst>
            <a:ext uri="{FF2B5EF4-FFF2-40B4-BE49-F238E27FC236}">
              <a16:creationId xmlns:a16="http://schemas.microsoft.com/office/drawing/2014/main" id="{00000000-0008-0000-3800-00000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0" name="Line 270">
          <a:extLst>
            <a:ext uri="{FF2B5EF4-FFF2-40B4-BE49-F238E27FC236}">
              <a16:creationId xmlns:a16="http://schemas.microsoft.com/office/drawing/2014/main" id="{00000000-0008-0000-3800-00000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1" name="Line 271">
          <a:extLst>
            <a:ext uri="{FF2B5EF4-FFF2-40B4-BE49-F238E27FC236}">
              <a16:creationId xmlns:a16="http://schemas.microsoft.com/office/drawing/2014/main" id="{00000000-0008-0000-3800-00000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2" name="Line 272">
          <a:extLst>
            <a:ext uri="{FF2B5EF4-FFF2-40B4-BE49-F238E27FC236}">
              <a16:creationId xmlns:a16="http://schemas.microsoft.com/office/drawing/2014/main" id="{00000000-0008-0000-3800-00001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3" name="Line 273">
          <a:extLst>
            <a:ext uri="{FF2B5EF4-FFF2-40B4-BE49-F238E27FC236}">
              <a16:creationId xmlns:a16="http://schemas.microsoft.com/office/drawing/2014/main" id="{00000000-0008-0000-3800-00001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4" name="Line 274">
          <a:extLst>
            <a:ext uri="{FF2B5EF4-FFF2-40B4-BE49-F238E27FC236}">
              <a16:creationId xmlns:a16="http://schemas.microsoft.com/office/drawing/2014/main" id="{00000000-0008-0000-3800-00001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5" name="Line 275">
          <a:extLst>
            <a:ext uri="{FF2B5EF4-FFF2-40B4-BE49-F238E27FC236}">
              <a16:creationId xmlns:a16="http://schemas.microsoft.com/office/drawing/2014/main" id="{00000000-0008-0000-3800-00001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6" name="Line 276">
          <a:extLst>
            <a:ext uri="{FF2B5EF4-FFF2-40B4-BE49-F238E27FC236}">
              <a16:creationId xmlns:a16="http://schemas.microsoft.com/office/drawing/2014/main" id="{00000000-0008-0000-3800-00001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7" name="Line 277">
          <a:extLst>
            <a:ext uri="{FF2B5EF4-FFF2-40B4-BE49-F238E27FC236}">
              <a16:creationId xmlns:a16="http://schemas.microsoft.com/office/drawing/2014/main" id="{00000000-0008-0000-3800-00001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8" name="Line 278">
          <a:extLst>
            <a:ext uri="{FF2B5EF4-FFF2-40B4-BE49-F238E27FC236}">
              <a16:creationId xmlns:a16="http://schemas.microsoft.com/office/drawing/2014/main" id="{00000000-0008-0000-3800-00001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9" name="Line 279">
          <a:extLst>
            <a:ext uri="{FF2B5EF4-FFF2-40B4-BE49-F238E27FC236}">
              <a16:creationId xmlns:a16="http://schemas.microsoft.com/office/drawing/2014/main" id="{00000000-0008-0000-3800-00001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0" name="Line 280">
          <a:extLst>
            <a:ext uri="{FF2B5EF4-FFF2-40B4-BE49-F238E27FC236}">
              <a16:creationId xmlns:a16="http://schemas.microsoft.com/office/drawing/2014/main" id="{00000000-0008-0000-3800-00001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1" name="Line 281">
          <a:extLst>
            <a:ext uri="{FF2B5EF4-FFF2-40B4-BE49-F238E27FC236}">
              <a16:creationId xmlns:a16="http://schemas.microsoft.com/office/drawing/2014/main" id="{00000000-0008-0000-3800-00001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2" name="Line 282">
          <a:extLst>
            <a:ext uri="{FF2B5EF4-FFF2-40B4-BE49-F238E27FC236}">
              <a16:creationId xmlns:a16="http://schemas.microsoft.com/office/drawing/2014/main" id="{00000000-0008-0000-3800-00001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3" name="Line 283">
          <a:extLst>
            <a:ext uri="{FF2B5EF4-FFF2-40B4-BE49-F238E27FC236}">
              <a16:creationId xmlns:a16="http://schemas.microsoft.com/office/drawing/2014/main" id="{00000000-0008-0000-3800-00001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4" name="Line 284">
          <a:extLst>
            <a:ext uri="{FF2B5EF4-FFF2-40B4-BE49-F238E27FC236}">
              <a16:creationId xmlns:a16="http://schemas.microsoft.com/office/drawing/2014/main" id="{00000000-0008-0000-3800-00001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5" name="Line 285">
          <a:extLst>
            <a:ext uri="{FF2B5EF4-FFF2-40B4-BE49-F238E27FC236}">
              <a16:creationId xmlns:a16="http://schemas.microsoft.com/office/drawing/2014/main" id="{00000000-0008-0000-3800-00001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6" name="Line 286">
          <a:extLst>
            <a:ext uri="{FF2B5EF4-FFF2-40B4-BE49-F238E27FC236}">
              <a16:creationId xmlns:a16="http://schemas.microsoft.com/office/drawing/2014/main" id="{00000000-0008-0000-3800-00001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7" name="Line 287">
          <a:extLst>
            <a:ext uri="{FF2B5EF4-FFF2-40B4-BE49-F238E27FC236}">
              <a16:creationId xmlns:a16="http://schemas.microsoft.com/office/drawing/2014/main" id="{00000000-0008-0000-3800-00001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8" name="Line 288">
          <a:extLst>
            <a:ext uri="{FF2B5EF4-FFF2-40B4-BE49-F238E27FC236}">
              <a16:creationId xmlns:a16="http://schemas.microsoft.com/office/drawing/2014/main" id="{00000000-0008-0000-3800-00002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9" name="Line 289">
          <a:extLst>
            <a:ext uri="{FF2B5EF4-FFF2-40B4-BE49-F238E27FC236}">
              <a16:creationId xmlns:a16="http://schemas.microsoft.com/office/drawing/2014/main" id="{00000000-0008-0000-3800-00002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0" name="Line 290">
          <a:extLst>
            <a:ext uri="{FF2B5EF4-FFF2-40B4-BE49-F238E27FC236}">
              <a16:creationId xmlns:a16="http://schemas.microsoft.com/office/drawing/2014/main" id="{00000000-0008-0000-3800-00002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1" name="Line 291">
          <a:extLst>
            <a:ext uri="{FF2B5EF4-FFF2-40B4-BE49-F238E27FC236}">
              <a16:creationId xmlns:a16="http://schemas.microsoft.com/office/drawing/2014/main" id="{00000000-0008-0000-3800-00002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2" name="Line 292">
          <a:extLst>
            <a:ext uri="{FF2B5EF4-FFF2-40B4-BE49-F238E27FC236}">
              <a16:creationId xmlns:a16="http://schemas.microsoft.com/office/drawing/2014/main" id="{00000000-0008-0000-3800-00002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3" name="Line 293">
          <a:extLst>
            <a:ext uri="{FF2B5EF4-FFF2-40B4-BE49-F238E27FC236}">
              <a16:creationId xmlns:a16="http://schemas.microsoft.com/office/drawing/2014/main" id="{00000000-0008-0000-3800-00002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4" name="Line 294">
          <a:extLst>
            <a:ext uri="{FF2B5EF4-FFF2-40B4-BE49-F238E27FC236}">
              <a16:creationId xmlns:a16="http://schemas.microsoft.com/office/drawing/2014/main" id="{00000000-0008-0000-3800-00002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5" name="Line 295">
          <a:extLst>
            <a:ext uri="{FF2B5EF4-FFF2-40B4-BE49-F238E27FC236}">
              <a16:creationId xmlns:a16="http://schemas.microsoft.com/office/drawing/2014/main" id="{00000000-0008-0000-3800-00002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6" name="Line 296">
          <a:extLst>
            <a:ext uri="{FF2B5EF4-FFF2-40B4-BE49-F238E27FC236}">
              <a16:creationId xmlns:a16="http://schemas.microsoft.com/office/drawing/2014/main" id="{00000000-0008-0000-3800-00002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7" name="Line 297">
          <a:extLst>
            <a:ext uri="{FF2B5EF4-FFF2-40B4-BE49-F238E27FC236}">
              <a16:creationId xmlns:a16="http://schemas.microsoft.com/office/drawing/2014/main" id="{00000000-0008-0000-3800-00002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8" name="Line 298">
          <a:extLst>
            <a:ext uri="{FF2B5EF4-FFF2-40B4-BE49-F238E27FC236}">
              <a16:creationId xmlns:a16="http://schemas.microsoft.com/office/drawing/2014/main" id="{00000000-0008-0000-3800-00002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9" name="Line 299">
          <a:extLst>
            <a:ext uri="{FF2B5EF4-FFF2-40B4-BE49-F238E27FC236}">
              <a16:creationId xmlns:a16="http://schemas.microsoft.com/office/drawing/2014/main" id="{00000000-0008-0000-3800-00002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0" name="Line 300">
          <a:extLst>
            <a:ext uri="{FF2B5EF4-FFF2-40B4-BE49-F238E27FC236}">
              <a16:creationId xmlns:a16="http://schemas.microsoft.com/office/drawing/2014/main" id="{00000000-0008-0000-3800-00002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1" name="Line 301">
          <a:extLst>
            <a:ext uri="{FF2B5EF4-FFF2-40B4-BE49-F238E27FC236}">
              <a16:creationId xmlns:a16="http://schemas.microsoft.com/office/drawing/2014/main" id="{00000000-0008-0000-3800-00002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2" name="Line 302">
          <a:extLst>
            <a:ext uri="{FF2B5EF4-FFF2-40B4-BE49-F238E27FC236}">
              <a16:creationId xmlns:a16="http://schemas.microsoft.com/office/drawing/2014/main" id="{00000000-0008-0000-3800-00002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3" name="Line 303">
          <a:extLst>
            <a:ext uri="{FF2B5EF4-FFF2-40B4-BE49-F238E27FC236}">
              <a16:creationId xmlns:a16="http://schemas.microsoft.com/office/drawing/2014/main" id="{00000000-0008-0000-3800-00002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4" name="Line 304">
          <a:extLst>
            <a:ext uri="{FF2B5EF4-FFF2-40B4-BE49-F238E27FC236}">
              <a16:creationId xmlns:a16="http://schemas.microsoft.com/office/drawing/2014/main" id="{00000000-0008-0000-3800-00003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5" name="Line 305">
          <a:extLst>
            <a:ext uri="{FF2B5EF4-FFF2-40B4-BE49-F238E27FC236}">
              <a16:creationId xmlns:a16="http://schemas.microsoft.com/office/drawing/2014/main" id="{00000000-0008-0000-3800-00003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6" name="Line 306">
          <a:extLst>
            <a:ext uri="{FF2B5EF4-FFF2-40B4-BE49-F238E27FC236}">
              <a16:creationId xmlns:a16="http://schemas.microsoft.com/office/drawing/2014/main" id="{00000000-0008-0000-3800-00003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7" name="Line 307">
          <a:extLst>
            <a:ext uri="{FF2B5EF4-FFF2-40B4-BE49-F238E27FC236}">
              <a16:creationId xmlns:a16="http://schemas.microsoft.com/office/drawing/2014/main" id="{00000000-0008-0000-3800-00003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8" name="Line 308">
          <a:extLst>
            <a:ext uri="{FF2B5EF4-FFF2-40B4-BE49-F238E27FC236}">
              <a16:creationId xmlns:a16="http://schemas.microsoft.com/office/drawing/2014/main" id="{00000000-0008-0000-3800-00003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9" name="Line 309">
          <a:extLst>
            <a:ext uri="{FF2B5EF4-FFF2-40B4-BE49-F238E27FC236}">
              <a16:creationId xmlns:a16="http://schemas.microsoft.com/office/drawing/2014/main" id="{00000000-0008-0000-3800-00003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0" name="Line 310">
          <a:extLst>
            <a:ext uri="{FF2B5EF4-FFF2-40B4-BE49-F238E27FC236}">
              <a16:creationId xmlns:a16="http://schemas.microsoft.com/office/drawing/2014/main" id="{00000000-0008-0000-3800-00003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1" name="Line 311">
          <a:extLst>
            <a:ext uri="{FF2B5EF4-FFF2-40B4-BE49-F238E27FC236}">
              <a16:creationId xmlns:a16="http://schemas.microsoft.com/office/drawing/2014/main" id="{00000000-0008-0000-3800-00003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2" name="Line 312">
          <a:extLst>
            <a:ext uri="{FF2B5EF4-FFF2-40B4-BE49-F238E27FC236}">
              <a16:creationId xmlns:a16="http://schemas.microsoft.com/office/drawing/2014/main" id="{00000000-0008-0000-3800-00003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3" name="Line 313">
          <a:extLst>
            <a:ext uri="{FF2B5EF4-FFF2-40B4-BE49-F238E27FC236}">
              <a16:creationId xmlns:a16="http://schemas.microsoft.com/office/drawing/2014/main" id="{00000000-0008-0000-3800-00003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4" name="Line 314">
          <a:extLst>
            <a:ext uri="{FF2B5EF4-FFF2-40B4-BE49-F238E27FC236}">
              <a16:creationId xmlns:a16="http://schemas.microsoft.com/office/drawing/2014/main" id="{00000000-0008-0000-3800-00003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5" name="Line 315">
          <a:extLst>
            <a:ext uri="{FF2B5EF4-FFF2-40B4-BE49-F238E27FC236}">
              <a16:creationId xmlns:a16="http://schemas.microsoft.com/office/drawing/2014/main" id="{00000000-0008-0000-3800-00003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6" name="Line 316">
          <a:extLst>
            <a:ext uri="{FF2B5EF4-FFF2-40B4-BE49-F238E27FC236}">
              <a16:creationId xmlns:a16="http://schemas.microsoft.com/office/drawing/2014/main" id="{00000000-0008-0000-3800-00003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7" name="Line 317">
          <a:extLst>
            <a:ext uri="{FF2B5EF4-FFF2-40B4-BE49-F238E27FC236}">
              <a16:creationId xmlns:a16="http://schemas.microsoft.com/office/drawing/2014/main" id="{00000000-0008-0000-3800-00003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8" name="Line 318">
          <a:extLst>
            <a:ext uri="{FF2B5EF4-FFF2-40B4-BE49-F238E27FC236}">
              <a16:creationId xmlns:a16="http://schemas.microsoft.com/office/drawing/2014/main" id="{00000000-0008-0000-3800-00003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9" name="Line 319">
          <a:extLst>
            <a:ext uri="{FF2B5EF4-FFF2-40B4-BE49-F238E27FC236}">
              <a16:creationId xmlns:a16="http://schemas.microsoft.com/office/drawing/2014/main" id="{00000000-0008-0000-3800-00003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0" name="Line 320">
          <a:extLst>
            <a:ext uri="{FF2B5EF4-FFF2-40B4-BE49-F238E27FC236}">
              <a16:creationId xmlns:a16="http://schemas.microsoft.com/office/drawing/2014/main" id="{00000000-0008-0000-3800-00004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1" name="Line 321">
          <a:extLst>
            <a:ext uri="{FF2B5EF4-FFF2-40B4-BE49-F238E27FC236}">
              <a16:creationId xmlns:a16="http://schemas.microsoft.com/office/drawing/2014/main" id="{00000000-0008-0000-3800-00004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2" name="Line 322">
          <a:extLst>
            <a:ext uri="{FF2B5EF4-FFF2-40B4-BE49-F238E27FC236}">
              <a16:creationId xmlns:a16="http://schemas.microsoft.com/office/drawing/2014/main" id="{00000000-0008-0000-3800-00004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3" name="Line 323">
          <a:extLst>
            <a:ext uri="{FF2B5EF4-FFF2-40B4-BE49-F238E27FC236}">
              <a16:creationId xmlns:a16="http://schemas.microsoft.com/office/drawing/2014/main" id="{00000000-0008-0000-3800-00004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4" name="Line 324">
          <a:extLst>
            <a:ext uri="{FF2B5EF4-FFF2-40B4-BE49-F238E27FC236}">
              <a16:creationId xmlns:a16="http://schemas.microsoft.com/office/drawing/2014/main" id="{00000000-0008-0000-3800-00004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5" name="Line 325">
          <a:extLst>
            <a:ext uri="{FF2B5EF4-FFF2-40B4-BE49-F238E27FC236}">
              <a16:creationId xmlns:a16="http://schemas.microsoft.com/office/drawing/2014/main" id="{00000000-0008-0000-3800-00004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6" name="Line 326">
          <a:extLst>
            <a:ext uri="{FF2B5EF4-FFF2-40B4-BE49-F238E27FC236}">
              <a16:creationId xmlns:a16="http://schemas.microsoft.com/office/drawing/2014/main" id="{00000000-0008-0000-3800-00004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7" name="Line 327">
          <a:extLst>
            <a:ext uri="{FF2B5EF4-FFF2-40B4-BE49-F238E27FC236}">
              <a16:creationId xmlns:a16="http://schemas.microsoft.com/office/drawing/2014/main" id="{00000000-0008-0000-3800-00004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8" name="Line 328">
          <a:extLst>
            <a:ext uri="{FF2B5EF4-FFF2-40B4-BE49-F238E27FC236}">
              <a16:creationId xmlns:a16="http://schemas.microsoft.com/office/drawing/2014/main" id="{00000000-0008-0000-3800-00004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9" name="Line 329">
          <a:extLst>
            <a:ext uri="{FF2B5EF4-FFF2-40B4-BE49-F238E27FC236}">
              <a16:creationId xmlns:a16="http://schemas.microsoft.com/office/drawing/2014/main" id="{00000000-0008-0000-3800-00004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0" name="Line 330">
          <a:extLst>
            <a:ext uri="{FF2B5EF4-FFF2-40B4-BE49-F238E27FC236}">
              <a16:creationId xmlns:a16="http://schemas.microsoft.com/office/drawing/2014/main" id="{00000000-0008-0000-3800-00004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1" name="Line 331">
          <a:extLst>
            <a:ext uri="{FF2B5EF4-FFF2-40B4-BE49-F238E27FC236}">
              <a16:creationId xmlns:a16="http://schemas.microsoft.com/office/drawing/2014/main" id="{00000000-0008-0000-3800-00004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2" name="Line 332">
          <a:extLst>
            <a:ext uri="{FF2B5EF4-FFF2-40B4-BE49-F238E27FC236}">
              <a16:creationId xmlns:a16="http://schemas.microsoft.com/office/drawing/2014/main" id="{00000000-0008-0000-3800-00004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3" name="Line 333">
          <a:extLst>
            <a:ext uri="{FF2B5EF4-FFF2-40B4-BE49-F238E27FC236}">
              <a16:creationId xmlns:a16="http://schemas.microsoft.com/office/drawing/2014/main" id="{00000000-0008-0000-3800-00004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4" name="Line 334">
          <a:extLst>
            <a:ext uri="{FF2B5EF4-FFF2-40B4-BE49-F238E27FC236}">
              <a16:creationId xmlns:a16="http://schemas.microsoft.com/office/drawing/2014/main" id="{00000000-0008-0000-3800-00004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5" name="Line 335">
          <a:extLst>
            <a:ext uri="{FF2B5EF4-FFF2-40B4-BE49-F238E27FC236}">
              <a16:creationId xmlns:a16="http://schemas.microsoft.com/office/drawing/2014/main" id="{00000000-0008-0000-3800-00004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6" name="Line 336">
          <a:extLst>
            <a:ext uri="{FF2B5EF4-FFF2-40B4-BE49-F238E27FC236}">
              <a16:creationId xmlns:a16="http://schemas.microsoft.com/office/drawing/2014/main" id="{00000000-0008-0000-3800-00005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7" name="Line 337">
          <a:extLst>
            <a:ext uri="{FF2B5EF4-FFF2-40B4-BE49-F238E27FC236}">
              <a16:creationId xmlns:a16="http://schemas.microsoft.com/office/drawing/2014/main" id="{00000000-0008-0000-3800-00005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8" name="Line 338">
          <a:extLst>
            <a:ext uri="{FF2B5EF4-FFF2-40B4-BE49-F238E27FC236}">
              <a16:creationId xmlns:a16="http://schemas.microsoft.com/office/drawing/2014/main" id="{00000000-0008-0000-3800-00005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9" name="Line 339">
          <a:extLst>
            <a:ext uri="{FF2B5EF4-FFF2-40B4-BE49-F238E27FC236}">
              <a16:creationId xmlns:a16="http://schemas.microsoft.com/office/drawing/2014/main" id="{00000000-0008-0000-3800-00005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0" name="Line 340">
          <a:extLst>
            <a:ext uri="{FF2B5EF4-FFF2-40B4-BE49-F238E27FC236}">
              <a16:creationId xmlns:a16="http://schemas.microsoft.com/office/drawing/2014/main" id="{00000000-0008-0000-3800-00005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1" name="Line 341">
          <a:extLst>
            <a:ext uri="{FF2B5EF4-FFF2-40B4-BE49-F238E27FC236}">
              <a16:creationId xmlns:a16="http://schemas.microsoft.com/office/drawing/2014/main" id="{00000000-0008-0000-3800-00005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2" name="Line 342">
          <a:extLst>
            <a:ext uri="{FF2B5EF4-FFF2-40B4-BE49-F238E27FC236}">
              <a16:creationId xmlns:a16="http://schemas.microsoft.com/office/drawing/2014/main" id="{00000000-0008-0000-3800-00005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3" name="Line 343">
          <a:extLst>
            <a:ext uri="{FF2B5EF4-FFF2-40B4-BE49-F238E27FC236}">
              <a16:creationId xmlns:a16="http://schemas.microsoft.com/office/drawing/2014/main" id="{00000000-0008-0000-3800-00005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4" name="Line 344">
          <a:extLst>
            <a:ext uri="{FF2B5EF4-FFF2-40B4-BE49-F238E27FC236}">
              <a16:creationId xmlns:a16="http://schemas.microsoft.com/office/drawing/2014/main" id="{00000000-0008-0000-3800-00005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5" name="Line 345">
          <a:extLst>
            <a:ext uri="{FF2B5EF4-FFF2-40B4-BE49-F238E27FC236}">
              <a16:creationId xmlns:a16="http://schemas.microsoft.com/office/drawing/2014/main" id="{00000000-0008-0000-3800-00005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6" name="Line 346">
          <a:extLst>
            <a:ext uri="{FF2B5EF4-FFF2-40B4-BE49-F238E27FC236}">
              <a16:creationId xmlns:a16="http://schemas.microsoft.com/office/drawing/2014/main" id="{00000000-0008-0000-3800-00005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7" name="Line 347">
          <a:extLst>
            <a:ext uri="{FF2B5EF4-FFF2-40B4-BE49-F238E27FC236}">
              <a16:creationId xmlns:a16="http://schemas.microsoft.com/office/drawing/2014/main" id="{00000000-0008-0000-3800-00005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8" name="Line 348">
          <a:extLst>
            <a:ext uri="{FF2B5EF4-FFF2-40B4-BE49-F238E27FC236}">
              <a16:creationId xmlns:a16="http://schemas.microsoft.com/office/drawing/2014/main" id="{00000000-0008-0000-3800-00005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9" name="Line 349">
          <a:extLst>
            <a:ext uri="{FF2B5EF4-FFF2-40B4-BE49-F238E27FC236}">
              <a16:creationId xmlns:a16="http://schemas.microsoft.com/office/drawing/2014/main" id="{00000000-0008-0000-3800-00005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0" name="Line 350">
          <a:extLst>
            <a:ext uri="{FF2B5EF4-FFF2-40B4-BE49-F238E27FC236}">
              <a16:creationId xmlns:a16="http://schemas.microsoft.com/office/drawing/2014/main" id="{00000000-0008-0000-3800-00005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1" name="Line 351">
          <a:extLst>
            <a:ext uri="{FF2B5EF4-FFF2-40B4-BE49-F238E27FC236}">
              <a16:creationId xmlns:a16="http://schemas.microsoft.com/office/drawing/2014/main" id="{00000000-0008-0000-3800-00005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2" name="Line 352">
          <a:extLst>
            <a:ext uri="{FF2B5EF4-FFF2-40B4-BE49-F238E27FC236}">
              <a16:creationId xmlns:a16="http://schemas.microsoft.com/office/drawing/2014/main" id="{00000000-0008-0000-3800-00006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3" name="Line 353">
          <a:extLst>
            <a:ext uri="{FF2B5EF4-FFF2-40B4-BE49-F238E27FC236}">
              <a16:creationId xmlns:a16="http://schemas.microsoft.com/office/drawing/2014/main" id="{00000000-0008-0000-3800-00006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4" name="Line 354">
          <a:extLst>
            <a:ext uri="{FF2B5EF4-FFF2-40B4-BE49-F238E27FC236}">
              <a16:creationId xmlns:a16="http://schemas.microsoft.com/office/drawing/2014/main" id="{00000000-0008-0000-3800-00006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5" name="Line 355">
          <a:extLst>
            <a:ext uri="{FF2B5EF4-FFF2-40B4-BE49-F238E27FC236}">
              <a16:creationId xmlns:a16="http://schemas.microsoft.com/office/drawing/2014/main" id="{00000000-0008-0000-3800-00006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6" name="Line 356">
          <a:extLst>
            <a:ext uri="{FF2B5EF4-FFF2-40B4-BE49-F238E27FC236}">
              <a16:creationId xmlns:a16="http://schemas.microsoft.com/office/drawing/2014/main" id="{00000000-0008-0000-3800-00006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7" name="Line 357">
          <a:extLst>
            <a:ext uri="{FF2B5EF4-FFF2-40B4-BE49-F238E27FC236}">
              <a16:creationId xmlns:a16="http://schemas.microsoft.com/office/drawing/2014/main" id="{00000000-0008-0000-3800-00006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8" name="Line 358">
          <a:extLst>
            <a:ext uri="{FF2B5EF4-FFF2-40B4-BE49-F238E27FC236}">
              <a16:creationId xmlns:a16="http://schemas.microsoft.com/office/drawing/2014/main" id="{00000000-0008-0000-3800-00006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9" name="Line 359">
          <a:extLst>
            <a:ext uri="{FF2B5EF4-FFF2-40B4-BE49-F238E27FC236}">
              <a16:creationId xmlns:a16="http://schemas.microsoft.com/office/drawing/2014/main" id="{00000000-0008-0000-3800-00006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0" name="Line 360">
          <a:extLst>
            <a:ext uri="{FF2B5EF4-FFF2-40B4-BE49-F238E27FC236}">
              <a16:creationId xmlns:a16="http://schemas.microsoft.com/office/drawing/2014/main" id="{00000000-0008-0000-3800-00006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1" name="Line 361">
          <a:extLst>
            <a:ext uri="{FF2B5EF4-FFF2-40B4-BE49-F238E27FC236}">
              <a16:creationId xmlns:a16="http://schemas.microsoft.com/office/drawing/2014/main" id="{00000000-0008-0000-3800-00006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2" name="Line 362">
          <a:extLst>
            <a:ext uri="{FF2B5EF4-FFF2-40B4-BE49-F238E27FC236}">
              <a16:creationId xmlns:a16="http://schemas.microsoft.com/office/drawing/2014/main" id="{00000000-0008-0000-3800-00006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3" name="Line 363">
          <a:extLst>
            <a:ext uri="{FF2B5EF4-FFF2-40B4-BE49-F238E27FC236}">
              <a16:creationId xmlns:a16="http://schemas.microsoft.com/office/drawing/2014/main" id="{00000000-0008-0000-3800-00006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4" name="Line 364">
          <a:extLst>
            <a:ext uri="{FF2B5EF4-FFF2-40B4-BE49-F238E27FC236}">
              <a16:creationId xmlns:a16="http://schemas.microsoft.com/office/drawing/2014/main" id="{00000000-0008-0000-3800-00006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5" name="Line 365">
          <a:extLst>
            <a:ext uri="{FF2B5EF4-FFF2-40B4-BE49-F238E27FC236}">
              <a16:creationId xmlns:a16="http://schemas.microsoft.com/office/drawing/2014/main" id="{00000000-0008-0000-3800-00006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6" name="Line 366">
          <a:extLst>
            <a:ext uri="{FF2B5EF4-FFF2-40B4-BE49-F238E27FC236}">
              <a16:creationId xmlns:a16="http://schemas.microsoft.com/office/drawing/2014/main" id="{00000000-0008-0000-3800-00006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7" name="Line 367">
          <a:extLst>
            <a:ext uri="{FF2B5EF4-FFF2-40B4-BE49-F238E27FC236}">
              <a16:creationId xmlns:a16="http://schemas.microsoft.com/office/drawing/2014/main" id="{00000000-0008-0000-3800-00006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8" name="Line 368">
          <a:extLst>
            <a:ext uri="{FF2B5EF4-FFF2-40B4-BE49-F238E27FC236}">
              <a16:creationId xmlns:a16="http://schemas.microsoft.com/office/drawing/2014/main" id="{00000000-0008-0000-3800-00007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9" name="Line 369">
          <a:extLst>
            <a:ext uri="{FF2B5EF4-FFF2-40B4-BE49-F238E27FC236}">
              <a16:creationId xmlns:a16="http://schemas.microsoft.com/office/drawing/2014/main" id="{00000000-0008-0000-3800-00007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0" name="Line 370">
          <a:extLst>
            <a:ext uri="{FF2B5EF4-FFF2-40B4-BE49-F238E27FC236}">
              <a16:creationId xmlns:a16="http://schemas.microsoft.com/office/drawing/2014/main" id="{00000000-0008-0000-3800-00007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1" name="Line 371">
          <a:extLst>
            <a:ext uri="{FF2B5EF4-FFF2-40B4-BE49-F238E27FC236}">
              <a16:creationId xmlns:a16="http://schemas.microsoft.com/office/drawing/2014/main" id="{00000000-0008-0000-3800-00007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2" name="Line 372">
          <a:extLst>
            <a:ext uri="{FF2B5EF4-FFF2-40B4-BE49-F238E27FC236}">
              <a16:creationId xmlns:a16="http://schemas.microsoft.com/office/drawing/2014/main" id="{00000000-0008-0000-3800-00007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3" name="Line 373">
          <a:extLst>
            <a:ext uri="{FF2B5EF4-FFF2-40B4-BE49-F238E27FC236}">
              <a16:creationId xmlns:a16="http://schemas.microsoft.com/office/drawing/2014/main" id="{00000000-0008-0000-3800-00007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4" name="Line 374">
          <a:extLst>
            <a:ext uri="{FF2B5EF4-FFF2-40B4-BE49-F238E27FC236}">
              <a16:creationId xmlns:a16="http://schemas.microsoft.com/office/drawing/2014/main" id="{00000000-0008-0000-3800-00007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5" name="Line 375">
          <a:extLst>
            <a:ext uri="{FF2B5EF4-FFF2-40B4-BE49-F238E27FC236}">
              <a16:creationId xmlns:a16="http://schemas.microsoft.com/office/drawing/2014/main" id="{00000000-0008-0000-3800-00007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6" name="Line 376">
          <a:extLst>
            <a:ext uri="{FF2B5EF4-FFF2-40B4-BE49-F238E27FC236}">
              <a16:creationId xmlns:a16="http://schemas.microsoft.com/office/drawing/2014/main" id="{00000000-0008-0000-3800-00007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7" name="Line 377">
          <a:extLst>
            <a:ext uri="{FF2B5EF4-FFF2-40B4-BE49-F238E27FC236}">
              <a16:creationId xmlns:a16="http://schemas.microsoft.com/office/drawing/2014/main" id="{00000000-0008-0000-3800-00007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8" name="Line 378">
          <a:extLst>
            <a:ext uri="{FF2B5EF4-FFF2-40B4-BE49-F238E27FC236}">
              <a16:creationId xmlns:a16="http://schemas.microsoft.com/office/drawing/2014/main" id="{00000000-0008-0000-3800-00007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9" name="Line 379">
          <a:extLst>
            <a:ext uri="{FF2B5EF4-FFF2-40B4-BE49-F238E27FC236}">
              <a16:creationId xmlns:a16="http://schemas.microsoft.com/office/drawing/2014/main" id="{00000000-0008-0000-3800-00007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0" name="Line 380">
          <a:extLst>
            <a:ext uri="{FF2B5EF4-FFF2-40B4-BE49-F238E27FC236}">
              <a16:creationId xmlns:a16="http://schemas.microsoft.com/office/drawing/2014/main" id="{00000000-0008-0000-3800-00007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1" name="Line 381">
          <a:extLst>
            <a:ext uri="{FF2B5EF4-FFF2-40B4-BE49-F238E27FC236}">
              <a16:creationId xmlns:a16="http://schemas.microsoft.com/office/drawing/2014/main" id="{00000000-0008-0000-3800-00007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2" name="Line 382">
          <a:extLst>
            <a:ext uri="{FF2B5EF4-FFF2-40B4-BE49-F238E27FC236}">
              <a16:creationId xmlns:a16="http://schemas.microsoft.com/office/drawing/2014/main" id="{00000000-0008-0000-3800-00007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3" name="Line 383">
          <a:extLst>
            <a:ext uri="{FF2B5EF4-FFF2-40B4-BE49-F238E27FC236}">
              <a16:creationId xmlns:a16="http://schemas.microsoft.com/office/drawing/2014/main" id="{00000000-0008-0000-3800-00007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4" name="Line 384">
          <a:extLst>
            <a:ext uri="{FF2B5EF4-FFF2-40B4-BE49-F238E27FC236}">
              <a16:creationId xmlns:a16="http://schemas.microsoft.com/office/drawing/2014/main" id="{00000000-0008-0000-3800-00008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5" name="Line 385">
          <a:extLst>
            <a:ext uri="{FF2B5EF4-FFF2-40B4-BE49-F238E27FC236}">
              <a16:creationId xmlns:a16="http://schemas.microsoft.com/office/drawing/2014/main" id="{00000000-0008-0000-3800-00008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6" name="Line 386">
          <a:extLst>
            <a:ext uri="{FF2B5EF4-FFF2-40B4-BE49-F238E27FC236}">
              <a16:creationId xmlns:a16="http://schemas.microsoft.com/office/drawing/2014/main" id="{00000000-0008-0000-3800-00008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7" name="Line 387">
          <a:extLst>
            <a:ext uri="{FF2B5EF4-FFF2-40B4-BE49-F238E27FC236}">
              <a16:creationId xmlns:a16="http://schemas.microsoft.com/office/drawing/2014/main" id="{00000000-0008-0000-3800-00008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8" name="Line 388">
          <a:extLst>
            <a:ext uri="{FF2B5EF4-FFF2-40B4-BE49-F238E27FC236}">
              <a16:creationId xmlns:a16="http://schemas.microsoft.com/office/drawing/2014/main" id="{00000000-0008-0000-3800-00008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9" name="Line 389">
          <a:extLst>
            <a:ext uri="{FF2B5EF4-FFF2-40B4-BE49-F238E27FC236}">
              <a16:creationId xmlns:a16="http://schemas.microsoft.com/office/drawing/2014/main" id="{00000000-0008-0000-3800-00008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10" name="Line 390">
          <a:extLst>
            <a:ext uri="{FF2B5EF4-FFF2-40B4-BE49-F238E27FC236}">
              <a16:creationId xmlns:a16="http://schemas.microsoft.com/office/drawing/2014/main" id="{00000000-0008-0000-3800-00008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11" name="Line 391">
          <a:extLst>
            <a:ext uri="{FF2B5EF4-FFF2-40B4-BE49-F238E27FC236}">
              <a16:creationId xmlns:a16="http://schemas.microsoft.com/office/drawing/2014/main" id="{00000000-0008-0000-3800-00008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56712" name="Line 392">
          <a:extLst>
            <a:ext uri="{FF2B5EF4-FFF2-40B4-BE49-F238E27FC236}">
              <a16:creationId xmlns:a16="http://schemas.microsoft.com/office/drawing/2014/main" id="{00000000-0008-0000-3800-000088DD0000}"/>
            </a:ext>
          </a:extLst>
        </xdr:cNvPr>
        <xdr:cNvSpPr>
          <a:spLocks noChangeShapeType="1"/>
        </xdr:cNvSpPr>
      </xdr:nvSpPr>
      <xdr:spPr bwMode="auto">
        <a:xfrm>
          <a:off x="0" y="514350"/>
          <a:ext cx="2571750" cy="3524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5" name="Line 1">
          <a:extLst>
            <a:ext uri="{FF2B5EF4-FFF2-40B4-BE49-F238E27FC236}">
              <a16:creationId xmlns:a16="http://schemas.microsoft.com/office/drawing/2014/main" id="{00000000-0008-0000-3900-000001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6" name="Line 2">
          <a:extLst>
            <a:ext uri="{FF2B5EF4-FFF2-40B4-BE49-F238E27FC236}">
              <a16:creationId xmlns:a16="http://schemas.microsoft.com/office/drawing/2014/main" id="{00000000-0008-0000-3900-000002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7" name="Line 3">
          <a:extLst>
            <a:ext uri="{FF2B5EF4-FFF2-40B4-BE49-F238E27FC236}">
              <a16:creationId xmlns:a16="http://schemas.microsoft.com/office/drawing/2014/main" id="{00000000-0008-0000-3900-000003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8" name="Line 4">
          <a:extLst>
            <a:ext uri="{FF2B5EF4-FFF2-40B4-BE49-F238E27FC236}">
              <a16:creationId xmlns:a16="http://schemas.microsoft.com/office/drawing/2014/main" id="{00000000-0008-0000-3900-000004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9" name="Line 5">
          <a:extLst>
            <a:ext uri="{FF2B5EF4-FFF2-40B4-BE49-F238E27FC236}">
              <a16:creationId xmlns:a16="http://schemas.microsoft.com/office/drawing/2014/main" id="{00000000-0008-0000-3900-000005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0" name="Line 6">
          <a:extLst>
            <a:ext uri="{FF2B5EF4-FFF2-40B4-BE49-F238E27FC236}">
              <a16:creationId xmlns:a16="http://schemas.microsoft.com/office/drawing/2014/main" id="{00000000-0008-0000-3900-000006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1" name="Line 7">
          <a:extLst>
            <a:ext uri="{FF2B5EF4-FFF2-40B4-BE49-F238E27FC236}">
              <a16:creationId xmlns:a16="http://schemas.microsoft.com/office/drawing/2014/main" id="{00000000-0008-0000-3900-000007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2" name="Line 8">
          <a:extLst>
            <a:ext uri="{FF2B5EF4-FFF2-40B4-BE49-F238E27FC236}">
              <a16:creationId xmlns:a16="http://schemas.microsoft.com/office/drawing/2014/main" id="{00000000-0008-0000-3900-000008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3" name="Line 9">
          <a:extLst>
            <a:ext uri="{FF2B5EF4-FFF2-40B4-BE49-F238E27FC236}">
              <a16:creationId xmlns:a16="http://schemas.microsoft.com/office/drawing/2014/main" id="{00000000-0008-0000-3900-000009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4" name="Line 10">
          <a:extLst>
            <a:ext uri="{FF2B5EF4-FFF2-40B4-BE49-F238E27FC236}">
              <a16:creationId xmlns:a16="http://schemas.microsoft.com/office/drawing/2014/main" id="{00000000-0008-0000-3900-00000A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5" name="Line 11">
          <a:extLst>
            <a:ext uri="{FF2B5EF4-FFF2-40B4-BE49-F238E27FC236}">
              <a16:creationId xmlns:a16="http://schemas.microsoft.com/office/drawing/2014/main" id="{00000000-0008-0000-3900-00000B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6" name="Line 12">
          <a:extLst>
            <a:ext uri="{FF2B5EF4-FFF2-40B4-BE49-F238E27FC236}">
              <a16:creationId xmlns:a16="http://schemas.microsoft.com/office/drawing/2014/main" id="{00000000-0008-0000-3900-00000C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7" name="Line 13">
          <a:extLst>
            <a:ext uri="{FF2B5EF4-FFF2-40B4-BE49-F238E27FC236}">
              <a16:creationId xmlns:a16="http://schemas.microsoft.com/office/drawing/2014/main" id="{00000000-0008-0000-3900-00000D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8" name="Line 14">
          <a:extLst>
            <a:ext uri="{FF2B5EF4-FFF2-40B4-BE49-F238E27FC236}">
              <a16:creationId xmlns:a16="http://schemas.microsoft.com/office/drawing/2014/main" id="{00000000-0008-0000-3900-00000E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9" name="Line 15">
          <a:extLst>
            <a:ext uri="{FF2B5EF4-FFF2-40B4-BE49-F238E27FC236}">
              <a16:creationId xmlns:a16="http://schemas.microsoft.com/office/drawing/2014/main" id="{00000000-0008-0000-3900-00000F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0" name="Line 16">
          <a:extLst>
            <a:ext uri="{FF2B5EF4-FFF2-40B4-BE49-F238E27FC236}">
              <a16:creationId xmlns:a16="http://schemas.microsoft.com/office/drawing/2014/main" id="{00000000-0008-0000-3900-000010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1" name="Line 17">
          <a:extLst>
            <a:ext uri="{FF2B5EF4-FFF2-40B4-BE49-F238E27FC236}">
              <a16:creationId xmlns:a16="http://schemas.microsoft.com/office/drawing/2014/main" id="{00000000-0008-0000-3900-000011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2" name="Line 18">
          <a:extLst>
            <a:ext uri="{FF2B5EF4-FFF2-40B4-BE49-F238E27FC236}">
              <a16:creationId xmlns:a16="http://schemas.microsoft.com/office/drawing/2014/main" id="{00000000-0008-0000-3900-000012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3" name="Line 19">
          <a:extLst>
            <a:ext uri="{FF2B5EF4-FFF2-40B4-BE49-F238E27FC236}">
              <a16:creationId xmlns:a16="http://schemas.microsoft.com/office/drawing/2014/main" id="{00000000-0008-0000-3900-000013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4" name="Line 20">
          <a:extLst>
            <a:ext uri="{FF2B5EF4-FFF2-40B4-BE49-F238E27FC236}">
              <a16:creationId xmlns:a16="http://schemas.microsoft.com/office/drawing/2014/main" id="{00000000-0008-0000-3900-000014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5" name="Line 21">
          <a:extLst>
            <a:ext uri="{FF2B5EF4-FFF2-40B4-BE49-F238E27FC236}">
              <a16:creationId xmlns:a16="http://schemas.microsoft.com/office/drawing/2014/main" id="{00000000-0008-0000-3900-000015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6" name="Line 22">
          <a:extLst>
            <a:ext uri="{FF2B5EF4-FFF2-40B4-BE49-F238E27FC236}">
              <a16:creationId xmlns:a16="http://schemas.microsoft.com/office/drawing/2014/main" id="{00000000-0008-0000-3900-000016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7" name="Line 23">
          <a:extLst>
            <a:ext uri="{FF2B5EF4-FFF2-40B4-BE49-F238E27FC236}">
              <a16:creationId xmlns:a16="http://schemas.microsoft.com/office/drawing/2014/main" id="{00000000-0008-0000-3900-000017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8" name="Line 24">
          <a:extLst>
            <a:ext uri="{FF2B5EF4-FFF2-40B4-BE49-F238E27FC236}">
              <a16:creationId xmlns:a16="http://schemas.microsoft.com/office/drawing/2014/main" id="{00000000-0008-0000-3900-000018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9" name="Line 25">
          <a:extLst>
            <a:ext uri="{FF2B5EF4-FFF2-40B4-BE49-F238E27FC236}">
              <a16:creationId xmlns:a16="http://schemas.microsoft.com/office/drawing/2014/main" id="{00000000-0008-0000-3900-000019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0" name="Line 26">
          <a:extLst>
            <a:ext uri="{FF2B5EF4-FFF2-40B4-BE49-F238E27FC236}">
              <a16:creationId xmlns:a16="http://schemas.microsoft.com/office/drawing/2014/main" id="{00000000-0008-0000-3900-00001A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1" name="Line 27">
          <a:extLst>
            <a:ext uri="{FF2B5EF4-FFF2-40B4-BE49-F238E27FC236}">
              <a16:creationId xmlns:a16="http://schemas.microsoft.com/office/drawing/2014/main" id="{00000000-0008-0000-3900-00001B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2" name="Line 28">
          <a:extLst>
            <a:ext uri="{FF2B5EF4-FFF2-40B4-BE49-F238E27FC236}">
              <a16:creationId xmlns:a16="http://schemas.microsoft.com/office/drawing/2014/main" id="{00000000-0008-0000-3900-00001C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3" name="Line 29">
          <a:extLst>
            <a:ext uri="{FF2B5EF4-FFF2-40B4-BE49-F238E27FC236}">
              <a16:creationId xmlns:a16="http://schemas.microsoft.com/office/drawing/2014/main" id="{00000000-0008-0000-3900-00001D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4" name="Line 30">
          <a:extLst>
            <a:ext uri="{FF2B5EF4-FFF2-40B4-BE49-F238E27FC236}">
              <a16:creationId xmlns:a16="http://schemas.microsoft.com/office/drawing/2014/main" id="{00000000-0008-0000-3900-00001E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5" name="Line 31">
          <a:extLst>
            <a:ext uri="{FF2B5EF4-FFF2-40B4-BE49-F238E27FC236}">
              <a16:creationId xmlns:a16="http://schemas.microsoft.com/office/drawing/2014/main" id="{00000000-0008-0000-3900-00001F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6" name="Line 32">
          <a:extLst>
            <a:ext uri="{FF2B5EF4-FFF2-40B4-BE49-F238E27FC236}">
              <a16:creationId xmlns:a16="http://schemas.microsoft.com/office/drawing/2014/main" id="{00000000-0008-0000-3900-000020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7" name="Line 33">
          <a:extLst>
            <a:ext uri="{FF2B5EF4-FFF2-40B4-BE49-F238E27FC236}">
              <a16:creationId xmlns:a16="http://schemas.microsoft.com/office/drawing/2014/main" id="{00000000-0008-0000-3900-000021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8" name="Line 34">
          <a:extLst>
            <a:ext uri="{FF2B5EF4-FFF2-40B4-BE49-F238E27FC236}">
              <a16:creationId xmlns:a16="http://schemas.microsoft.com/office/drawing/2014/main" id="{00000000-0008-0000-3900-000022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9" name="Line 35">
          <a:extLst>
            <a:ext uri="{FF2B5EF4-FFF2-40B4-BE49-F238E27FC236}">
              <a16:creationId xmlns:a16="http://schemas.microsoft.com/office/drawing/2014/main" id="{00000000-0008-0000-3900-000023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0" name="Line 36">
          <a:extLst>
            <a:ext uri="{FF2B5EF4-FFF2-40B4-BE49-F238E27FC236}">
              <a16:creationId xmlns:a16="http://schemas.microsoft.com/office/drawing/2014/main" id="{00000000-0008-0000-3900-00002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1" name="Line 37">
          <a:extLst>
            <a:ext uri="{FF2B5EF4-FFF2-40B4-BE49-F238E27FC236}">
              <a16:creationId xmlns:a16="http://schemas.microsoft.com/office/drawing/2014/main" id="{00000000-0008-0000-3900-00002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2" name="Line 38">
          <a:extLst>
            <a:ext uri="{FF2B5EF4-FFF2-40B4-BE49-F238E27FC236}">
              <a16:creationId xmlns:a16="http://schemas.microsoft.com/office/drawing/2014/main" id="{00000000-0008-0000-3900-00002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3" name="Line 39">
          <a:extLst>
            <a:ext uri="{FF2B5EF4-FFF2-40B4-BE49-F238E27FC236}">
              <a16:creationId xmlns:a16="http://schemas.microsoft.com/office/drawing/2014/main" id="{00000000-0008-0000-3900-00002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4" name="Line 40">
          <a:extLst>
            <a:ext uri="{FF2B5EF4-FFF2-40B4-BE49-F238E27FC236}">
              <a16:creationId xmlns:a16="http://schemas.microsoft.com/office/drawing/2014/main" id="{00000000-0008-0000-3900-00002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5" name="Line 41">
          <a:extLst>
            <a:ext uri="{FF2B5EF4-FFF2-40B4-BE49-F238E27FC236}">
              <a16:creationId xmlns:a16="http://schemas.microsoft.com/office/drawing/2014/main" id="{00000000-0008-0000-3900-00002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6" name="Line 42">
          <a:extLst>
            <a:ext uri="{FF2B5EF4-FFF2-40B4-BE49-F238E27FC236}">
              <a16:creationId xmlns:a16="http://schemas.microsoft.com/office/drawing/2014/main" id="{00000000-0008-0000-3900-00002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7" name="Line 43">
          <a:extLst>
            <a:ext uri="{FF2B5EF4-FFF2-40B4-BE49-F238E27FC236}">
              <a16:creationId xmlns:a16="http://schemas.microsoft.com/office/drawing/2014/main" id="{00000000-0008-0000-3900-00002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8" name="Line 44">
          <a:extLst>
            <a:ext uri="{FF2B5EF4-FFF2-40B4-BE49-F238E27FC236}">
              <a16:creationId xmlns:a16="http://schemas.microsoft.com/office/drawing/2014/main" id="{00000000-0008-0000-3900-00002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9" name="Line 45">
          <a:extLst>
            <a:ext uri="{FF2B5EF4-FFF2-40B4-BE49-F238E27FC236}">
              <a16:creationId xmlns:a16="http://schemas.microsoft.com/office/drawing/2014/main" id="{00000000-0008-0000-3900-00002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0" name="Line 46">
          <a:extLst>
            <a:ext uri="{FF2B5EF4-FFF2-40B4-BE49-F238E27FC236}">
              <a16:creationId xmlns:a16="http://schemas.microsoft.com/office/drawing/2014/main" id="{00000000-0008-0000-3900-00002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1" name="Line 47">
          <a:extLst>
            <a:ext uri="{FF2B5EF4-FFF2-40B4-BE49-F238E27FC236}">
              <a16:creationId xmlns:a16="http://schemas.microsoft.com/office/drawing/2014/main" id="{00000000-0008-0000-3900-00002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2" name="Line 48">
          <a:extLst>
            <a:ext uri="{FF2B5EF4-FFF2-40B4-BE49-F238E27FC236}">
              <a16:creationId xmlns:a16="http://schemas.microsoft.com/office/drawing/2014/main" id="{00000000-0008-0000-3900-00003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3" name="Line 49">
          <a:extLst>
            <a:ext uri="{FF2B5EF4-FFF2-40B4-BE49-F238E27FC236}">
              <a16:creationId xmlns:a16="http://schemas.microsoft.com/office/drawing/2014/main" id="{00000000-0008-0000-3900-00003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4" name="Line 50">
          <a:extLst>
            <a:ext uri="{FF2B5EF4-FFF2-40B4-BE49-F238E27FC236}">
              <a16:creationId xmlns:a16="http://schemas.microsoft.com/office/drawing/2014/main" id="{00000000-0008-0000-3900-00003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5" name="Line 51">
          <a:extLst>
            <a:ext uri="{FF2B5EF4-FFF2-40B4-BE49-F238E27FC236}">
              <a16:creationId xmlns:a16="http://schemas.microsoft.com/office/drawing/2014/main" id="{00000000-0008-0000-3900-00003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6" name="Line 52">
          <a:extLst>
            <a:ext uri="{FF2B5EF4-FFF2-40B4-BE49-F238E27FC236}">
              <a16:creationId xmlns:a16="http://schemas.microsoft.com/office/drawing/2014/main" id="{00000000-0008-0000-3900-00003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7" name="Line 53">
          <a:extLst>
            <a:ext uri="{FF2B5EF4-FFF2-40B4-BE49-F238E27FC236}">
              <a16:creationId xmlns:a16="http://schemas.microsoft.com/office/drawing/2014/main" id="{00000000-0008-0000-3900-00003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8" name="Line 54">
          <a:extLst>
            <a:ext uri="{FF2B5EF4-FFF2-40B4-BE49-F238E27FC236}">
              <a16:creationId xmlns:a16="http://schemas.microsoft.com/office/drawing/2014/main" id="{00000000-0008-0000-3900-00003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9" name="Line 55">
          <a:extLst>
            <a:ext uri="{FF2B5EF4-FFF2-40B4-BE49-F238E27FC236}">
              <a16:creationId xmlns:a16="http://schemas.microsoft.com/office/drawing/2014/main" id="{00000000-0008-0000-3900-00003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0" name="Line 56">
          <a:extLst>
            <a:ext uri="{FF2B5EF4-FFF2-40B4-BE49-F238E27FC236}">
              <a16:creationId xmlns:a16="http://schemas.microsoft.com/office/drawing/2014/main" id="{00000000-0008-0000-3900-00003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1" name="Line 57">
          <a:extLst>
            <a:ext uri="{FF2B5EF4-FFF2-40B4-BE49-F238E27FC236}">
              <a16:creationId xmlns:a16="http://schemas.microsoft.com/office/drawing/2014/main" id="{00000000-0008-0000-3900-00003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2" name="Line 58">
          <a:extLst>
            <a:ext uri="{FF2B5EF4-FFF2-40B4-BE49-F238E27FC236}">
              <a16:creationId xmlns:a16="http://schemas.microsoft.com/office/drawing/2014/main" id="{00000000-0008-0000-3900-00003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3" name="Line 59">
          <a:extLst>
            <a:ext uri="{FF2B5EF4-FFF2-40B4-BE49-F238E27FC236}">
              <a16:creationId xmlns:a16="http://schemas.microsoft.com/office/drawing/2014/main" id="{00000000-0008-0000-3900-00003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4" name="Line 60">
          <a:extLst>
            <a:ext uri="{FF2B5EF4-FFF2-40B4-BE49-F238E27FC236}">
              <a16:creationId xmlns:a16="http://schemas.microsoft.com/office/drawing/2014/main" id="{00000000-0008-0000-3900-00003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5" name="Line 61">
          <a:extLst>
            <a:ext uri="{FF2B5EF4-FFF2-40B4-BE49-F238E27FC236}">
              <a16:creationId xmlns:a16="http://schemas.microsoft.com/office/drawing/2014/main" id="{00000000-0008-0000-3900-00003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6" name="Line 62">
          <a:extLst>
            <a:ext uri="{FF2B5EF4-FFF2-40B4-BE49-F238E27FC236}">
              <a16:creationId xmlns:a16="http://schemas.microsoft.com/office/drawing/2014/main" id="{00000000-0008-0000-3900-00003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7" name="Line 63">
          <a:extLst>
            <a:ext uri="{FF2B5EF4-FFF2-40B4-BE49-F238E27FC236}">
              <a16:creationId xmlns:a16="http://schemas.microsoft.com/office/drawing/2014/main" id="{00000000-0008-0000-3900-00003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8" name="Line 64">
          <a:extLst>
            <a:ext uri="{FF2B5EF4-FFF2-40B4-BE49-F238E27FC236}">
              <a16:creationId xmlns:a16="http://schemas.microsoft.com/office/drawing/2014/main" id="{00000000-0008-0000-3900-00004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9" name="Line 65">
          <a:extLst>
            <a:ext uri="{FF2B5EF4-FFF2-40B4-BE49-F238E27FC236}">
              <a16:creationId xmlns:a16="http://schemas.microsoft.com/office/drawing/2014/main" id="{00000000-0008-0000-3900-00004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0" name="Line 66">
          <a:extLst>
            <a:ext uri="{FF2B5EF4-FFF2-40B4-BE49-F238E27FC236}">
              <a16:creationId xmlns:a16="http://schemas.microsoft.com/office/drawing/2014/main" id="{00000000-0008-0000-3900-00004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1" name="Line 67">
          <a:extLst>
            <a:ext uri="{FF2B5EF4-FFF2-40B4-BE49-F238E27FC236}">
              <a16:creationId xmlns:a16="http://schemas.microsoft.com/office/drawing/2014/main" id="{00000000-0008-0000-3900-00004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2" name="Line 68">
          <a:extLst>
            <a:ext uri="{FF2B5EF4-FFF2-40B4-BE49-F238E27FC236}">
              <a16:creationId xmlns:a16="http://schemas.microsoft.com/office/drawing/2014/main" id="{00000000-0008-0000-3900-00004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3" name="Line 69">
          <a:extLst>
            <a:ext uri="{FF2B5EF4-FFF2-40B4-BE49-F238E27FC236}">
              <a16:creationId xmlns:a16="http://schemas.microsoft.com/office/drawing/2014/main" id="{00000000-0008-0000-3900-00004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4" name="Line 70">
          <a:extLst>
            <a:ext uri="{FF2B5EF4-FFF2-40B4-BE49-F238E27FC236}">
              <a16:creationId xmlns:a16="http://schemas.microsoft.com/office/drawing/2014/main" id="{00000000-0008-0000-3900-00004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5" name="Line 71">
          <a:extLst>
            <a:ext uri="{FF2B5EF4-FFF2-40B4-BE49-F238E27FC236}">
              <a16:creationId xmlns:a16="http://schemas.microsoft.com/office/drawing/2014/main" id="{00000000-0008-0000-3900-00004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6" name="Line 72">
          <a:extLst>
            <a:ext uri="{FF2B5EF4-FFF2-40B4-BE49-F238E27FC236}">
              <a16:creationId xmlns:a16="http://schemas.microsoft.com/office/drawing/2014/main" id="{00000000-0008-0000-3900-00004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7" name="Line 73">
          <a:extLst>
            <a:ext uri="{FF2B5EF4-FFF2-40B4-BE49-F238E27FC236}">
              <a16:creationId xmlns:a16="http://schemas.microsoft.com/office/drawing/2014/main" id="{00000000-0008-0000-3900-00004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8" name="Line 74">
          <a:extLst>
            <a:ext uri="{FF2B5EF4-FFF2-40B4-BE49-F238E27FC236}">
              <a16:creationId xmlns:a16="http://schemas.microsoft.com/office/drawing/2014/main" id="{00000000-0008-0000-3900-00004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9" name="Line 75">
          <a:extLst>
            <a:ext uri="{FF2B5EF4-FFF2-40B4-BE49-F238E27FC236}">
              <a16:creationId xmlns:a16="http://schemas.microsoft.com/office/drawing/2014/main" id="{00000000-0008-0000-3900-00004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0" name="Line 76">
          <a:extLst>
            <a:ext uri="{FF2B5EF4-FFF2-40B4-BE49-F238E27FC236}">
              <a16:creationId xmlns:a16="http://schemas.microsoft.com/office/drawing/2014/main" id="{00000000-0008-0000-3900-00004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1" name="Line 77">
          <a:extLst>
            <a:ext uri="{FF2B5EF4-FFF2-40B4-BE49-F238E27FC236}">
              <a16:creationId xmlns:a16="http://schemas.microsoft.com/office/drawing/2014/main" id="{00000000-0008-0000-3900-00004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2" name="Line 78">
          <a:extLst>
            <a:ext uri="{FF2B5EF4-FFF2-40B4-BE49-F238E27FC236}">
              <a16:creationId xmlns:a16="http://schemas.microsoft.com/office/drawing/2014/main" id="{00000000-0008-0000-3900-00004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3" name="Line 79">
          <a:extLst>
            <a:ext uri="{FF2B5EF4-FFF2-40B4-BE49-F238E27FC236}">
              <a16:creationId xmlns:a16="http://schemas.microsoft.com/office/drawing/2014/main" id="{00000000-0008-0000-3900-00004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4" name="Line 80">
          <a:extLst>
            <a:ext uri="{FF2B5EF4-FFF2-40B4-BE49-F238E27FC236}">
              <a16:creationId xmlns:a16="http://schemas.microsoft.com/office/drawing/2014/main" id="{00000000-0008-0000-3900-00005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5" name="Line 81">
          <a:extLst>
            <a:ext uri="{FF2B5EF4-FFF2-40B4-BE49-F238E27FC236}">
              <a16:creationId xmlns:a16="http://schemas.microsoft.com/office/drawing/2014/main" id="{00000000-0008-0000-3900-00005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6" name="Line 82">
          <a:extLst>
            <a:ext uri="{FF2B5EF4-FFF2-40B4-BE49-F238E27FC236}">
              <a16:creationId xmlns:a16="http://schemas.microsoft.com/office/drawing/2014/main" id="{00000000-0008-0000-3900-00005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7" name="Line 83">
          <a:extLst>
            <a:ext uri="{FF2B5EF4-FFF2-40B4-BE49-F238E27FC236}">
              <a16:creationId xmlns:a16="http://schemas.microsoft.com/office/drawing/2014/main" id="{00000000-0008-0000-3900-00005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8" name="Line 84">
          <a:extLst>
            <a:ext uri="{FF2B5EF4-FFF2-40B4-BE49-F238E27FC236}">
              <a16:creationId xmlns:a16="http://schemas.microsoft.com/office/drawing/2014/main" id="{00000000-0008-0000-3900-00005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9" name="Line 85">
          <a:extLst>
            <a:ext uri="{FF2B5EF4-FFF2-40B4-BE49-F238E27FC236}">
              <a16:creationId xmlns:a16="http://schemas.microsoft.com/office/drawing/2014/main" id="{00000000-0008-0000-3900-00005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0" name="Line 86">
          <a:extLst>
            <a:ext uri="{FF2B5EF4-FFF2-40B4-BE49-F238E27FC236}">
              <a16:creationId xmlns:a16="http://schemas.microsoft.com/office/drawing/2014/main" id="{00000000-0008-0000-3900-00005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1" name="Line 87">
          <a:extLst>
            <a:ext uri="{FF2B5EF4-FFF2-40B4-BE49-F238E27FC236}">
              <a16:creationId xmlns:a16="http://schemas.microsoft.com/office/drawing/2014/main" id="{00000000-0008-0000-3900-00005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2" name="Line 88">
          <a:extLst>
            <a:ext uri="{FF2B5EF4-FFF2-40B4-BE49-F238E27FC236}">
              <a16:creationId xmlns:a16="http://schemas.microsoft.com/office/drawing/2014/main" id="{00000000-0008-0000-3900-00005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3" name="Line 89">
          <a:extLst>
            <a:ext uri="{FF2B5EF4-FFF2-40B4-BE49-F238E27FC236}">
              <a16:creationId xmlns:a16="http://schemas.microsoft.com/office/drawing/2014/main" id="{00000000-0008-0000-3900-00005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4" name="Line 90">
          <a:extLst>
            <a:ext uri="{FF2B5EF4-FFF2-40B4-BE49-F238E27FC236}">
              <a16:creationId xmlns:a16="http://schemas.microsoft.com/office/drawing/2014/main" id="{00000000-0008-0000-3900-00005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5" name="Line 91">
          <a:extLst>
            <a:ext uri="{FF2B5EF4-FFF2-40B4-BE49-F238E27FC236}">
              <a16:creationId xmlns:a16="http://schemas.microsoft.com/office/drawing/2014/main" id="{00000000-0008-0000-3900-00005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6" name="Line 92">
          <a:extLst>
            <a:ext uri="{FF2B5EF4-FFF2-40B4-BE49-F238E27FC236}">
              <a16:creationId xmlns:a16="http://schemas.microsoft.com/office/drawing/2014/main" id="{00000000-0008-0000-3900-00005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7" name="Line 93">
          <a:extLst>
            <a:ext uri="{FF2B5EF4-FFF2-40B4-BE49-F238E27FC236}">
              <a16:creationId xmlns:a16="http://schemas.microsoft.com/office/drawing/2014/main" id="{00000000-0008-0000-3900-00005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8" name="Line 94">
          <a:extLst>
            <a:ext uri="{FF2B5EF4-FFF2-40B4-BE49-F238E27FC236}">
              <a16:creationId xmlns:a16="http://schemas.microsoft.com/office/drawing/2014/main" id="{00000000-0008-0000-3900-00005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9" name="Line 95">
          <a:extLst>
            <a:ext uri="{FF2B5EF4-FFF2-40B4-BE49-F238E27FC236}">
              <a16:creationId xmlns:a16="http://schemas.microsoft.com/office/drawing/2014/main" id="{00000000-0008-0000-3900-00005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0" name="Line 96">
          <a:extLst>
            <a:ext uri="{FF2B5EF4-FFF2-40B4-BE49-F238E27FC236}">
              <a16:creationId xmlns:a16="http://schemas.microsoft.com/office/drawing/2014/main" id="{00000000-0008-0000-3900-00006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1" name="Line 97">
          <a:extLst>
            <a:ext uri="{FF2B5EF4-FFF2-40B4-BE49-F238E27FC236}">
              <a16:creationId xmlns:a16="http://schemas.microsoft.com/office/drawing/2014/main" id="{00000000-0008-0000-3900-00006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2" name="Line 98">
          <a:extLst>
            <a:ext uri="{FF2B5EF4-FFF2-40B4-BE49-F238E27FC236}">
              <a16:creationId xmlns:a16="http://schemas.microsoft.com/office/drawing/2014/main" id="{00000000-0008-0000-3900-00006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3" name="Line 99">
          <a:extLst>
            <a:ext uri="{FF2B5EF4-FFF2-40B4-BE49-F238E27FC236}">
              <a16:creationId xmlns:a16="http://schemas.microsoft.com/office/drawing/2014/main" id="{00000000-0008-0000-3900-00006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4" name="Line 100">
          <a:extLst>
            <a:ext uri="{FF2B5EF4-FFF2-40B4-BE49-F238E27FC236}">
              <a16:creationId xmlns:a16="http://schemas.microsoft.com/office/drawing/2014/main" id="{00000000-0008-0000-3900-00006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5" name="Line 101">
          <a:extLst>
            <a:ext uri="{FF2B5EF4-FFF2-40B4-BE49-F238E27FC236}">
              <a16:creationId xmlns:a16="http://schemas.microsoft.com/office/drawing/2014/main" id="{00000000-0008-0000-3900-00006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6" name="Line 102">
          <a:extLst>
            <a:ext uri="{FF2B5EF4-FFF2-40B4-BE49-F238E27FC236}">
              <a16:creationId xmlns:a16="http://schemas.microsoft.com/office/drawing/2014/main" id="{00000000-0008-0000-3900-00006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7" name="Line 103">
          <a:extLst>
            <a:ext uri="{FF2B5EF4-FFF2-40B4-BE49-F238E27FC236}">
              <a16:creationId xmlns:a16="http://schemas.microsoft.com/office/drawing/2014/main" id="{00000000-0008-0000-3900-00006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8" name="Line 104">
          <a:extLst>
            <a:ext uri="{FF2B5EF4-FFF2-40B4-BE49-F238E27FC236}">
              <a16:creationId xmlns:a16="http://schemas.microsoft.com/office/drawing/2014/main" id="{00000000-0008-0000-3900-00006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9" name="Line 105">
          <a:extLst>
            <a:ext uri="{FF2B5EF4-FFF2-40B4-BE49-F238E27FC236}">
              <a16:creationId xmlns:a16="http://schemas.microsoft.com/office/drawing/2014/main" id="{00000000-0008-0000-3900-00006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0" name="Line 106">
          <a:extLst>
            <a:ext uri="{FF2B5EF4-FFF2-40B4-BE49-F238E27FC236}">
              <a16:creationId xmlns:a16="http://schemas.microsoft.com/office/drawing/2014/main" id="{00000000-0008-0000-3900-00006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1" name="Line 107">
          <a:extLst>
            <a:ext uri="{FF2B5EF4-FFF2-40B4-BE49-F238E27FC236}">
              <a16:creationId xmlns:a16="http://schemas.microsoft.com/office/drawing/2014/main" id="{00000000-0008-0000-3900-00006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2" name="Line 108">
          <a:extLst>
            <a:ext uri="{FF2B5EF4-FFF2-40B4-BE49-F238E27FC236}">
              <a16:creationId xmlns:a16="http://schemas.microsoft.com/office/drawing/2014/main" id="{00000000-0008-0000-3900-00006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3" name="Line 109">
          <a:extLst>
            <a:ext uri="{FF2B5EF4-FFF2-40B4-BE49-F238E27FC236}">
              <a16:creationId xmlns:a16="http://schemas.microsoft.com/office/drawing/2014/main" id="{00000000-0008-0000-3900-00006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4" name="Line 110">
          <a:extLst>
            <a:ext uri="{FF2B5EF4-FFF2-40B4-BE49-F238E27FC236}">
              <a16:creationId xmlns:a16="http://schemas.microsoft.com/office/drawing/2014/main" id="{00000000-0008-0000-3900-00006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5" name="Line 111">
          <a:extLst>
            <a:ext uri="{FF2B5EF4-FFF2-40B4-BE49-F238E27FC236}">
              <a16:creationId xmlns:a16="http://schemas.microsoft.com/office/drawing/2014/main" id="{00000000-0008-0000-3900-00006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6" name="Line 112">
          <a:extLst>
            <a:ext uri="{FF2B5EF4-FFF2-40B4-BE49-F238E27FC236}">
              <a16:creationId xmlns:a16="http://schemas.microsoft.com/office/drawing/2014/main" id="{00000000-0008-0000-3900-00007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7" name="Line 113">
          <a:extLst>
            <a:ext uri="{FF2B5EF4-FFF2-40B4-BE49-F238E27FC236}">
              <a16:creationId xmlns:a16="http://schemas.microsoft.com/office/drawing/2014/main" id="{00000000-0008-0000-3900-00007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8" name="Line 114">
          <a:extLst>
            <a:ext uri="{FF2B5EF4-FFF2-40B4-BE49-F238E27FC236}">
              <a16:creationId xmlns:a16="http://schemas.microsoft.com/office/drawing/2014/main" id="{00000000-0008-0000-3900-00007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9" name="Line 115">
          <a:extLst>
            <a:ext uri="{FF2B5EF4-FFF2-40B4-BE49-F238E27FC236}">
              <a16:creationId xmlns:a16="http://schemas.microsoft.com/office/drawing/2014/main" id="{00000000-0008-0000-3900-00007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0" name="Line 116">
          <a:extLst>
            <a:ext uri="{FF2B5EF4-FFF2-40B4-BE49-F238E27FC236}">
              <a16:creationId xmlns:a16="http://schemas.microsoft.com/office/drawing/2014/main" id="{00000000-0008-0000-3900-00007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1" name="Line 117">
          <a:extLst>
            <a:ext uri="{FF2B5EF4-FFF2-40B4-BE49-F238E27FC236}">
              <a16:creationId xmlns:a16="http://schemas.microsoft.com/office/drawing/2014/main" id="{00000000-0008-0000-3900-00007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2" name="Line 118">
          <a:extLst>
            <a:ext uri="{FF2B5EF4-FFF2-40B4-BE49-F238E27FC236}">
              <a16:creationId xmlns:a16="http://schemas.microsoft.com/office/drawing/2014/main" id="{00000000-0008-0000-3900-00007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3" name="Line 119">
          <a:extLst>
            <a:ext uri="{FF2B5EF4-FFF2-40B4-BE49-F238E27FC236}">
              <a16:creationId xmlns:a16="http://schemas.microsoft.com/office/drawing/2014/main" id="{00000000-0008-0000-3900-00007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4" name="Line 120">
          <a:extLst>
            <a:ext uri="{FF2B5EF4-FFF2-40B4-BE49-F238E27FC236}">
              <a16:creationId xmlns:a16="http://schemas.microsoft.com/office/drawing/2014/main" id="{00000000-0008-0000-3900-00007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5" name="Line 121">
          <a:extLst>
            <a:ext uri="{FF2B5EF4-FFF2-40B4-BE49-F238E27FC236}">
              <a16:creationId xmlns:a16="http://schemas.microsoft.com/office/drawing/2014/main" id="{00000000-0008-0000-3900-00007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6" name="Line 122">
          <a:extLst>
            <a:ext uri="{FF2B5EF4-FFF2-40B4-BE49-F238E27FC236}">
              <a16:creationId xmlns:a16="http://schemas.microsoft.com/office/drawing/2014/main" id="{00000000-0008-0000-3900-00007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7" name="Line 123">
          <a:extLst>
            <a:ext uri="{FF2B5EF4-FFF2-40B4-BE49-F238E27FC236}">
              <a16:creationId xmlns:a16="http://schemas.microsoft.com/office/drawing/2014/main" id="{00000000-0008-0000-3900-00007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8" name="Line 124">
          <a:extLst>
            <a:ext uri="{FF2B5EF4-FFF2-40B4-BE49-F238E27FC236}">
              <a16:creationId xmlns:a16="http://schemas.microsoft.com/office/drawing/2014/main" id="{00000000-0008-0000-3900-00007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9" name="Line 125">
          <a:extLst>
            <a:ext uri="{FF2B5EF4-FFF2-40B4-BE49-F238E27FC236}">
              <a16:creationId xmlns:a16="http://schemas.microsoft.com/office/drawing/2014/main" id="{00000000-0008-0000-3900-00007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0" name="Line 126">
          <a:extLst>
            <a:ext uri="{FF2B5EF4-FFF2-40B4-BE49-F238E27FC236}">
              <a16:creationId xmlns:a16="http://schemas.microsoft.com/office/drawing/2014/main" id="{00000000-0008-0000-3900-00007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1" name="Line 127">
          <a:extLst>
            <a:ext uri="{FF2B5EF4-FFF2-40B4-BE49-F238E27FC236}">
              <a16:creationId xmlns:a16="http://schemas.microsoft.com/office/drawing/2014/main" id="{00000000-0008-0000-3900-00007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2" name="Line 128">
          <a:extLst>
            <a:ext uri="{FF2B5EF4-FFF2-40B4-BE49-F238E27FC236}">
              <a16:creationId xmlns:a16="http://schemas.microsoft.com/office/drawing/2014/main" id="{00000000-0008-0000-3900-00008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3" name="Line 129">
          <a:extLst>
            <a:ext uri="{FF2B5EF4-FFF2-40B4-BE49-F238E27FC236}">
              <a16:creationId xmlns:a16="http://schemas.microsoft.com/office/drawing/2014/main" id="{00000000-0008-0000-3900-00008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4" name="Line 130">
          <a:extLst>
            <a:ext uri="{FF2B5EF4-FFF2-40B4-BE49-F238E27FC236}">
              <a16:creationId xmlns:a16="http://schemas.microsoft.com/office/drawing/2014/main" id="{00000000-0008-0000-3900-00008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5" name="Line 131">
          <a:extLst>
            <a:ext uri="{FF2B5EF4-FFF2-40B4-BE49-F238E27FC236}">
              <a16:creationId xmlns:a16="http://schemas.microsoft.com/office/drawing/2014/main" id="{00000000-0008-0000-3900-00008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6" name="Line 132">
          <a:extLst>
            <a:ext uri="{FF2B5EF4-FFF2-40B4-BE49-F238E27FC236}">
              <a16:creationId xmlns:a16="http://schemas.microsoft.com/office/drawing/2014/main" id="{00000000-0008-0000-3900-00008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7" name="Line 133">
          <a:extLst>
            <a:ext uri="{FF2B5EF4-FFF2-40B4-BE49-F238E27FC236}">
              <a16:creationId xmlns:a16="http://schemas.microsoft.com/office/drawing/2014/main" id="{00000000-0008-0000-3900-00008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8" name="Line 134">
          <a:extLst>
            <a:ext uri="{FF2B5EF4-FFF2-40B4-BE49-F238E27FC236}">
              <a16:creationId xmlns:a16="http://schemas.microsoft.com/office/drawing/2014/main" id="{00000000-0008-0000-3900-00008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9" name="Line 135">
          <a:extLst>
            <a:ext uri="{FF2B5EF4-FFF2-40B4-BE49-F238E27FC236}">
              <a16:creationId xmlns:a16="http://schemas.microsoft.com/office/drawing/2014/main" id="{00000000-0008-0000-3900-00008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0" name="Line 136">
          <a:extLst>
            <a:ext uri="{FF2B5EF4-FFF2-40B4-BE49-F238E27FC236}">
              <a16:creationId xmlns:a16="http://schemas.microsoft.com/office/drawing/2014/main" id="{00000000-0008-0000-3900-00008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1" name="Line 137">
          <a:extLst>
            <a:ext uri="{FF2B5EF4-FFF2-40B4-BE49-F238E27FC236}">
              <a16:creationId xmlns:a16="http://schemas.microsoft.com/office/drawing/2014/main" id="{00000000-0008-0000-3900-00008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2" name="Line 138">
          <a:extLst>
            <a:ext uri="{FF2B5EF4-FFF2-40B4-BE49-F238E27FC236}">
              <a16:creationId xmlns:a16="http://schemas.microsoft.com/office/drawing/2014/main" id="{00000000-0008-0000-3900-00008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3" name="Line 139">
          <a:extLst>
            <a:ext uri="{FF2B5EF4-FFF2-40B4-BE49-F238E27FC236}">
              <a16:creationId xmlns:a16="http://schemas.microsoft.com/office/drawing/2014/main" id="{00000000-0008-0000-3900-00008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4" name="Line 140">
          <a:extLst>
            <a:ext uri="{FF2B5EF4-FFF2-40B4-BE49-F238E27FC236}">
              <a16:creationId xmlns:a16="http://schemas.microsoft.com/office/drawing/2014/main" id="{00000000-0008-0000-3900-00008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5" name="Line 141">
          <a:extLst>
            <a:ext uri="{FF2B5EF4-FFF2-40B4-BE49-F238E27FC236}">
              <a16:creationId xmlns:a16="http://schemas.microsoft.com/office/drawing/2014/main" id="{00000000-0008-0000-3900-00008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6" name="Line 142">
          <a:extLst>
            <a:ext uri="{FF2B5EF4-FFF2-40B4-BE49-F238E27FC236}">
              <a16:creationId xmlns:a16="http://schemas.microsoft.com/office/drawing/2014/main" id="{00000000-0008-0000-3900-00008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7" name="Line 143">
          <a:extLst>
            <a:ext uri="{FF2B5EF4-FFF2-40B4-BE49-F238E27FC236}">
              <a16:creationId xmlns:a16="http://schemas.microsoft.com/office/drawing/2014/main" id="{00000000-0008-0000-3900-00008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8" name="Line 144">
          <a:extLst>
            <a:ext uri="{FF2B5EF4-FFF2-40B4-BE49-F238E27FC236}">
              <a16:creationId xmlns:a16="http://schemas.microsoft.com/office/drawing/2014/main" id="{00000000-0008-0000-3900-00009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9" name="Line 145">
          <a:extLst>
            <a:ext uri="{FF2B5EF4-FFF2-40B4-BE49-F238E27FC236}">
              <a16:creationId xmlns:a16="http://schemas.microsoft.com/office/drawing/2014/main" id="{00000000-0008-0000-3900-00009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0" name="Line 146">
          <a:extLst>
            <a:ext uri="{FF2B5EF4-FFF2-40B4-BE49-F238E27FC236}">
              <a16:creationId xmlns:a16="http://schemas.microsoft.com/office/drawing/2014/main" id="{00000000-0008-0000-3900-00009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1" name="Line 147">
          <a:extLst>
            <a:ext uri="{FF2B5EF4-FFF2-40B4-BE49-F238E27FC236}">
              <a16:creationId xmlns:a16="http://schemas.microsoft.com/office/drawing/2014/main" id="{00000000-0008-0000-3900-00009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2" name="Line 148">
          <a:extLst>
            <a:ext uri="{FF2B5EF4-FFF2-40B4-BE49-F238E27FC236}">
              <a16:creationId xmlns:a16="http://schemas.microsoft.com/office/drawing/2014/main" id="{00000000-0008-0000-3900-00009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3" name="Line 149">
          <a:extLst>
            <a:ext uri="{FF2B5EF4-FFF2-40B4-BE49-F238E27FC236}">
              <a16:creationId xmlns:a16="http://schemas.microsoft.com/office/drawing/2014/main" id="{00000000-0008-0000-3900-00009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4" name="Line 150">
          <a:extLst>
            <a:ext uri="{FF2B5EF4-FFF2-40B4-BE49-F238E27FC236}">
              <a16:creationId xmlns:a16="http://schemas.microsoft.com/office/drawing/2014/main" id="{00000000-0008-0000-3900-00009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5" name="Line 151">
          <a:extLst>
            <a:ext uri="{FF2B5EF4-FFF2-40B4-BE49-F238E27FC236}">
              <a16:creationId xmlns:a16="http://schemas.microsoft.com/office/drawing/2014/main" id="{00000000-0008-0000-3900-00009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6" name="Line 152">
          <a:extLst>
            <a:ext uri="{FF2B5EF4-FFF2-40B4-BE49-F238E27FC236}">
              <a16:creationId xmlns:a16="http://schemas.microsoft.com/office/drawing/2014/main" id="{00000000-0008-0000-3900-00009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7" name="Line 153">
          <a:extLst>
            <a:ext uri="{FF2B5EF4-FFF2-40B4-BE49-F238E27FC236}">
              <a16:creationId xmlns:a16="http://schemas.microsoft.com/office/drawing/2014/main" id="{00000000-0008-0000-3900-00009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8" name="Line 154">
          <a:extLst>
            <a:ext uri="{FF2B5EF4-FFF2-40B4-BE49-F238E27FC236}">
              <a16:creationId xmlns:a16="http://schemas.microsoft.com/office/drawing/2014/main" id="{00000000-0008-0000-3900-00009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9" name="Line 155">
          <a:extLst>
            <a:ext uri="{FF2B5EF4-FFF2-40B4-BE49-F238E27FC236}">
              <a16:creationId xmlns:a16="http://schemas.microsoft.com/office/drawing/2014/main" id="{00000000-0008-0000-3900-00009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0" name="Line 156">
          <a:extLst>
            <a:ext uri="{FF2B5EF4-FFF2-40B4-BE49-F238E27FC236}">
              <a16:creationId xmlns:a16="http://schemas.microsoft.com/office/drawing/2014/main" id="{00000000-0008-0000-3900-00009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1" name="Line 157">
          <a:extLst>
            <a:ext uri="{FF2B5EF4-FFF2-40B4-BE49-F238E27FC236}">
              <a16:creationId xmlns:a16="http://schemas.microsoft.com/office/drawing/2014/main" id="{00000000-0008-0000-3900-00009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2" name="Line 158">
          <a:extLst>
            <a:ext uri="{FF2B5EF4-FFF2-40B4-BE49-F238E27FC236}">
              <a16:creationId xmlns:a16="http://schemas.microsoft.com/office/drawing/2014/main" id="{00000000-0008-0000-3900-00009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3" name="Line 159">
          <a:extLst>
            <a:ext uri="{FF2B5EF4-FFF2-40B4-BE49-F238E27FC236}">
              <a16:creationId xmlns:a16="http://schemas.microsoft.com/office/drawing/2014/main" id="{00000000-0008-0000-3900-00009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4" name="Line 160">
          <a:extLst>
            <a:ext uri="{FF2B5EF4-FFF2-40B4-BE49-F238E27FC236}">
              <a16:creationId xmlns:a16="http://schemas.microsoft.com/office/drawing/2014/main" id="{00000000-0008-0000-3900-0000A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5" name="Line 161">
          <a:extLst>
            <a:ext uri="{FF2B5EF4-FFF2-40B4-BE49-F238E27FC236}">
              <a16:creationId xmlns:a16="http://schemas.microsoft.com/office/drawing/2014/main" id="{00000000-0008-0000-3900-0000A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6" name="Line 162">
          <a:extLst>
            <a:ext uri="{FF2B5EF4-FFF2-40B4-BE49-F238E27FC236}">
              <a16:creationId xmlns:a16="http://schemas.microsoft.com/office/drawing/2014/main" id="{00000000-0008-0000-3900-0000A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7" name="Line 163">
          <a:extLst>
            <a:ext uri="{FF2B5EF4-FFF2-40B4-BE49-F238E27FC236}">
              <a16:creationId xmlns:a16="http://schemas.microsoft.com/office/drawing/2014/main" id="{00000000-0008-0000-3900-0000A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8" name="Line 164">
          <a:extLst>
            <a:ext uri="{FF2B5EF4-FFF2-40B4-BE49-F238E27FC236}">
              <a16:creationId xmlns:a16="http://schemas.microsoft.com/office/drawing/2014/main" id="{00000000-0008-0000-3900-0000A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9" name="Line 165">
          <a:extLst>
            <a:ext uri="{FF2B5EF4-FFF2-40B4-BE49-F238E27FC236}">
              <a16:creationId xmlns:a16="http://schemas.microsoft.com/office/drawing/2014/main" id="{00000000-0008-0000-3900-0000A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0" name="Line 166">
          <a:extLst>
            <a:ext uri="{FF2B5EF4-FFF2-40B4-BE49-F238E27FC236}">
              <a16:creationId xmlns:a16="http://schemas.microsoft.com/office/drawing/2014/main" id="{00000000-0008-0000-3900-0000A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1" name="Line 167">
          <a:extLst>
            <a:ext uri="{FF2B5EF4-FFF2-40B4-BE49-F238E27FC236}">
              <a16:creationId xmlns:a16="http://schemas.microsoft.com/office/drawing/2014/main" id="{00000000-0008-0000-3900-0000A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2" name="Line 168">
          <a:extLst>
            <a:ext uri="{FF2B5EF4-FFF2-40B4-BE49-F238E27FC236}">
              <a16:creationId xmlns:a16="http://schemas.microsoft.com/office/drawing/2014/main" id="{00000000-0008-0000-3900-0000A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3" name="Line 169">
          <a:extLst>
            <a:ext uri="{FF2B5EF4-FFF2-40B4-BE49-F238E27FC236}">
              <a16:creationId xmlns:a16="http://schemas.microsoft.com/office/drawing/2014/main" id="{00000000-0008-0000-3900-0000A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4" name="Line 170">
          <a:extLst>
            <a:ext uri="{FF2B5EF4-FFF2-40B4-BE49-F238E27FC236}">
              <a16:creationId xmlns:a16="http://schemas.microsoft.com/office/drawing/2014/main" id="{00000000-0008-0000-3900-0000A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5" name="Line 171">
          <a:extLst>
            <a:ext uri="{FF2B5EF4-FFF2-40B4-BE49-F238E27FC236}">
              <a16:creationId xmlns:a16="http://schemas.microsoft.com/office/drawing/2014/main" id="{00000000-0008-0000-3900-0000A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6" name="Line 172">
          <a:extLst>
            <a:ext uri="{FF2B5EF4-FFF2-40B4-BE49-F238E27FC236}">
              <a16:creationId xmlns:a16="http://schemas.microsoft.com/office/drawing/2014/main" id="{00000000-0008-0000-3900-0000A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7" name="Line 173">
          <a:extLst>
            <a:ext uri="{FF2B5EF4-FFF2-40B4-BE49-F238E27FC236}">
              <a16:creationId xmlns:a16="http://schemas.microsoft.com/office/drawing/2014/main" id="{00000000-0008-0000-3900-0000A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8" name="Line 174">
          <a:extLst>
            <a:ext uri="{FF2B5EF4-FFF2-40B4-BE49-F238E27FC236}">
              <a16:creationId xmlns:a16="http://schemas.microsoft.com/office/drawing/2014/main" id="{00000000-0008-0000-3900-0000A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9" name="Line 175">
          <a:extLst>
            <a:ext uri="{FF2B5EF4-FFF2-40B4-BE49-F238E27FC236}">
              <a16:creationId xmlns:a16="http://schemas.microsoft.com/office/drawing/2014/main" id="{00000000-0008-0000-3900-0000A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0" name="Line 176">
          <a:extLst>
            <a:ext uri="{FF2B5EF4-FFF2-40B4-BE49-F238E27FC236}">
              <a16:creationId xmlns:a16="http://schemas.microsoft.com/office/drawing/2014/main" id="{00000000-0008-0000-3900-0000B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1" name="Line 177">
          <a:extLst>
            <a:ext uri="{FF2B5EF4-FFF2-40B4-BE49-F238E27FC236}">
              <a16:creationId xmlns:a16="http://schemas.microsoft.com/office/drawing/2014/main" id="{00000000-0008-0000-3900-0000B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2" name="Line 178">
          <a:extLst>
            <a:ext uri="{FF2B5EF4-FFF2-40B4-BE49-F238E27FC236}">
              <a16:creationId xmlns:a16="http://schemas.microsoft.com/office/drawing/2014/main" id="{00000000-0008-0000-3900-0000B2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3" name="Line 179">
          <a:extLst>
            <a:ext uri="{FF2B5EF4-FFF2-40B4-BE49-F238E27FC236}">
              <a16:creationId xmlns:a16="http://schemas.microsoft.com/office/drawing/2014/main" id="{00000000-0008-0000-3900-0000B3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4" name="Line 180">
          <a:extLst>
            <a:ext uri="{FF2B5EF4-FFF2-40B4-BE49-F238E27FC236}">
              <a16:creationId xmlns:a16="http://schemas.microsoft.com/office/drawing/2014/main" id="{00000000-0008-0000-3900-0000B4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5" name="Line 181">
          <a:extLst>
            <a:ext uri="{FF2B5EF4-FFF2-40B4-BE49-F238E27FC236}">
              <a16:creationId xmlns:a16="http://schemas.microsoft.com/office/drawing/2014/main" id="{00000000-0008-0000-3900-0000B5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6" name="Line 182">
          <a:extLst>
            <a:ext uri="{FF2B5EF4-FFF2-40B4-BE49-F238E27FC236}">
              <a16:creationId xmlns:a16="http://schemas.microsoft.com/office/drawing/2014/main" id="{00000000-0008-0000-3900-0000B6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7" name="Line 183">
          <a:extLst>
            <a:ext uri="{FF2B5EF4-FFF2-40B4-BE49-F238E27FC236}">
              <a16:creationId xmlns:a16="http://schemas.microsoft.com/office/drawing/2014/main" id="{00000000-0008-0000-3900-0000B7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8" name="Line 184">
          <a:extLst>
            <a:ext uri="{FF2B5EF4-FFF2-40B4-BE49-F238E27FC236}">
              <a16:creationId xmlns:a16="http://schemas.microsoft.com/office/drawing/2014/main" id="{00000000-0008-0000-3900-0000B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9" name="Line 185">
          <a:extLst>
            <a:ext uri="{FF2B5EF4-FFF2-40B4-BE49-F238E27FC236}">
              <a16:creationId xmlns:a16="http://schemas.microsoft.com/office/drawing/2014/main" id="{00000000-0008-0000-3900-0000B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0" name="Line 186">
          <a:extLst>
            <a:ext uri="{FF2B5EF4-FFF2-40B4-BE49-F238E27FC236}">
              <a16:creationId xmlns:a16="http://schemas.microsoft.com/office/drawing/2014/main" id="{00000000-0008-0000-3900-0000B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1" name="Line 187">
          <a:extLst>
            <a:ext uri="{FF2B5EF4-FFF2-40B4-BE49-F238E27FC236}">
              <a16:creationId xmlns:a16="http://schemas.microsoft.com/office/drawing/2014/main" id="{00000000-0008-0000-3900-0000B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2" name="Line 188">
          <a:extLst>
            <a:ext uri="{FF2B5EF4-FFF2-40B4-BE49-F238E27FC236}">
              <a16:creationId xmlns:a16="http://schemas.microsoft.com/office/drawing/2014/main" id="{00000000-0008-0000-3900-0000B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3" name="Line 189">
          <a:extLst>
            <a:ext uri="{FF2B5EF4-FFF2-40B4-BE49-F238E27FC236}">
              <a16:creationId xmlns:a16="http://schemas.microsoft.com/office/drawing/2014/main" id="{00000000-0008-0000-3900-0000B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4" name="Line 190">
          <a:extLst>
            <a:ext uri="{FF2B5EF4-FFF2-40B4-BE49-F238E27FC236}">
              <a16:creationId xmlns:a16="http://schemas.microsoft.com/office/drawing/2014/main" id="{00000000-0008-0000-3900-0000B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5" name="Line 191">
          <a:extLst>
            <a:ext uri="{FF2B5EF4-FFF2-40B4-BE49-F238E27FC236}">
              <a16:creationId xmlns:a16="http://schemas.microsoft.com/office/drawing/2014/main" id="{00000000-0008-0000-3900-0000B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6" name="Line 192">
          <a:extLst>
            <a:ext uri="{FF2B5EF4-FFF2-40B4-BE49-F238E27FC236}">
              <a16:creationId xmlns:a16="http://schemas.microsoft.com/office/drawing/2014/main" id="{00000000-0008-0000-3900-0000C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7" name="Line 193">
          <a:extLst>
            <a:ext uri="{FF2B5EF4-FFF2-40B4-BE49-F238E27FC236}">
              <a16:creationId xmlns:a16="http://schemas.microsoft.com/office/drawing/2014/main" id="{00000000-0008-0000-3900-0000C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8" name="Line 194">
          <a:extLst>
            <a:ext uri="{FF2B5EF4-FFF2-40B4-BE49-F238E27FC236}">
              <a16:creationId xmlns:a16="http://schemas.microsoft.com/office/drawing/2014/main" id="{00000000-0008-0000-3900-0000C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9" name="Line 195">
          <a:extLst>
            <a:ext uri="{FF2B5EF4-FFF2-40B4-BE49-F238E27FC236}">
              <a16:creationId xmlns:a16="http://schemas.microsoft.com/office/drawing/2014/main" id="{00000000-0008-0000-3900-0000C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0" name="Line 196">
          <a:extLst>
            <a:ext uri="{FF2B5EF4-FFF2-40B4-BE49-F238E27FC236}">
              <a16:creationId xmlns:a16="http://schemas.microsoft.com/office/drawing/2014/main" id="{00000000-0008-0000-3900-0000C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1" name="Line 197">
          <a:extLst>
            <a:ext uri="{FF2B5EF4-FFF2-40B4-BE49-F238E27FC236}">
              <a16:creationId xmlns:a16="http://schemas.microsoft.com/office/drawing/2014/main" id="{00000000-0008-0000-3900-0000C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2" name="Line 198">
          <a:extLst>
            <a:ext uri="{FF2B5EF4-FFF2-40B4-BE49-F238E27FC236}">
              <a16:creationId xmlns:a16="http://schemas.microsoft.com/office/drawing/2014/main" id="{00000000-0008-0000-3900-0000C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3" name="Line 199">
          <a:extLst>
            <a:ext uri="{FF2B5EF4-FFF2-40B4-BE49-F238E27FC236}">
              <a16:creationId xmlns:a16="http://schemas.microsoft.com/office/drawing/2014/main" id="{00000000-0008-0000-3900-0000C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4" name="Line 200">
          <a:extLst>
            <a:ext uri="{FF2B5EF4-FFF2-40B4-BE49-F238E27FC236}">
              <a16:creationId xmlns:a16="http://schemas.microsoft.com/office/drawing/2014/main" id="{00000000-0008-0000-3900-0000C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5" name="Line 201">
          <a:extLst>
            <a:ext uri="{FF2B5EF4-FFF2-40B4-BE49-F238E27FC236}">
              <a16:creationId xmlns:a16="http://schemas.microsoft.com/office/drawing/2014/main" id="{00000000-0008-0000-3900-0000C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6" name="Line 202">
          <a:extLst>
            <a:ext uri="{FF2B5EF4-FFF2-40B4-BE49-F238E27FC236}">
              <a16:creationId xmlns:a16="http://schemas.microsoft.com/office/drawing/2014/main" id="{00000000-0008-0000-3900-0000C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7" name="Line 203">
          <a:extLst>
            <a:ext uri="{FF2B5EF4-FFF2-40B4-BE49-F238E27FC236}">
              <a16:creationId xmlns:a16="http://schemas.microsoft.com/office/drawing/2014/main" id="{00000000-0008-0000-3900-0000C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8" name="Line 204">
          <a:extLst>
            <a:ext uri="{FF2B5EF4-FFF2-40B4-BE49-F238E27FC236}">
              <a16:creationId xmlns:a16="http://schemas.microsoft.com/office/drawing/2014/main" id="{00000000-0008-0000-3900-0000C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9" name="Line 205">
          <a:extLst>
            <a:ext uri="{FF2B5EF4-FFF2-40B4-BE49-F238E27FC236}">
              <a16:creationId xmlns:a16="http://schemas.microsoft.com/office/drawing/2014/main" id="{00000000-0008-0000-3900-0000C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0" name="Line 206">
          <a:extLst>
            <a:ext uri="{FF2B5EF4-FFF2-40B4-BE49-F238E27FC236}">
              <a16:creationId xmlns:a16="http://schemas.microsoft.com/office/drawing/2014/main" id="{00000000-0008-0000-3900-0000C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1" name="Line 207">
          <a:extLst>
            <a:ext uri="{FF2B5EF4-FFF2-40B4-BE49-F238E27FC236}">
              <a16:creationId xmlns:a16="http://schemas.microsoft.com/office/drawing/2014/main" id="{00000000-0008-0000-3900-0000C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2" name="Line 208">
          <a:extLst>
            <a:ext uri="{FF2B5EF4-FFF2-40B4-BE49-F238E27FC236}">
              <a16:creationId xmlns:a16="http://schemas.microsoft.com/office/drawing/2014/main" id="{00000000-0008-0000-3900-0000D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3" name="Line 209">
          <a:extLst>
            <a:ext uri="{FF2B5EF4-FFF2-40B4-BE49-F238E27FC236}">
              <a16:creationId xmlns:a16="http://schemas.microsoft.com/office/drawing/2014/main" id="{00000000-0008-0000-3900-0000D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4" name="Line 210">
          <a:extLst>
            <a:ext uri="{FF2B5EF4-FFF2-40B4-BE49-F238E27FC236}">
              <a16:creationId xmlns:a16="http://schemas.microsoft.com/office/drawing/2014/main" id="{00000000-0008-0000-3900-0000D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5" name="Line 211">
          <a:extLst>
            <a:ext uri="{FF2B5EF4-FFF2-40B4-BE49-F238E27FC236}">
              <a16:creationId xmlns:a16="http://schemas.microsoft.com/office/drawing/2014/main" id="{00000000-0008-0000-3900-0000D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6" name="Line 212">
          <a:extLst>
            <a:ext uri="{FF2B5EF4-FFF2-40B4-BE49-F238E27FC236}">
              <a16:creationId xmlns:a16="http://schemas.microsoft.com/office/drawing/2014/main" id="{00000000-0008-0000-3900-0000D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7" name="Line 213">
          <a:extLst>
            <a:ext uri="{FF2B5EF4-FFF2-40B4-BE49-F238E27FC236}">
              <a16:creationId xmlns:a16="http://schemas.microsoft.com/office/drawing/2014/main" id="{00000000-0008-0000-3900-0000D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8" name="Line 214">
          <a:extLst>
            <a:ext uri="{FF2B5EF4-FFF2-40B4-BE49-F238E27FC236}">
              <a16:creationId xmlns:a16="http://schemas.microsoft.com/office/drawing/2014/main" id="{00000000-0008-0000-3900-0000D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9" name="Line 215">
          <a:extLst>
            <a:ext uri="{FF2B5EF4-FFF2-40B4-BE49-F238E27FC236}">
              <a16:creationId xmlns:a16="http://schemas.microsoft.com/office/drawing/2014/main" id="{00000000-0008-0000-3900-0000D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0" name="Line 216">
          <a:extLst>
            <a:ext uri="{FF2B5EF4-FFF2-40B4-BE49-F238E27FC236}">
              <a16:creationId xmlns:a16="http://schemas.microsoft.com/office/drawing/2014/main" id="{00000000-0008-0000-3900-0000D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1" name="Line 217">
          <a:extLst>
            <a:ext uri="{FF2B5EF4-FFF2-40B4-BE49-F238E27FC236}">
              <a16:creationId xmlns:a16="http://schemas.microsoft.com/office/drawing/2014/main" id="{00000000-0008-0000-3900-0000D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2" name="Line 218">
          <a:extLst>
            <a:ext uri="{FF2B5EF4-FFF2-40B4-BE49-F238E27FC236}">
              <a16:creationId xmlns:a16="http://schemas.microsoft.com/office/drawing/2014/main" id="{00000000-0008-0000-3900-0000D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3" name="Line 219">
          <a:extLst>
            <a:ext uri="{FF2B5EF4-FFF2-40B4-BE49-F238E27FC236}">
              <a16:creationId xmlns:a16="http://schemas.microsoft.com/office/drawing/2014/main" id="{00000000-0008-0000-3900-0000DB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4" name="Line 220">
          <a:extLst>
            <a:ext uri="{FF2B5EF4-FFF2-40B4-BE49-F238E27FC236}">
              <a16:creationId xmlns:a16="http://schemas.microsoft.com/office/drawing/2014/main" id="{00000000-0008-0000-3900-0000DC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5" name="Line 221">
          <a:extLst>
            <a:ext uri="{FF2B5EF4-FFF2-40B4-BE49-F238E27FC236}">
              <a16:creationId xmlns:a16="http://schemas.microsoft.com/office/drawing/2014/main" id="{00000000-0008-0000-3900-0000DD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6" name="Line 222">
          <a:extLst>
            <a:ext uri="{FF2B5EF4-FFF2-40B4-BE49-F238E27FC236}">
              <a16:creationId xmlns:a16="http://schemas.microsoft.com/office/drawing/2014/main" id="{00000000-0008-0000-3900-0000DE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7" name="Line 223">
          <a:extLst>
            <a:ext uri="{FF2B5EF4-FFF2-40B4-BE49-F238E27FC236}">
              <a16:creationId xmlns:a16="http://schemas.microsoft.com/office/drawing/2014/main" id="{00000000-0008-0000-3900-0000DF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8" name="Line 224">
          <a:extLst>
            <a:ext uri="{FF2B5EF4-FFF2-40B4-BE49-F238E27FC236}">
              <a16:creationId xmlns:a16="http://schemas.microsoft.com/office/drawing/2014/main" id="{00000000-0008-0000-3900-0000E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9" name="Line 225">
          <a:extLst>
            <a:ext uri="{FF2B5EF4-FFF2-40B4-BE49-F238E27FC236}">
              <a16:creationId xmlns:a16="http://schemas.microsoft.com/office/drawing/2014/main" id="{00000000-0008-0000-3900-0000E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0" name="Line 226">
          <a:extLst>
            <a:ext uri="{FF2B5EF4-FFF2-40B4-BE49-F238E27FC236}">
              <a16:creationId xmlns:a16="http://schemas.microsoft.com/office/drawing/2014/main" id="{00000000-0008-0000-3900-0000E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1" name="Line 227">
          <a:extLst>
            <a:ext uri="{FF2B5EF4-FFF2-40B4-BE49-F238E27FC236}">
              <a16:creationId xmlns:a16="http://schemas.microsoft.com/office/drawing/2014/main" id="{00000000-0008-0000-3900-0000E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2" name="Line 228">
          <a:extLst>
            <a:ext uri="{FF2B5EF4-FFF2-40B4-BE49-F238E27FC236}">
              <a16:creationId xmlns:a16="http://schemas.microsoft.com/office/drawing/2014/main" id="{00000000-0008-0000-3900-0000E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3" name="Line 229">
          <a:extLst>
            <a:ext uri="{FF2B5EF4-FFF2-40B4-BE49-F238E27FC236}">
              <a16:creationId xmlns:a16="http://schemas.microsoft.com/office/drawing/2014/main" id="{00000000-0008-0000-3900-0000E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4" name="Line 230">
          <a:extLst>
            <a:ext uri="{FF2B5EF4-FFF2-40B4-BE49-F238E27FC236}">
              <a16:creationId xmlns:a16="http://schemas.microsoft.com/office/drawing/2014/main" id="{00000000-0008-0000-3900-0000E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5" name="Line 231">
          <a:extLst>
            <a:ext uri="{FF2B5EF4-FFF2-40B4-BE49-F238E27FC236}">
              <a16:creationId xmlns:a16="http://schemas.microsoft.com/office/drawing/2014/main" id="{00000000-0008-0000-3900-0000E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6" name="Line 232">
          <a:extLst>
            <a:ext uri="{FF2B5EF4-FFF2-40B4-BE49-F238E27FC236}">
              <a16:creationId xmlns:a16="http://schemas.microsoft.com/office/drawing/2014/main" id="{00000000-0008-0000-3900-0000E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7" name="Line 233">
          <a:extLst>
            <a:ext uri="{FF2B5EF4-FFF2-40B4-BE49-F238E27FC236}">
              <a16:creationId xmlns:a16="http://schemas.microsoft.com/office/drawing/2014/main" id="{00000000-0008-0000-3900-0000E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8" name="Line 234">
          <a:extLst>
            <a:ext uri="{FF2B5EF4-FFF2-40B4-BE49-F238E27FC236}">
              <a16:creationId xmlns:a16="http://schemas.microsoft.com/office/drawing/2014/main" id="{00000000-0008-0000-3900-0000E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9" name="Line 235">
          <a:extLst>
            <a:ext uri="{FF2B5EF4-FFF2-40B4-BE49-F238E27FC236}">
              <a16:creationId xmlns:a16="http://schemas.microsoft.com/office/drawing/2014/main" id="{00000000-0008-0000-3900-0000E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0" name="Line 236">
          <a:extLst>
            <a:ext uri="{FF2B5EF4-FFF2-40B4-BE49-F238E27FC236}">
              <a16:creationId xmlns:a16="http://schemas.microsoft.com/office/drawing/2014/main" id="{00000000-0008-0000-3900-0000E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1" name="Line 237">
          <a:extLst>
            <a:ext uri="{FF2B5EF4-FFF2-40B4-BE49-F238E27FC236}">
              <a16:creationId xmlns:a16="http://schemas.microsoft.com/office/drawing/2014/main" id="{00000000-0008-0000-3900-0000E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2" name="Line 238">
          <a:extLst>
            <a:ext uri="{FF2B5EF4-FFF2-40B4-BE49-F238E27FC236}">
              <a16:creationId xmlns:a16="http://schemas.microsoft.com/office/drawing/2014/main" id="{00000000-0008-0000-3900-0000E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3" name="Line 239">
          <a:extLst>
            <a:ext uri="{FF2B5EF4-FFF2-40B4-BE49-F238E27FC236}">
              <a16:creationId xmlns:a16="http://schemas.microsoft.com/office/drawing/2014/main" id="{00000000-0008-0000-3900-0000E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4" name="Line 240">
          <a:extLst>
            <a:ext uri="{FF2B5EF4-FFF2-40B4-BE49-F238E27FC236}">
              <a16:creationId xmlns:a16="http://schemas.microsoft.com/office/drawing/2014/main" id="{00000000-0008-0000-3900-0000F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5" name="Line 241">
          <a:extLst>
            <a:ext uri="{FF2B5EF4-FFF2-40B4-BE49-F238E27FC236}">
              <a16:creationId xmlns:a16="http://schemas.microsoft.com/office/drawing/2014/main" id="{00000000-0008-0000-3900-0000F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6" name="Line 242">
          <a:extLst>
            <a:ext uri="{FF2B5EF4-FFF2-40B4-BE49-F238E27FC236}">
              <a16:creationId xmlns:a16="http://schemas.microsoft.com/office/drawing/2014/main" id="{00000000-0008-0000-3900-0000F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7" name="Line 243">
          <a:extLst>
            <a:ext uri="{FF2B5EF4-FFF2-40B4-BE49-F238E27FC236}">
              <a16:creationId xmlns:a16="http://schemas.microsoft.com/office/drawing/2014/main" id="{00000000-0008-0000-3900-0000F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8" name="Line 244">
          <a:extLst>
            <a:ext uri="{FF2B5EF4-FFF2-40B4-BE49-F238E27FC236}">
              <a16:creationId xmlns:a16="http://schemas.microsoft.com/office/drawing/2014/main" id="{00000000-0008-0000-3900-0000F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9" name="Line 245">
          <a:extLst>
            <a:ext uri="{FF2B5EF4-FFF2-40B4-BE49-F238E27FC236}">
              <a16:creationId xmlns:a16="http://schemas.microsoft.com/office/drawing/2014/main" id="{00000000-0008-0000-3900-0000F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0" name="Line 246">
          <a:extLst>
            <a:ext uri="{FF2B5EF4-FFF2-40B4-BE49-F238E27FC236}">
              <a16:creationId xmlns:a16="http://schemas.microsoft.com/office/drawing/2014/main" id="{00000000-0008-0000-3900-0000F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1" name="Line 247">
          <a:extLst>
            <a:ext uri="{FF2B5EF4-FFF2-40B4-BE49-F238E27FC236}">
              <a16:creationId xmlns:a16="http://schemas.microsoft.com/office/drawing/2014/main" id="{00000000-0008-0000-3900-0000F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2" name="Line 248">
          <a:extLst>
            <a:ext uri="{FF2B5EF4-FFF2-40B4-BE49-F238E27FC236}">
              <a16:creationId xmlns:a16="http://schemas.microsoft.com/office/drawing/2014/main" id="{00000000-0008-0000-3900-0000F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3" name="Line 249">
          <a:extLst>
            <a:ext uri="{FF2B5EF4-FFF2-40B4-BE49-F238E27FC236}">
              <a16:creationId xmlns:a16="http://schemas.microsoft.com/office/drawing/2014/main" id="{00000000-0008-0000-3900-0000F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4" name="Line 250">
          <a:extLst>
            <a:ext uri="{FF2B5EF4-FFF2-40B4-BE49-F238E27FC236}">
              <a16:creationId xmlns:a16="http://schemas.microsoft.com/office/drawing/2014/main" id="{00000000-0008-0000-3900-0000F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5" name="Line 251">
          <a:extLst>
            <a:ext uri="{FF2B5EF4-FFF2-40B4-BE49-F238E27FC236}">
              <a16:creationId xmlns:a16="http://schemas.microsoft.com/office/drawing/2014/main" id="{00000000-0008-0000-3900-0000F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6" name="Line 252">
          <a:extLst>
            <a:ext uri="{FF2B5EF4-FFF2-40B4-BE49-F238E27FC236}">
              <a16:creationId xmlns:a16="http://schemas.microsoft.com/office/drawing/2014/main" id="{00000000-0008-0000-3900-0000F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7" name="Line 253">
          <a:extLst>
            <a:ext uri="{FF2B5EF4-FFF2-40B4-BE49-F238E27FC236}">
              <a16:creationId xmlns:a16="http://schemas.microsoft.com/office/drawing/2014/main" id="{00000000-0008-0000-3900-0000F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8" name="Line 254">
          <a:extLst>
            <a:ext uri="{FF2B5EF4-FFF2-40B4-BE49-F238E27FC236}">
              <a16:creationId xmlns:a16="http://schemas.microsoft.com/office/drawing/2014/main" id="{00000000-0008-0000-3900-0000F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9" name="Line 255">
          <a:extLst>
            <a:ext uri="{FF2B5EF4-FFF2-40B4-BE49-F238E27FC236}">
              <a16:creationId xmlns:a16="http://schemas.microsoft.com/office/drawing/2014/main" id="{00000000-0008-0000-3900-0000F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0" name="Line 256">
          <a:extLst>
            <a:ext uri="{FF2B5EF4-FFF2-40B4-BE49-F238E27FC236}">
              <a16:creationId xmlns:a16="http://schemas.microsoft.com/office/drawing/2014/main" id="{00000000-0008-0000-3900-00000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1" name="Line 257">
          <a:extLst>
            <a:ext uri="{FF2B5EF4-FFF2-40B4-BE49-F238E27FC236}">
              <a16:creationId xmlns:a16="http://schemas.microsoft.com/office/drawing/2014/main" id="{00000000-0008-0000-3900-00000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2" name="Line 258">
          <a:extLst>
            <a:ext uri="{FF2B5EF4-FFF2-40B4-BE49-F238E27FC236}">
              <a16:creationId xmlns:a16="http://schemas.microsoft.com/office/drawing/2014/main" id="{00000000-0008-0000-3900-00000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3" name="Line 259">
          <a:extLst>
            <a:ext uri="{FF2B5EF4-FFF2-40B4-BE49-F238E27FC236}">
              <a16:creationId xmlns:a16="http://schemas.microsoft.com/office/drawing/2014/main" id="{00000000-0008-0000-3900-00000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4" name="Line 260">
          <a:extLst>
            <a:ext uri="{FF2B5EF4-FFF2-40B4-BE49-F238E27FC236}">
              <a16:creationId xmlns:a16="http://schemas.microsoft.com/office/drawing/2014/main" id="{00000000-0008-0000-3900-00000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5" name="Line 261">
          <a:extLst>
            <a:ext uri="{FF2B5EF4-FFF2-40B4-BE49-F238E27FC236}">
              <a16:creationId xmlns:a16="http://schemas.microsoft.com/office/drawing/2014/main" id="{00000000-0008-0000-3900-00000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6" name="Line 262">
          <a:extLst>
            <a:ext uri="{FF2B5EF4-FFF2-40B4-BE49-F238E27FC236}">
              <a16:creationId xmlns:a16="http://schemas.microsoft.com/office/drawing/2014/main" id="{00000000-0008-0000-3900-00000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7" name="Line 263">
          <a:extLst>
            <a:ext uri="{FF2B5EF4-FFF2-40B4-BE49-F238E27FC236}">
              <a16:creationId xmlns:a16="http://schemas.microsoft.com/office/drawing/2014/main" id="{00000000-0008-0000-3900-00000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8" name="Line 264">
          <a:extLst>
            <a:ext uri="{FF2B5EF4-FFF2-40B4-BE49-F238E27FC236}">
              <a16:creationId xmlns:a16="http://schemas.microsoft.com/office/drawing/2014/main" id="{00000000-0008-0000-3900-00000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9" name="Line 265">
          <a:extLst>
            <a:ext uri="{FF2B5EF4-FFF2-40B4-BE49-F238E27FC236}">
              <a16:creationId xmlns:a16="http://schemas.microsoft.com/office/drawing/2014/main" id="{00000000-0008-0000-3900-00000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0" name="Line 266">
          <a:extLst>
            <a:ext uri="{FF2B5EF4-FFF2-40B4-BE49-F238E27FC236}">
              <a16:creationId xmlns:a16="http://schemas.microsoft.com/office/drawing/2014/main" id="{00000000-0008-0000-3900-00000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1" name="Line 267">
          <a:extLst>
            <a:ext uri="{FF2B5EF4-FFF2-40B4-BE49-F238E27FC236}">
              <a16:creationId xmlns:a16="http://schemas.microsoft.com/office/drawing/2014/main" id="{00000000-0008-0000-3900-00000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2" name="Line 268">
          <a:extLst>
            <a:ext uri="{FF2B5EF4-FFF2-40B4-BE49-F238E27FC236}">
              <a16:creationId xmlns:a16="http://schemas.microsoft.com/office/drawing/2014/main" id="{00000000-0008-0000-3900-00000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3" name="Line 269">
          <a:extLst>
            <a:ext uri="{FF2B5EF4-FFF2-40B4-BE49-F238E27FC236}">
              <a16:creationId xmlns:a16="http://schemas.microsoft.com/office/drawing/2014/main" id="{00000000-0008-0000-3900-00000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4" name="Line 270">
          <a:extLst>
            <a:ext uri="{FF2B5EF4-FFF2-40B4-BE49-F238E27FC236}">
              <a16:creationId xmlns:a16="http://schemas.microsoft.com/office/drawing/2014/main" id="{00000000-0008-0000-3900-00000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5" name="Line 271">
          <a:extLst>
            <a:ext uri="{FF2B5EF4-FFF2-40B4-BE49-F238E27FC236}">
              <a16:creationId xmlns:a16="http://schemas.microsoft.com/office/drawing/2014/main" id="{00000000-0008-0000-3900-00000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6" name="Line 272">
          <a:extLst>
            <a:ext uri="{FF2B5EF4-FFF2-40B4-BE49-F238E27FC236}">
              <a16:creationId xmlns:a16="http://schemas.microsoft.com/office/drawing/2014/main" id="{00000000-0008-0000-3900-00001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7" name="Line 273">
          <a:extLst>
            <a:ext uri="{FF2B5EF4-FFF2-40B4-BE49-F238E27FC236}">
              <a16:creationId xmlns:a16="http://schemas.microsoft.com/office/drawing/2014/main" id="{00000000-0008-0000-3900-00001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8" name="Line 274">
          <a:extLst>
            <a:ext uri="{FF2B5EF4-FFF2-40B4-BE49-F238E27FC236}">
              <a16:creationId xmlns:a16="http://schemas.microsoft.com/office/drawing/2014/main" id="{00000000-0008-0000-3900-00001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9" name="Line 275">
          <a:extLst>
            <a:ext uri="{FF2B5EF4-FFF2-40B4-BE49-F238E27FC236}">
              <a16:creationId xmlns:a16="http://schemas.microsoft.com/office/drawing/2014/main" id="{00000000-0008-0000-3900-00001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0" name="Line 276">
          <a:extLst>
            <a:ext uri="{FF2B5EF4-FFF2-40B4-BE49-F238E27FC236}">
              <a16:creationId xmlns:a16="http://schemas.microsoft.com/office/drawing/2014/main" id="{00000000-0008-0000-3900-00001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1" name="Line 277">
          <a:extLst>
            <a:ext uri="{FF2B5EF4-FFF2-40B4-BE49-F238E27FC236}">
              <a16:creationId xmlns:a16="http://schemas.microsoft.com/office/drawing/2014/main" id="{00000000-0008-0000-3900-00001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2" name="Line 278">
          <a:extLst>
            <a:ext uri="{FF2B5EF4-FFF2-40B4-BE49-F238E27FC236}">
              <a16:creationId xmlns:a16="http://schemas.microsoft.com/office/drawing/2014/main" id="{00000000-0008-0000-3900-00001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3" name="Line 279">
          <a:extLst>
            <a:ext uri="{FF2B5EF4-FFF2-40B4-BE49-F238E27FC236}">
              <a16:creationId xmlns:a16="http://schemas.microsoft.com/office/drawing/2014/main" id="{00000000-0008-0000-3900-00001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4" name="Line 280">
          <a:extLst>
            <a:ext uri="{FF2B5EF4-FFF2-40B4-BE49-F238E27FC236}">
              <a16:creationId xmlns:a16="http://schemas.microsoft.com/office/drawing/2014/main" id="{00000000-0008-0000-3900-00001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5" name="Line 281">
          <a:extLst>
            <a:ext uri="{FF2B5EF4-FFF2-40B4-BE49-F238E27FC236}">
              <a16:creationId xmlns:a16="http://schemas.microsoft.com/office/drawing/2014/main" id="{00000000-0008-0000-3900-00001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6" name="Line 282">
          <a:extLst>
            <a:ext uri="{FF2B5EF4-FFF2-40B4-BE49-F238E27FC236}">
              <a16:creationId xmlns:a16="http://schemas.microsoft.com/office/drawing/2014/main" id="{00000000-0008-0000-3900-00001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7" name="Line 283">
          <a:extLst>
            <a:ext uri="{FF2B5EF4-FFF2-40B4-BE49-F238E27FC236}">
              <a16:creationId xmlns:a16="http://schemas.microsoft.com/office/drawing/2014/main" id="{00000000-0008-0000-3900-00001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8" name="Line 284">
          <a:extLst>
            <a:ext uri="{FF2B5EF4-FFF2-40B4-BE49-F238E27FC236}">
              <a16:creationId xmlns:a16="http://schemas.microsoft.com/office/drawing/2014/main" id="{00000000-0008-0000-3900-00001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9" name="Line 285">
          <a:extLst>
            <a:ext uri="{FF2B5EF4-FFF2-40B4-BE49-F238E27FC236}">
              <a16:creationId xmlns:a16="http://schemas.microsoft.com/office/drawing/2014/main" id="{00000000-0008-0000-3900-00001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0" name="Line 286">
          <a:extLst>
            <a:ext uri="{FF2B5EF4-FFF2-40B4-BE49-F238E27FC236}">
              <a16:creationId xmlns:a16="http://schemas.microsoft.com/office/drawing/2014/main" id="{00000000-0008-0000-3900-00001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1" name="Line 287">
          <a:extLst>
            <a:ext uri="{FF2B5EF4-FFF2-40B4-BE49-F238E27FC236}">
              <a16:creationId xmlns:a16="http://schemas.microsoft.com/office/drawing/2014/main" id="{00000000-0008-0000-3900-00001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2" name="Line 288">
          <a:extLst>
            <a:ext uri="{FF2B5EF4-FFF2-40B4-BE49-F238E27FC236}">
              <a16:creationId xmlns:a16="http://schemas.microsoft.com/office/drawing/2014/main" id="{00000000-0008-0000-3900-00002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3" name="Line 289">
          <a:extLst>
            <a:ext uri="{FF2B5EF4-FFF2-40B4-BE49-F238E27FC236}">
              <a16:creationId xmlns:a16="http://schemas.microsoft.com/office/drawing/2014/main" id="{00000000-0008-0000-3900-00002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4" name="Line 290">
          <a:extLst>
            <a:ext uri="{FF2B5EF4-FFF2-40B4-BE49-F238E27FC236}">
              <a16:creationId xmlns:a16="http://schemas.microsoft.com/office/drawing/2014/main" id="{00000000-0008-0000-3900-00002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5" name="Line 291">
          <a:extLst>
            <a:ext uri="{FF2B5EF4-FFF2-40B4-BE49-F238E27FC236}">
              <a16:creationId xmlns:a16="http://schemas.microsoft.com/office/drawing/2014/main" id="{00000000-0008-0000-3900-00002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6" name="Line 292">
          <a:extLst>
            <a:ext uri="{FF2B5EF4-FFF2-40B4-BE49-F238E27FC236}">
              <a16:creationId xmlns:a16="http://schemas.microsoft.com/office/drawing/2014/main" id="{00000000-0008-0000-3900-00002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7" name="Line 293">
          <a:extLst>
            <a:ext uri="{FF2B5EF4-FFF2-40B4-BE49-F238E27FC236}">
              <a16:creationId xmlns:a16="http://schemas.microsoft.com/office/drawing/2014/main" id="{00000000-0008-0000-3900-00002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8" name="Line 294">
          <a:extLst>
            <a:ext uri="{FF2B5EF4-FFF2-40B4-BE49-F238E27FC236}">
              <a16:creationId xmlns:a16="http://schemas.microsoft.com/office/drawing/2014/main" id="{00000000-0008-0000-3900-00002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9" name="Line 295">
          <a:extLst>
            <a:ext uri="{FF2B5EF4-FFF2-40B4-BE49-F238E27FC236}">
              <a16:creationId xmlns:a16="http://schemas.microsoft.com/office/drawing/2014/main" id="{00000000-0008-0000-3900-00002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0" name="Line 296">
          <a:extLst>
            <a:ext uri="{FF2B5EF4-FFF2-40B4-BE49-F238E27FC236}">
              <a16:creationId xmlns:a16="http://schemas.microsoft.com/office/drawing/2014/main" id="{00000000-0008-0000-3900-00002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1" name="Line 297">
          <a:extLst>
            <a:ext uri="{FF2B5EF4-FFF2-40B4-BE49-F238E27FC236}">
              <a16:creationId xmlns:a16="http://schemas.microsoft.com/office/drawing/2014/main" id="{00000000-0008-0000-3900-00002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2" name="Line 298">
          <a:extLst>
            <a:ext uri="{FF2B5EF4-FFF2-40B4-BE49-F238E27FC236}">
              <a16:creationId xmlns:a16="http://schemas.microsoft.com/office/drawing/2014/main" id="{00000000-0008-0000-3900-00002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3" name="Line 299">
          <a:extLst>
            <a:ext uri="{FF2B5EF4-FFF2-40B4-BE49-F238E27FC236}">
              <a16:creationId xmlns:a16="http://schemas.microsoft.com/office/drawing/2014/main" id="{00000000-0008-0000-3900-00002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4" name="Line 300">
          <a:extLst>
            <a:ext uri="{FF2B5EF4-FFF2-40B4-BE49-F238E27FC236}">
              <a16:creationId xmlns:a16="http://schemas.microsoft.com/office/drawing/2014/main" id="{00000000-0008-0000-3900-00002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5" name="Line 301">
          <a:extLst>
            <a:ext uri="{FF2B5EF4-FFF2-40B4-BE49-F238E27FC236}">
              <a16:creationId xmlns:a16="http://schemas.microsoft.com/office/drawing/2014/main" id="{00000000-0008-0000-3900-00002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6" name="Line 302">
          <a:extLst>
            <a:ext uri="{FF2B5EF4-FFF2-40B4-BE49-F238E27FC236}">
              <a16:creationId xmlns:a16="http://schemas.microsoft.com/office/drawing/2014/main" id="{00000000-0008-0000-3900-00002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7" name="Line 303">
          <a:extLst>
            <a:ext uri="{FF2B5EF4-FFF2-40B4-BE49-F238E27FC236}">
              <a16:creationId xmlns:a16="http://schemas.microsoft.com/office/drawing/2014/main" id="{00000000-0008-0000-3900-00002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8" name="Line 304">
          <a:extLst>
            <a:ext uri="{FF2B5EF4-FFF2-40B4-BE49-F238E27FC236}">
              <a16:creationId xmlns:a16="http://schemas.microsoft.com/office/drawing/2014/main" id="{00000000-0008-0000-3900-00003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9" name="Line 305">
          <a:extLst>
            <a:ext uri="{FF2B5EF4-FFF2-40B4-BE49-F238E27FC236}">
              <a16:creationId xmlns:a16="http://schemas.microsoft.com/office/drawing/2014/main" id="{00000000-0008-0000-3900-00003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0" name="Line 306">
          <a:extLst>
            <a:ext uri="{FF2B5EF4-FFF2-40B4-BE49-F238E27FC236}">
              <a16:creationId xmlns:a16="http://schemas.microsoft.com/office/drawing/2014/main" id="{00000000-0008-0000-3900-00003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1" name="Line 307">
          <a:extLst>
            <a:ext uri="{FF2B5EF4-FFF2-40B4-BE49-F238E27FC236}">
              <a16:creationId xmlns:a16="http://schemas.microsoft.com/office/drawing/2014/main" id="{00000000-0008-0000-3900-00003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2" name="Line 308">
          <a:extLst>
            <a:ext uri="{FF2B5EF4-FFF2-40B4-BE49-F238E27FC236}">
              <a16:creationId xmlns:a16="http://schemas.microsoft.com/office/drawing/2014/main" id="{00000000-0008-0000-3900-00003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3" name="Line 309">
          <a:extLst>
            <a:ext uri="{FF2B5EF4-FFF2-40B4-BE49-F238E27FC236}">
              <a16:creationId xmlns:a16="http://schemas.microsoft.com/office/drawing/2014/main" id="{00000000-0008-0000-3900-00003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4" name="Line 310">
          <a:extLst>
            <a:ext uri="{FF2B5EF4-FFF2-40B4-BE49-F238E27FC236}">
              <a16:creationId xmlns:a16="http://schemas.microsoft.com/office/drawing/2014/main" id="{00000000-0008-0000-3900-00003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5" name="Line 311">
          <a:extLst>
            <a:ext uri="{FF2B5EF4-FFF2-40B4-BE49-F238E27FC236}">
              <a16:creationId xmlns:a16="http://schemas.microsoft.com/office/drawing/2014/main" id="{00000000-0008-0000-3900-00003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6" name="Line 312">
          <a:extLst>
            <a:ext uri="{FF2B5EF4-FFF2-40B4-BE49-F238E27FC236}">
              <a16:creationId xmlns:a16="http://schemas.microsoft.com/office/drawing/2014/main" id="{00000000-0008-0000-3900-00003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7" name="Line 313">
          <a:extLst>
            <a:ext uri="{FF2B5EF4-FFF2-40B4-BE49-F238E27FC236}">
              <a16:creationId xmlns:a16="http://schemas.microsoft.com/office/drawing/2014/main" id="{00000000-0008-0000-3900-00003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8" name="Line 314">
          <a:extLst>
            <a:ext uri="{FF2B5EF4-FFF2-40B4-BE49-F238E27FC236}">
              <a16:creationId xmlns:a16="http://schemas.microsoft.com/office/drawing/2014/main" id="{00000000-0008-0000-3900-00003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9" name="Line 315">
          <a:extLst>
            <a:ext uri="{FF2B5EF4-FFF2-40B4-BE49-F238E27FC236}">
              <a16:creationId xmlns:a16="http://schemas.microsoft.com/office/drawing/2014/main" id="{00000000-0008-0000-3900-00003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0" name="Line 316">
          <a:extLst>
            <a:ext uri="{FF2B5EF4-FFF2-40B4-BE49-F238E27FC236}">
              <a16:creationId xmlns:a16="http://schemas.microsoft.com/office/drawing/2014/main" id="{00000000-0008-0000-3900-00003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1" name="Line 317">
          <a:extLst>
            <a:ext uri="{FF2B5EF4-FFF2-40B4-BE49-F238E27FC236}">
              <a16:creationId xmlns:a16="http://schemas.microsoft.com/office/drawing/2014/main" id="{00000000-0008-0000-3900-00003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2" name="Line 318">
          <a:extLst>
            <a:ext uri="{FF2B5EF4-FFF2-40B4-BE49-F238E27FC236}">
              <a16:creationId xmlns:a16="http://schemas.microsoft.com/office/drawing/2014/main" id="{00000000-0008-0000-3900-00003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3" name="Line 319">
          <a:extLst>
            <a:ext uri="{FF2B5EF4-FFF2-40B4-BE49-F238E27FC236}">
              <a16:creationId xmlns:a16="http://schemas.microsoft.com/office/drawing/2014/main" id="{00000000-0008-0000-3900-00003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4" name="Line 320">
          <a:extLst>
            <a:ext uri="{FF2B5EF4-FFF2-40B4-BE49-F238E27FC236}">
              <a16:creationId xmlns:a16="http://schemas.microsoft.com/office/drawing/2014/main" id="{00000000-0008-0000-3900-00004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5" name="Line 321">
          <a:extLst>
            <a:ext uri="{FF2B5EF4-FFF2-40B4-BE49-F238E27FC236}">
              <a16:creationId xmlns:a16="http://schemas.microsoft.com/office/drawing/2014/main" id="{00000000-0008-0000-3900-00004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6" name="Line 322">
          <a:extLst>
            <a:ext uri="{FF2B5EF4-FFF2-40B4-BE49-F238E27FC236}">
              <a16:creationId xmlns:a16="http://schemas.microsoft.com/office/drawing/2014/main" id="{00000000-0008-0000-3900-00004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7" name="Line 323">
          <a:extLst>
            <a:ext uri="{FF2B5EF4-FFF2-40B4-BE49-F238E27FC236}">
              <a16:creationId xmlns:a16="http://schemas.microsoft.com/office/drawing/2014/main" id="{00000000-0008-0000-3900-00004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8" name="Line 324">
          <a:extLst>
            <a:ext uri="{FF2B5EF4-FFF2-40B4-BE49-F238E27FC236}">
              <a16:creationId xmlns:a16="http://schemas.microsoft.com/office/drawing/2014/main" id="{00000000-0008-0000-3900-00004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9" name="Line 325">
          <a:extLst>
            <a:ext uri="{FF2B5EF4-FFF2-40B4-BE49-F238E27FC236}">
              <a16:creationId xmlns:a16="http://schemas.microsoft.com/office/drawing/2014/main" id="{00000000-0008-0000-3900-00004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0" name="Line 326">
          <a:extLst>
            <a:ext uri="{FF2B5EF4-FFF2-40B4-BE49-F238E27FC236}">
              <a16:creationId xmlns:a16="http://schemas.microsoft.com/office/drawing/2014/main" id="{00000000-0008-0000-3900-00004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1" name="Line 327">
          <a:extLst>
            <a:ext uri="{FF2B5EF4-FFF2-40B4-BE49-F238E27FC236}">
              <a16:creationId xmlns:a16="http://schemas.microsoft.com/office/drawing/2014/main" id="{00000000-0008-0000-3900-00004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2" name="Line 328">
          <a:extLst>
            <a:ext uri="{FF2B5EF4-FFF2-40B4-BE49-F238E27FC236}">
              <a16:creationId xmlns:a16="http://schemas.microsoft.com/office/drawing/2014/main" id="{00000000-0008-0000-3900-00004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3" name="Line 329">
          <a:extLst>
            <a:ext uri="{FF2B5EF4-FFF2-40B4-BE49-F238E27FC236}">
              <a16:creationId xmlns:a16="http://schemas.microsoft.com/office/drawing/2014/main" id="{00000000-0008-0000-3900-00004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4" name="Line 330">
          <a:extLst>
            <a:ext uri="{FF2B5EF4-FFF2-40B4-BE49-F238E27FC236}">
              <a16:creationId xmlns:a16="http://schemas.microsoft.com/office/drawing/2014/main" id="{00000000-0008-0000-3900-00004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5" name="Line 331">
          <a:extLst>
            <a:ext uri="{FF2B5EF4-FFF2-40B4-BE49-F238E27FC236}">
              <a16:creationId xmlns:a16="http://schemas.microsoft.com/office/drawing/2014/main" id="{00000000-0008-0000-3900-00004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6" name="Line 332">
          <a:extLst>
            <a:ext uri="{FF2B5EF4-FFF2-40B4-BE49-F238E27FC236}">
              <a16:creationId xmlns:a16="http://schemas.microsoft.com/office/drawing/2014/main" id="{00000000-0008-0000-3900-00004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7" name="Line 333">
          <a:extLst>
            <a:ext uri="{FF2B5EF4-FFF2-40B4-BE49-F238E27FC236}">
              <a16:creationId xmlns:a16="http://schemas.microsoft.com/office/drawing/2014/main" id="{00000000-0008-0000-3900-00004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8" name="Line 334">
          <a:extLst>
            <a:ext uri="{FF2B5EF4-FFF2-40B4-BE49-F238E27FC236}">
              <a16:creationId xmlns:a16="http://schemas.microsoft.com/office/drawing/2014/main" id="{00000000-0008-0000-3900-00004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9" name="Line 335">
          <a:extLst>
            <a:ext uri="{FF2B5EF4-FFF2-40B4-BE49-F238E27FC236}">
              <a16:creationId xmlns:a16="http://schemas.microsoft.com/office/drawing/2014/main" id="{00000000-0008-0000-3900-00004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0" name="Line 336">
          <a:extLst>
            <a:ext uri="{FF2B5EF4-FFF2-40B4-BE49-F238E27FC236}">
              <a16:creationId xmlns:a16="http://schemas.microsoft.com/office/drawing/2014/main" id="{00000000-0008-0000-3900-00005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1" name="Line 337">
          <a:extLst>
            <a:ext uri="{FF2B5EF4-FFF2-40B4-BE49-F238E27FC236}">
              <a16:creationId xmlns:a16="http://schemas.microsoft.com/office/drawing/2014/main" id="{00000000-0008-0000-3900-00005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2" name="Line 338">
          <a:extLst>
            <a:ext uri="{FF2B5EF4-FFF2-40B4-BE49-F238E27FC236}">
              <a16:creationId xmlns:a16="http://schemas.microsoft.com/office/drawing/2014/main" id="{00000000-0008-0000-3900-00005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3" name="Line 339">
          <a:extLst>
            <a:ext uri="{FF2B5EF4-FFF2-40B4-BE49-F238E27FC236}">
              <a16:creationId xmlns:a16="http://schemas.microsoft.com/office/drawing/2014/main" id="{00000000-0008-0000-3900-00005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4" name="Line 340">
          <a:extLst>
            <a:ext uri="{FF2B5EF4-FFF2-40B4-BE49-F238E27FC236}">
              <a16:creationId xmlns:a16="http://schemas.microsoft.com/office/drawing/2014/main" id="{00000000-0008-0000-3900-00005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5" name="Line 341">
          <a:extLst>
            <a:ext uri="{FF2B5EF4-FFF2-40B4-BE49-F238E27FC236}">
              <a16:creationId xmlns:a16="http://schemas.microsoft.com/office/drawing/2014/main" id="{00000000-0008-0000-3900-00005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6" name="Line 342">
          <a:extLst>
            <a:ext uri="{FF2B5EF4-FFF2-40B4-BE49-F238E27FC236}">
              <a16:creationId xmlns:a16="http://schemas.microsoft.com/office/drawing/2014/main" id="{00000000-0008-0000-3900-00005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7" name="Line 343">
          <a:extLst>
            <a:ext uri="{FF2B5EF4-FFF2-40B4-BE49-F238E27FC236}">
              <a16:creationId xmlns:a16="http://schemas.microsoft.com/office/drawing/2014/main" id="{00000000-0008-0000-3900-00005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8" name="Line 344">
          <a:extLst>
            <a:ext uri="{FF2B5EF4-FFF2-40B4-BE49-F238E27FC236}">
              <a16:creationId xmlns:a16="http://schemas.microsoft.com/office/drawing/2014/main" id="{00000000-0008-0000-3900-00005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9" name="Line 345">
          <a:extLst>
            <a:ext uri="{FF2B5EF4-FFF2-40B4-BE49-F238E27FC236}">
              <a16:creationId xmlns:a16="http://schemas.microsoft.com/office/drawing/2014/main" id="{00000000-0008-0000-3900-00005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0" name="Line 346">
          <a:extLst>
            <a:ext uri="{FF2B5EF4-FFF2-40B4-BE49-F238E27FC236}">
              <a16:creationId xmlns:a16="http://schemas.microsoft.com/office/drawing/2014/main" id="{00000000-0008-0000-3900-00005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1" name="Line 347">
          <a:extLst>
            <a:ext uri="{FF2B5EF4-FFF2-40B4-BE49-F238E27FC236}">
              <a16:creationId xmlns:a16="http://schemas.microsoft.com/office/drawing/2014/main" id="{00000000-0008-0000-3900-00005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2" name="Line 348">
          <a:extLst>
            <a:ext uri="{FF2B5EF4-FFF2-40B4-BE49-F238E27FC236}">
              <a16:creationId xmlns:a16="http://schemas.microsoft.com/office/drawing/2014/main" id="{00000000-0008-0000-3900-00005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3" name="Line 349">
          <a:extLst>
            <a:ext uri="{FF2B5EF4-FFF2-40B4-BE49-F238E27FC236}">
              <a16:creationId xmlns:a16="http://schemas.microsoft.com/office/drawing/2014/main" id="{00000000-0008-0000-3900-00005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4" name="Line 350">
          <a:extLst>
            <a:ext uri="{FF2B5EF4-FFF2-40B4-BE49-F238E27FC236}">
              <a16:creationId xmlns:a16="http://schemas.microsoft.com/office/drawing/2014/main" id="{00000000-0008-0000-3900-00005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5" name="Line 351">
          <a:extLst>
            <a:ext uri="{FF2B5EF4-FFF2-40B4-BE49-F238E27FC236}">
              <a16:creationId xmlns:a16="http://schemas.microsoft.com/office/drawing/2014/main" id="{00000000-0008-0000-3900-00005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6" name="Line 352">
          <a:extLst>
            <a:ext uri="{FF2B5EF4-FFF2-40B4-BE49-F238E27FC236}">
              <a16:creationId xmlns:a16="http://schemas.microsoft.com/office/drawing/2014/main" id="{00000000-0008-0000-3900-00006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7" name="Line 353">
          <a:extLst>
            <a:ext uri="{FF2B5EF4-FFF2-40B4-BE49-F238E27FC236}">
              <a16:creationId xmlns:a16="http://schemas.microsoft.com/office/drawing/2014/main" id="{00000000-0008-0000-3900-00006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8" name="Line 354">
          <a:extLst>
            <a:ext uri="{FF2B5EF4-FFF2-40B4-BE49-F238E27FC236}">
              <a16:creationId xmlns:a16="http://schemas.microsoft.com/office/drawing/2014/main" id="{00000000-0008-0000-3900-00006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9" name="Line 355">
          <a:extLst>
            <a:ext uri="{FF2B5EF4-FFF2-40B4-BE49-F238E27FC236}">
              <a16:creationId xmlns:a16="http://schemas.microsoft.com/office/drawing/2014/main" id="{00000000-0008-0000-3900-00006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0" name="Line 356">
          <a:extLst>
            <a:ext uri="{FF2B5EF4-FFF2-40B4-BE49-F238E27FC236}">
              <a16:creationId xmlns:a16="http://schemas.microsoft.com/office/drawing/2014/main" id="{00000000-0008-0000-3900-00006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1" name="Line 357">
          <a:extLst>
            <a:ext uri="{FF2B5EF4-FFF2-40B4-BE49-F238E27FC236}">
              <a16:creationId xmlns:a16="http://schemas.microsoft.com/office/drawing/2014/main" id="{00000000-0008-0000-3900-00006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2" name="Line 358">
          <a:extLst>
            <a:ext uri="{FF2B5EF4-FFF2-40B4-BE49-F238E27FC236}">
              <a16:creationId xmlns:a16="http://schemas.microsoft.com/office/drawing/2014/main" id="{00000000-0008-0000-3900-00006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3" name="Line 359">
          <a:extLst>
            <a:ext uri="{FF2B5EF4-FFF2-40B4-BE49-F238E27FC236}">
              <a16:creationId xmlns:a16="http://schemas.microsoft.com/office/drawing/2014/main" id="{00000000-0008-0000-3900-00006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4" name="Line 360">
          <a:extLst>
            <a:ext uri="{FF2B5EF4-FFF2-40B4-BE49-F238E27FC236}">
              <a16:creationId xmlns:a16="http://schemas.microsoft.com/office/drawing/2014/main" id="{00000000-0008-0000-3900-00006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5" name="Line 361">
          <a:extLst>
            <a:ext uri="{FF2B5EF4-FFF2-40B4-BE49-F238E27FC236}">
              <a16:creationId xmlns:a16="http://schemas.microsoft.com/office/drawing/2014/main" id="{00000000-0008-0000-3900-00006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6" name="Line 362">
          <a:extLst>
            <a:ext uri="{FF2B5EF4-FFF2-40B4-BE49-F238E27FC236}">
              <a16:creationId xmlns:a16="http://schemas.microsoft.com/office/drawing/2014/main" id="{00000000-0008-0000-3900-00006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7" name="Line 363">
          <a:extLst>
            <a:ext uri="{FF2B5EF4-FFF2-40B4-BE49-F238E27FC236}">
              <a16:creationId xmlns:a16="http://schemas.microsoft.com/office/drawing/2014/main" id="{00000000-0008-0000-3900-00006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8" name="Line 364">
          <a:extLst>
            <a:ext uri="{FF2B5EF4-FFF2-40B4-BE49-F238E27FC236}">
              <a16:creationId xmlns:a16="http://schemas.microsoft.com/office/drawing/2014/main" id="{00000000-0008-0000-3900-00006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9" name="Line 365">
          <a:extLst>
            <a:ext uri="{FF2B5EF4-FFF2-40B4-BE49-F238E27FC236}">
              <a16:creationId xmlns:a16="http://schemas.microsoft.com/office/drawing/2014/main" id="{00000000-0008-0000-3900-00006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0" name="Line 366">
          <a:extLst>
            <a:ext uri="{FF2B5EF4-FFF2-40B4-BE49-F238E27FC236}">
              <a16:creationId xmlns:a16="http://schemas.microsoft.com/office/drawing/2014/main" id="{00000000-0008-0000-3900-00006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1" name="Line 367">
          <a:extLst>
            <a:ext uri="{FF2B5EF4-FFF2-40B4-BE49-F238E27FC236}">
              <a16:creationId xmlns:a16="http://schemas.microsoft.com/office/drawing/2014/main" id="{00000000-0008-0000-3900-00006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2" name="Line 368">
          <a:extLst>
            <a:ext uri="{FF2B5EF4-FFF2-40B4-BE49-F238E27FC236}">
              <a16:creationId xmlns:a16="http://schemas.microsoft.com/office/drawing/2014/main" id="{00000000-0008-0000-3900-00007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3" name="Line 369">
          <a:extLst>
            <a:ext uri="{FF2B5EF4-FFF2-40B4-BE49-F238E27FC236}">
              <a16:creationId xmlns:a16="http://schemas.microsoft.com/office/drawing/2014/main" id="{00000000-0008-0000-3900-00007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4" name="Line 370">
          <a:extLst>
            <a:ext uri="{FF2B5EF4-FFF2-40B4-BE49-F238E27FC236}">
              <a16:creationId xmlns:a16="http://schemas.microsoft.com/office/drawing/2014/main" id="{00000000-0008-0000-3900-00007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5" name="Line 371">
          <a:extLst>
            <a:ext uri="{FF2B5EF4-FFF2-40B4-BE49-F238E27FC236}">
              <a16:creationId xmlns:a16="http://schemas.microsoft.com/office/drawing/2014/main" id="{00000000-0008-0000-3900-00007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6" name="Line 372">
          <a:extLst>
            <a:ext uri="{FF2B5EF4-FFF2-40B4-BE49-F238E27FC236}">
              <a16:creationId xmlns:a16="http://schemas.microsoft.com/office/drawing/2014/main" id="{00000000-0008-0000-3900-00007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7" name="Line 373">
          <a:extLst>
            <a:ext uri="{FF2B5EF4-FFF2-40B4-BE49-F238E27FC236}">
              <a16:creationId xmlns:a16="http://schemas.microsoft.com/office/drawing/2014/main" id="{00000000-0008-0000-3900-00007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8" name="Line 374">
          <a:extLst>
            <a:ext uri="{FF2B5EF4-FFF2-40B4-BE49-F238E27FC236}">
              <a16:creationId xmlns:a16="http://schemas.microsoft.com/office/drawing/2014/main" id="{00000000-0008-0000-3900-00007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9" name="Line 375">
          <a:extLst>
            <a:ext uri="{FF2B5EF4-FFF2-40B4-BE49-F238E27FC236}">
              <a16:creationId xmlns:a16="http://schemas.microsoft.com/office/drawing/2014/main" id="{00000000-0008-0000-3900-00007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0" name="Line 376">
          <a:extLst>
            <a:ext uri="{FF2B5EF4-FFF2-40B4-BE49-F238E27FC236}">
              <a16:creationId xmlns:a16="http://schemas.microsoft.com/office/drawing/2014/main" id="{00000000-0008-0000-3900-00007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1" name="Line 377">
          <a:extLst>
            <a:ext uri="{FF2B5EF4-FFF2-40B4-BE49-F238E27FC236}">
              <a16:creationId xmlns:a16="http://schemas.microsoft.com/office/drawing/2014/main" id="{00000000-0008-0000-3900-00007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2" name="Line 378">
          <a:extLst>
            <a:ext uri="{FF2B5EF4-FFF2-40B4-BE49-F238E27FC236}">
              <a16:creationId xmlns:a16="http://schemas.microsoft.com/office/drawing/2014/main" id="{00000000-0008-0000-3900-00007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3" name="Line 379">
          <a:extLst>
            <a:ext uri="{FF2B5EF4-FFF2-40B4-BE49-F238E27FC236}">
              <a16:creationId xmlns:a16="http://schemas.microsoft.com/office/drawing/2014/main" id="{00000000-0008-0000-3900-00007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4" name="Line 380">
          <a:extLst>
            <a:ext uri="{FF2B5EF4-FFF2-40B4-BE49-F238E27FC236}">
              <a16:creationId xmlns:a16="http://schemas.microsoft.com/office/drawing/2014/main" id="{00000000-0008-0000-3900-00007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5" name="Line 381">
          <a:extLst>
            <a:ext uri="{FF2B5EF4-FFF2-40B4-BE49-F238E27FC236}">
              <a16:creationId xmlns:a16="http://schemas.microsoft.com/office/drawing/2014/main" id="{00000000-0008-0000-3900-00007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6" name="Line 382">
          <a:extLst>
            <a:ext uri="{FF2B5EF4-FFF2-40B4-BE49-F238E27FC236}">
              <a16:creationId xmlns:a16="http://schemas.microsoft.com/office/drawing/2014/main" id="{00000000-0008-0000-3900-00007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7" name="Line 383">
          <a:extLst>
            <a:ext uri="{FF2B5EF4-FFF2-40B4-BE49-F238E27FC236}">
              <a16:creationId xmlns:a16="http://schemas.microsoft.com/office/drawing/2014/main" id="{00000000-0008-0000-3900-00007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8" name="Line 384">
          <a:extLst>
            <a:ext uri="{FF2B5EF4-FFF2-40B4-BE49-F238E27FC236}">
              <a16:creationId xmlns:a16="http://schemas.microsoft.com/office/drawing/2014/main" id="{00000000-0008-0000-3900-00008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9" name="Line 385">
          <a:extLst>
            <a:ext uri="{FF2B5EF4-FFF2-40B4-BE49-F238E27FC236}">
              <a16:creationId xmlns:a16="http://schemas.microsoft.com/office/drawing/2014/main" id="{00000000-0008-0000-3900-00008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0" name="Line 386">
          <a:extLst>
            <a:ext uri="{FF2B5EF4-FFF2-40B4-BE49-F238E27FC236}">
              <a16:creationId xmlns:a16="http://schemas.microsoft.com/office/drawing/2014/main" id="{00000000-0008-0000-3900-00008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1" name="Line 387">
          <a:extLst>
            <a:ext uri="{FF2B5EF4-FFF2-40B4-BE49-F238E27FC236}">
              <a16:creationId xmlns:a16="http://schemas.microsoft.com/office/drawing/2014/main" id="{00000000-0008-0000-3900-00008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2" name="Line 388">
          <a:extLst>
            <a:ext uri="{FF2B5EF4-FFF2-40B4-BE49-F238E27FC236}">
              <a16:creationId xmlns:a16="http://schemas.microsoft.com/office/drawing/2014/main" id="{00000000-0008-0000-3900-00008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3" name="Line 389">
          <a:extLst>
            <a:ext uri="{FF2B5EF4-FFF2-40B4-BE49-F238E27FC236}">
              <a16:creationId xmlns:a16="http://schemas.microsoft.com/office/drawing/2014/main" id="{00000000-0008-0000-3900-00008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4" name="Line 390">
          <a:extLst>
            <a:ext uri="{FF2B5EF4-FFF2-40B4-BE49-F238E27FC236}">
              <a16:creationId xmlns:a16="http://schemas.microsoft.com/office/drawing/2014/main" id="{00000000-0008-0000-3900-00008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5" name="Line 391">
          <a:extLst>
            <a:ext uri="{FF2B5EF4-FFF2-40B4-BE49-F238E27FC236}">
              <a16:creationId xmlns:a16="http://schemas.microsoft.com/office/drawing/2014/main" id="{00000000-0008-0000-3900-00008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6" name="Line 392">
          <a:extLst>
            <a:ext uri="{FF2B5EF4-FFF2-40B4-BE49-F238E27FC236}">
              <a16:creationId xmlns:a16="http://schemas.microsoft.com/office/drawing/2014/main" id="{00000000-0008-0000-3900-00008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7" name="Line 393">
          <a:extLst>
            <a:ext uri="{FF2B5EF4-FFF2-40B4-BE49-F238E27FC236}">
              <a16:creationId xmlns:a16="http://schemas.microsoft.com/office/drawing/2014/main" id="{00000000-0008-0000-3900-00008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8" name="Line 394">
          <a:extLst>
            <a:ext uri="{FF2B5EF4-FFF2-40B4-BE49-F238E27FC236}">
              <a16:creationId xmlns:a16="http://schemas.microsoft.com/office/drawing/2014/main" id="{00000000-0008-0000-3900-00008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9" name="Line 395">
          <a:extLst>
            <a:ext uri="{FF2B5EF4-FFF2-40B4-BE49-F238E27FC236}">
              <a16:creationId xmlns:a16="http://schemas.microsoft.com/office/drawing/2014/main" id="{00000000-0008-0000-3900-00008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0" name="Line 396">
          <a:extLst>
            <a:ext uri="{FF2B5EF4-FFF2-40B4-BE49-F238E27FC236}">
              <a16:creationId xmlns:a16="http://schemas.microsoft.com/office/drawing/2014/main" id="{00000000-0008-0000-3900-00008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1" name="Line 397">
          <a:extLst>
            <a:ext uri="{FF2B5EF4-FFF2-40B4-BE49-F238E27FC236}">
              <a16:creationId xmlns:a16="http://schemas.microsoft.com/office/drawing/2014/main" id="{00000000-0008-0000-3900-00008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2" name="Line 398">
          <a:extLst>
            <a:ext uri="{FF2B5EF4-FFF2-40B4-BE49-F238E27FC236}">
              <a16:creationId xmlns:a16="http://schemas.microsoft.com/office/drawing/2014/main" id="{00000000-0008-0000-3900-00008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3" name="Line 399">
          <a:extLst>
            <a:ext uri="{FF2B5EF4-FFF2-40B4-BE49-F238E27FC236}">
              <a16:creationId xmlns:a16="http://schemas.microsoft.com/office/drawing/2014/main" id="{00000000-0008-0000-3900-00008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4" name="Line 400">
          <a:extLst>
            <a:ext uri="{FF2B5EF4-FFF2-40B4-BE49-F238E27FC236}">
              <a16:creationId xmlns:a16="http://schemas.microsoft.com/office/drawing/2014/main" id="{00000000-0008-0000-3900-00009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6" name="Line 219">
          <a:extLst>
            <a:ext uri="{FF2B5EF4-FFF2-40B4-BE49-F238E27FC236}">
              <a16:creationId xmlns:a16="http://schemas.microsoft.com/office/drawing/2014/main" id="{00000000-0008-0000-3900-000092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7" name="Line 220">
          <a:extLst>
            <a:ext uri="{FF2B5EF4-FFF2-40B4-BE49-F238E27FC236}">
              <a16:creationId xmlns:a16="http://schemas.microsoft.com/office/drawing/2014/main" id="{00000000-0008-0000-3900-000093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8" name="Line 221">
          <a:extLst>
            <a:ext uri="{FF2B5EF4-FFF2-40B4-BE49-F238E27FC236}">
              <a16:creationId xmlns:a16="http://schemas.microsoft.com/office/drawing/2014/main" id="{00000000-0008-0000-3900-000094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9" name="Line 222">
          <a:extLst>
            <a:ext uri="{FF2B5EF4-FFF2-40B4-BE49-F238E27FC236}">
              <a16:creationId xmlns:a16="http://schemas.microsoft.com/office/drawing/2014/main" id="{00000000-0008-0000-3900-000095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50" name="Line 223">
          <a:extLst>
            <a:ext uri="{FF2B5EF4-FFF2-40B4-BE49-F238E27FC236}">
              <a16:creationId xmlns:a16="http://schemas.microsoft.com/office/drawing/2014/main" id="{00000000-0008-0000-3900-000096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69" name="Line 1">
          <a:extLst>
            <a:ext uri="{FF2B5EF4-FFF2-40B4-BE49-F238E27FC236}">
              <a16:creationId xmlns:a16="http://schemas.microsoft.com/office/drawing/2014/main" id="{00000000-0008-0000-3A00-000001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0" name="Line 2">
          <a:extLst>
            <a:ext uri="{FF2B5EF4-FFF2-40B4-BE49-F238E27FC236}">
              <a16:creationId xmlns:a16="http://schemas.microsoft.com/office/drawing/2014/main" id="{00000000-0008-0000-3A00-000002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1" name="Line 3">
          <a:extLst>
            <a:ext uri="{FF2B5EF4-FFF2-40B4-BE49-F238E27FC236}">
              <a16:creationId xmlns:a16="http://schemas.microsoft.com/office/drawing/2014/main" id="{00000000-0008-0000-3A00-000003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2" name="Line 4">
          <a:extLst>
            <a:ext uri="{FF2B5EF4-FFF2-40B4-BE49-F238E27FC236}">
              <a16:creationId xmlns:a16="http://schemas.microsoft.com/office/drawing/2014/main" id="{00000000-0008-0000-3A00-000004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3" name="Line 5">
          <a:extLst>
            <a:ext uri="{FF2B5EF4-FFF2-40B4-BE49-F238E27FC236}">
              <a16:creationId xmlns:a16="http://schemas.microsoft.com/office/drawing/2014/main" id="{00000000-0008-0000-3A00-000005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4" name="Line 6">
          <a:extLst>
            <a:ext uri="{FF2B5EF4-FFF2-40B4-BE49-F238E27FC236}">
              <a16:creationId xmlns:a16="http://schemas.microsoft.com/office/drawing/2014/main" id="{00000000-0008-0000-3A00-000006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5" name="Line 7">
          <a:extLst>
            <a:ext uri="{FF2B5EF4-FFF2-40B4-BE49-F238E27FC236}">
              <a16:creationId xmlns:a16="http://schemas.microsoft.com/office/drawing/2014/main" id="{00000000-0008-0000-3A00-000007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6" name="Line 8">
          <a:extLst>
            <a:ext uri="{FF2B5EF4-FFF2-40B4-BE49-F238E27FC236}">
              <a16:creationId xmlns:a16="http://schemas.microsoft.com/office/drawing/2014/main" id="{00000000-0008-0000-3A00-000008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7" name="Line 9">
          <a:extLst>
            <a:ext uri="{FF2B5EF4-FFF2-40B4-BE49-F238E27FC236}">
              <a16:creationId xmlns:a16="http://schemas.microsoft.com/office/drawing/2014/main" id="{00000000-0008-0000-3A00-000009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8" name="Line 10">
          <a:extLst>
            <a:ext uri="{FF2B5EF4-FFF2-40B4-BE49-F238E27FC236}">
              <a16:creationId xmlns:a16="http://schemas.microsoft.com/office/drawing/2014/main" id="{00000000-0008-0000-3A00-00000A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9" name="Line 11">
          <a:extLst>
            <a:ext uri="{FF2B5EF4-FFF2-40B4-BE49-F238E27FC236}">
              <a16:creationId xmlns:a16="http://schemas.microsoft.com/office/drawing/2014/main" id="{00000000-0008-0000-3A00-00000B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0" name="Line 12">
          <a:extLst>
            <a:ext uri="{FF2B5EF4-FFF2-40B4-BE49-F238E27FC236}">
              <a16:creationId xmlns:a16="http://schemas.microsoft.com/office/drawing/2014/main" id="{00000000-0008-0000-3A00-00000C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1" name="Line 13">
          <a:extLst>
            <a:ext uri="{FF2B5EF4-FFF2-40B4-BE49-F238E27FC236}">
              <a16:creationId xmlns:a16="http://schemas.microsoft.com/office/drawing/2014/main" id="{00000000-0008-0000-3A00-00000D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2" name="Line 14">
          <a:extLst>
            <a:ext uri="{FF2B5EF4-FFF2-40B4-BE49-F238E27FC236}">
              <a16:creationId xmlns:a16="http://schemas.microsoft.com/office/drawing/2014/main" id="{00000000-0008-0000-3A00-00000E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3" name="Line 15">
          <a:extLst>
            <a:ext uri="{FF2B5EF4-FFF2-40B4-BE49-F238E27FC236}">
              <a16:creationId xmlns:a16="http://schemas.microsoft.com/office/drawing/2014/main" id="{00000000-0008-0000-3A00-00000F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4" name="Line 16">
          <a:extLst>
            <a:ext uri="{FF2B5EF4-FFF2-40B4-BE49-F238E27FC236}">
              <a16:creationId xmlns:a16="http://schemas.microsoft.com/office/drawing/2014/main" id="{00000000-0008-0000-3A00-000010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5" name="Line 17">
          <a:extLst>
            <a:ext uri="{FF2B5EF4-FFF2-40B4-BE49-F238E27FC236}">
              <a16:creationId xmlns:a16="http://schemas.microsoft.com/office/drawing/2014/main" id="{00000000-0008-0000-3A00-000011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6" name="Line 18">
          <a:extLst>
            <a:ext uri="{FF2B5EF4-FFF2-40B4-BE49-F238E27FC236}">
              <a16:creationId xmlns:a16="http://schemas.microsoft.com/office/drawing/2014/main" id="{00000000-0008-0000-3A00-000012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7" name="Line 19">
          <a:extLst>
            <a:ext uri="{FF2B5EF4-FFF2-40B4-BE49-F238E27FC236}">
              <a16:creationId xmlns:a16="http://schemas.microsoft.com/office/drawing/2014/main" id="{00000000-0008-0000-3A00-000013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8" name="Line 20">
          <a:extLst>
            <a:ext uri="{FF2B5EF4-FFF2-40B4-BE49-F238E27FC236}">
              <a16:creationId xmlns:a16="http://schemas.microsoft.com/office/drawing/2014/main" id="{00000000-0008-0000-3A00-000014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9" name="Line 21">
          <a:extLst>
            <a:ext uri="{FF2B5EF4-FFF2-40B4-BE49-F238E27FC236}">
              <a16:creationId xmlns:a16="http://schemas.microsoft.com/office/drawing/2014/main" id="{00000000-0008-0000-3A00-000015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0" name="Line 22">
          <a:extLst>
            <a:ext uri="{FF2B5EF4-FFF2-40B4-BE49-F238E27FC236}">
              <a16:creationId xmlns:a16="http://schemas.microsoft.com/office/drawing/2014/main" id="{00000000-0008-0000-3A00-000016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1" name="Line 23">
          <a:extLst>
            <a:ext uri="{FF2B5EF4-FFF2-40B4-BE49-F238E27FC236}">
              <a16:creationId xmlns:a16="http://schemas.microsoft.com/office/drawing/2014/main" id="{00000000-0008-0000-3A00-000017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2" name="Line 24">
          <a:extLst>
            <a:ext uri="{FF2B5EF4-FFF2-40B4-BE49-F238E27FC236}">
              <a16:creationId xmlns:a16="http://schemas.microsoft.com/office/drawing/2014/main" id="{00000000-0008-0000-3A00-000018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3" name="Line 25">
          <a:extLst>
            <a:ext uri="{FF2B5EF4-FFF2-40B4-BE49-F238E27FC236}">
              <a16:creationId xmlns:a16="http://schemas.microsoft.com/office/drawing/2014/main" id="{00000000-0008-0000-3A00-000019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4" name="Line 26">
          <a:extLst>
            <a:ext uri="{FF2B5EF4-FFF2-40B4-BE49-F238E27FC236}">
              <a16:creationId xmlns:a16="http://schemas.microsoft.com/office/drawing/2014/main" id="{00000000-0008-0000-3A00-00001A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5" name="Line 27">
          <a:extLst>
            <a:ext uri="{FF2B5EF4-FFF2-40B4-BE49-F238E27FC236}">
              <a16:creationId xmlns:a16="http://schemas.microsoft.com/office/drawing/2014/main" id="{00000000-0008-0000-3A00-00001B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6" name="Line 28">
          <a:extLst>
            <a:ext uri="{FF2B5EF4-FFF2-40B4-BE49-F238E27FC236}">
              <a16:creationId xmlns:a16="http://schemas.microsoft.com/office/drawing/2014/main" id="{00000000-0008-0000-3A00-00001C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7" name="Line 29">
          <a:extLst>
            <a:ext uri="{FF2B5EF4-FFF2-40B4-BE49-F238E27FC236}">
              <a16:creationId xmlns:a16="http://schemas.microsoft.com/office/drawing/2014/main" id="{00000000-0008-0000-3A00-00001D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8" name="Line 30">
          <a:extLst>
            <a:ext uri="{FF2B5EF4-FFF2-40B4-BE49-F238E27FC236}">
              <a16:creationId xmlns:a16="http://schemas.microsoft.com/office/drawing/2014/main" id="{00000000-0008-0000-3A00-00001E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9" name="Line 31">
          <a:extLst>
            <a:ext uri="{FF2B5EF4-FFF2-40B4-BE49-F238E27FC236}">
              <a16:creationId xmlns:a16="http://schemas.microsoft.com/office/drawing/2014/main" id="{00000000-0008-0000-3A00-00001F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0" name="Line 32">
          <a:extLst>
            <a:ext uri="{FF2B5EF4-FFF2-40B4-BE49-F238E27FC236}">
              <a16:creationId xmlns:a16="http://schemas.microsoft.com/office/drawing/2014/main" id="{00000000-0008-0000-3A00-000020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1" name="Line 33">
          <a:extLst>
            <a:ext uri="{FF2B5EF4-FFF2-40B4-BE49-F238E27FC236}">
              <a16:creationId xmlns:a16="http://schemas.microsoft.com/office/drawing/2014/main" id="{00000000-0008-0000-3A00-000021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2" name="Line 34">
          <a:extLst>
            <a:ext uri="{FF2B5EF4-FFF2-40B4-BE49-F238E27FC236}">
              <a16:creationId xmlns:a16="http://schemas.microsoft.com/office/drawing/2014/main" id="{00000000-0008-0000-3A00-000022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3" name="Line 35">
          <a:extLst>
            <a:ext uri="{FF2B5EF4-FFF2-40B4-BE49-F238E27FC236}">
              <a16:creationId xmlns:a16="http://schemas.microsoft.com/office/drawing/2014/main" id="{00000000-0008-0000-3A00-000023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4" name="Line 36">
          <a:extLst>
            <a:ext uri="{FF2B5EF4-FFF2-40B4-BE49-F238E27FC236}">
              <a16:creationId xmlns:a16="http://schemas.microsoft.com/office/drawing/2014/main" id="{00000000-0008-0000-3A00-00002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5" name="Line 37">
          <a:extLst>
            <a:ext uri="{FF2B5EF4-FFF2-40B4-BE49-F238E27FC236}">
              <a16:creationId xmlns:a16="http://schemas.microsoft.com/office/drawing/2014/main" id="{00000000-0008-0000-3A00-00002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6" name="Line 38">
          <a:extLst>
            <a:ext uri="{FF2B5EF4-FFF2-40B4-BE49-F238E27FC236}">
              <a16:creationId xmlns:a16="http://schemas.microsoft.com/office/drawing/2014/main" id="{00000000-0008-0000-3A00-00002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7" name="Line 39">
          <a:extLst>
            <a:ext uri="{FF2B5EF4-FFF2-40B4-BE49-F238E27FC236}">
              <a16:creationId xmlns:a16="http://schemas.microsoft.com/office/drawing/2014/main" id="{00000000-0008-0000-3A00-00002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8" name="Line 40">
          <a:extLst>
            <a:ext uri="{FF2B5EF4-FFF2-40B4-BE49-F238E27FC236}">
              <a16:creationId xmlns:a16="http://schemas.microsoft.com/office/drawing/2014/main" id="{00000000-0008-0000-3A00-00002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9" name="Line 41">
          <a:extLst>
            <a:ext uri="{FF2B5EF4-FFF2-40B4-BE49-F238E27FC236}">
              <a16:creationId xmlns:a16="http://schemas.microsoft.com/office/drawing/2014/main" id="{00000000-0008-0000-3A00-00002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0" name="Line 42">
          <a:extLst>
            <a:ext uri="{FF2B5EF4-FFF2-40B4-BE49-F238E27FC236}">
              <a16:creationId xmlns:a16="http://schemas.microsoft.com/office/drawing/2014/main" id="{00000000-0008-0000-3A00-00002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1" name="Line 43">
          <a:extLst>
            <a:ext uri="{FF2B5EF4-FFF2-40B4-BE49-F238E27FC236}">
              <a16:creationId xmlns:a16="http://schemas.microsoft.com/office/drawing/2014/main" id="{00000000-0008-0000-3A00-00002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2" name="Line 44">
          <a:extLst>
            <a:ext uri="{FF2B5EF4-FFF2-40B4-BE49-F238E27FC236}">
              <a16:creationId xmlns:a16="http://schemas.microsoft.com/office/drawing/2014/main" id="{00000000-0008-0000-3A00-00002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3" name="Line 45">
          <a:extLst>
            <a:ext uri="{FF2B5EF4-FFF2-40B4-BE49-F238E27FC236}">
              <a16:creationId xmlns:a16="http://schemas.microsoft.com/office/drawing/2014/main" id="{00000000-0008-0000-3A00-00002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4" name="Line 46">
          <a:extLst>
            <a:ext uri="{FF2B5EF4-FFF2-40B4-BE49-F238E27FC236}">
              <a16:creationId xmlns:a16="http://schemas.microsoft.com/office/drawing/2014/main" id="{00000000-0008-0000-3A00-00002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5" name="Line 47">
          <a:extLst>
            <a:ext uri="{FF2B5EF4-FFF2-40B4-BE49-F238E27FC236}">
              <a16:creationId xmlns:a16="http://schemas.microsoft.com/office/drawing/2014/main" id="{00000000-0008-0000-3A00-00002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6" name="Line 48">
          <a:extLst>
            <a:ext uri="{FF2B5EF4-FFF2-40B4-BE49-F238E27FC236}">
              <a16:creationId xmlns:a16="http://schemas.microsoft.com/office/drawing/2014/main" id="{00000000-0008-0000-3A00-00003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7" name="Line 49">
          <a:extLst>
            <a:ext uri="{FF2B5EF4-FFF2-40B4-BE49-F238E27FC236}">
              <a16:creationId xmlns:a16="http://schemas.microsoft.com/office/drawing/2014/main" id="{00000000-0008-0000-3A00-00003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8" name="Line 50">
          <a:extLst>
            <a:ext uri="{FF2B5EF4-FFF2-40B4-BE49-F238E27FC236}">
              <a16:creationId xmlns:a16="http://schemas.microsoft.com/office/drawing/2014/main" id="{00000000-0008-0000-3A00-00003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9" name="Line 51">
          <a:extLst>
            <a:ext uri="{FF2B5EF4-FFF2-40B4-BE49-F238E27FC236}">
              <a16:creationId xmlns:a16="http://schemas.microsoft.com/office/drawing/2014/main" id="{00000000-0008-0000-3A00-00003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0" name="Line 52">
          <a:extLst>
            <a:ext uri="{FF2B5EF4-FFF2-40B4-BE49-F238E27FC236}">
              <a16:creationId xmlns:a16="http://schemas.microsoft.com/office/drawing/2014/main" id="{00000000-0008-0000-3A00-00003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1" name="Line 53">
          <a:extLst>
            <a:ext uri="{FF2B5EF4-FFF2-40B4-BE49-F238E27FC236}">
              <a16:creationId xmlns:a16="http://schemas.microsoft.com/office/drawing/2014/main" id="{00000000-0008-0000-3A00-00003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2" name="Line 54">
          <a:extLst>
            <a:ext uri="{FF2B5EF4-FFF2-40B4-BE49-F238E27FC236}">
              <a16:creationId xmlns:a16="http://schemas.microsoft.com/office/drawing/2014/main" id="{00000000-0008-0000-3A00-00003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3" name="Line 55">
          <a:extLst>
            <a:ext uri="{FF2B5EF4-FFF2-40B4-BE49-F238E27FC236}">
              <a16:creationId xmlns:a16="http://schemas.microsoft.com/office/drawing/2014/main" id="{00000000-0008-0000-3A00-00003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4" name="Line 56">
          <a:extLst>
            <a:ext uri="{FF2B5EF4-FFF2-40B4-BE49-F238E27FC236}">
              <a16:creationId xmlns:a16="http://schemas.microsoft.com/office/drawing/2014/main" id="{00000000-0008-0000-3A00-00003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5" name="Line 57">
          <a:extLst>
            <a:ext uri="{FF2B5EF4-FFF2-40B4-BE49-F238E27FC236}">
              <a16:creationId xmlns:a16="http://schemas.microsoft.com/office/drawing/2014/main" id="{00000000-0008-0000-3A00-00003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6" name="Line 58">
          <a:extLst>
            <a:ext uri="{FF2B5EF4-FFF2-40B4-BE49-F238E27FC236}">
              <a16:creationId xmlns:a16="http://schemas.microsoft.com/office/drawing/2014/main" id="{00000000-0008-0000-3A00-00003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7" name="Line 59">
          <a:extLst>
            <a:ext uri="{FF2B5EF4-FFF2-40B4-BE49-F238E27FC236}">
              <a16:creationId xmlns:a16="http://schemas.microsoft.com/office/drawing/2014/main" id="{00000000-0008-0000-3A00-00003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8" name="Line 60">
          <a:extLst>
            <a:ext uri="{FF2B5EF4-FFF2-40B4-BE49-F238E27FC236}">
              <a16:creationId xmlns:a16="http://schemas.microsoft.com/office/drawing/2014/main" id="{00000000-0008-0000-3A00-00003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9" name="Line 61">
          <a:extLst>
            <a:ext uri="{FF2B5EF4-FFF2-40B4-BE49-F238E27FC236}">
              <a16:creationId xmlns:a16="http://schemas.microsoft.com/office/drawing/2014/main" id="{00000000-0008-0000-3A00-00003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0" name="Line 62">
          <a:extLst>
            <a:ext uri="{FF2B5EF4-FFF2-40B4-BE49-F238E27FC236}">
              <a16:creationId xmlns:a16="http://schemas.microsoft.com/office/drawing/2014/main" id="{00000000-0008-0000-3A00-00003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1" name="Line 63">
          <a:extLst>
            <a:ext uri="{FF2B5EF4-FFF2-40B4-BE49-F238E27FC236}">
              <a16:creationId xmlns:a16="http://schemas.microsoft.com/office/drawing/2014/main" id="{00000000-0008-0000-3A00-00003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2" name="Line 64">
          <a:extLst>
            <a:ext uri="{FF2B5EF4-FFF2-40B4-BE49-F238E27FC236}">
              <a16:creationId xmlns:a16="http://schemas.microsoft.com/office/drawing/2014/main" id="{00000000-0008-0000-3A00-00004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3" name="Line 65">
          <a:extLst>
            <a:ext uri="{FF2B5EF4-FFF2-40B4-BE49-F238E27FC236}">
              <a16:creationId xmlns:a16="http://schemas.microsoft.com/office/drawing/2014/main" id="{00000000-0008-0000-3A00-00004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4" name="Line 66">
          <a:extLst>
            <a:ext uri="{FF2B5EF4-FFF2-40B4-BE49-F238E27FC236}">
              <a16:creationId xmlns:a16="http://schemas.microsoft.com/office/drawing/2014/main" id="{00000000-0008-0000-3A00-00004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5" name="Line 67">
          <a:extLst>
            <a:ext uri="{FF2B5EF4-FFF2-40B4-BE49-F238E27FC236}">
              <a16:creationId xmlns:a16="http://schemas.microsoft.com/office/drawing/2014/main" id="{00000000-0008-0000-3A00-00004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6" name="Line 68">
          <a:extLst>
            <a:ext uri="{FF2B5EF4-FFF2-40B4-BE49-F238E27FC236}">
              <a16:creationId xmlns:a16="http://schemas.microsoft.com/office/drawing/2014/main" id="{00000000-0008-0000-3A00-00004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7" name="Line 69">
          <a:extLst>
            <a:ext uri="{FF2B5EF4-FFF2-40B4-BE49-F238E27FC236}">
              <a16:creationId xmlns:a16="http://schemas.microsoft.com/office/drawing/2014/main" id="{00000000-0008-0000-3A00-00004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8" name="Line 70">
          <a:extLst>
            <a:ext uri="{FF2B5EF4-FFF2-40B4-BE49-F238E27FC236}">
              <a16:creationId xmlns:a16="http://schemas.microsoft.com/office/drawing/2014/main" id="{00000000-0008-0000-3A00-00004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9" name="Line 71">
          <a:extLst>
            <a:ext uri="{FF2B5EF4-FFF2-40B4-BE49-F238E27FC236}">
              <a16:creationId xmlns:a16="http://schemas.microsoft.com/office/drawing/2014/main" id="{00000000-0008-0000-3A00-00004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0" name="Line 72">
          <a:extLst>
            <a:ext uri="{FF2B5EF4-FFF2-40B4-BE49-F238E27FC236}">
              <a16:creationId xmlns:a16="http://schemas.microsoft.com/office/drawing/2014/main" id="{00000000-0008-0000-3A00-00004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1" name="Line 73">
          <a:extLst>
            <a:ext uri="{FF2B5EF4-FFF2-40B4-BE49-F238E27FC236}">
              <a16:creationId xmlns:a16="http://schemas.microsoft.com/office/drawing/2014/main" id="{00000000-0008-0000-3A00-00004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2" name="Line 74">
          <a:extLst>
            <a:ext uri="{FF2B5EF4-FFF2-40B4-BE49-F238E27FC236}">
              <a16:creationId xmlns:a16="http://schemas.microsoft.com/office/drawing/2014/main" id="{00000000-0008-0000-3A00-00004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3" name="Line 75">
          <a:extLst>
            <a:ext uri="{FF2B5EF4-FFF2-40B4-BE49-F238E27FC236}">
              <a16:creationId xmlns:a16="http://schemas.microsoft.com/office/drawing/2014/main" id="{00000000-0008-0000-3A00-00004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4" name="Line 76">
          <a:extLst>
            <a:ext uri="{FF2B5EF4-FFF2-40B4-BE49-F238E27FC236}">
              <a16:creationId xmlns:a16="http://schemas.microsoft.com/office/drawing/2014/main" id="{00000000-0008-0000-3A00-00004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5" name="Line 77">
          <a:extLst>
            <a:ext uri="{FF2B5EF4-FFF2-40B4-BE49-F238E27FC236}">
              <a16:creationId xmlns:a16="http://schemas.microsoft.com/office/drawing/2014/main" id="{00000000-0008-0000-3A00-00004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6" name="Line 78">
          <a:extLst>
            <a:ext uri="{FF2B5EF4-FFF2-40B4-BE49-F238E27FC236}">
              <a16:creationId xmlns:a16="http://schemas.microsoft.com/office/drawing/2014/main" id="{00000000-0008-0000-3A00-00004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7" name="Line 79">
          <a:extLst>
            <a:ext uri="{FF2B5EF4-FFF2-40B4-BE49-F238E27FC236}">
              <a16:creationId xmlns:a16="http://schemas.microsoft.com/office/drawing/2014/main" id="{00000000-0008-0000-3A00-00004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8" name="Line 80">
          <a:extLst>
            <a:ext uri="{FF2B5EF4-FFF2-40B4-BE49-F238E27FC236}">
              <a16:creationId xmlns:a16="http://schemas.microsoft.com/office/drawing/2014/main" id="{00000000-0008-0000-3A00-00005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9" name="Line 81">
          <a:extLst>
            <a:ext uri="{FF2B5EF4-FFF2-40B4-BE49-F238E27FC236}">
              <a16:creationId xmlns:a16="http://schemas.microsoft.com/office/drawing/2014/main" id="{00000000-0008-0000-3A00-00005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0" name="Line 82">
          <a:extLst>
            <a:ext uri="{FF2B5EF4-FFF2-40B4-BE49-F238E27FC236}">
              <a16:creationId xmlns:a16="http://schemas.microsoft.com/office/drawing/2014/main" id="{00000000-0008-0000-3A00-00005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1" name="Line 83">
          <a:extLst>
            <a:ext uri="{FF2B5EF4-FFF2-40B4-BE49-F238E27FC236}">
              <a16:creationId xmlns:a16="http://schemas.microsoft.com/office/drawing/2014/main" id="{00000000-0008-0000-3A00-00005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2" name="Line 84">
          <a:extLst>
            <a:ext uri="{FF2B5EF4-FFF2-40B4-BE49-F238E27FC236}">
              <a16:creationId xmlns:a16="http://schemas.microsoft.com/office/drawing/2014/main" id="{00000000-0008-0000-3A00-00005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3" name="Line 85">
          <a:extLst>
            <a:ext uri="{FF2B5EF4-FFF2-40B4-BE49-F238E27FC236}">
              <a16:creationId xmlns:a16="http://schemas.microsoft.com/office/drawing/2014/main" id="{00000000-0008-0000-3A00-00005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4" name="Line 86">
          <a:extLst>
            <a:ext uri="{FF2B5EF4-FFF2-40B4-BE49-F238E27FC236}">
              <a16:creationId xmlns:a16="http://schemas.microsoft.com/office/drawing/2014/main" id="{00000000-0008-0000-3A00-00005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5" name="Line 87">
          <a:extLst>
            <a:ext uri="{FF2B5EF4-FFF2-40B4-BE49-F238E27FC236}">
              <a16:creationId xmlns:a16="http://schemas.microsoft.com/office/drawing/2014/main" id="{00000000-0008-0000-3A00-00005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6" name="Line 88">
          <a:extLst>
            <a:ext uri="{FF2B5EF4-FFF2-40B4-BE49-F238E27FC236}">
              <a16:creationId xmlns:a16="http://schemas.microsoft.com/office/drawing/2014/main" id="{00000000-0008-0000-3A00-00005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7" name="Line 89">
          <a:extLst>
            <a:ext uri="{FF2B5EF4-FFF2-40B4-BE49-F238E27FC236}">
              <a16:creationId xmlns:a16="http://schemas.microsoft.com/office/drawing/2014/main" id="{00000000-0008-0000-3A00-00005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8" name="Line 90">
          <a:extLst>
            <a:ext uri="{FF2B5EF4-FFF2-40B4-BE49-F238E27FC236}">
              <a16:creationId xmlns:a16="http://schemas.microsoft.com/office/drawing/2014/main" id="{00000000-0008-0000-3A00-00005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9" name="Line 91">
          <a:extLst>
            <a:ext uri="{FF2B5EF4-FFF2-40B4-BE49-F238E27FC236}">
              <a16:creationId xmlns:a16="http://schemas.microsoft.com/office/drawing/2014/main" id="{00000000-0008-0000-3A00-00005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0" name="Line 92">
          <a:extLst>
            <a:ext uri="{FF2B5EF4-FFF2-40B4-BE49-F238E27FC236}">
              <a16:creationId xmlns:a16="http://schemas.microsoft.com/office/drawing/2014/main" id="{00000000-0008-0000-3A00-00005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1" name="Line 93">
          <a:extLst>
            <a:ext uri="{FF2B5EF4-FFF2-40B4-BE49-F238E27FC236}">
              <a16:creationId xmlns:a16="http://schemas.microsoft.com/office/drawing/2014/main" id="{00000000-0008-0000-3A00-00005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2" name="Line 94">
          <a:extLst>
            <a:ext uri="{FF2B5EF4-FFF2-40B4-BE49-F238E27FC236}">
              <a16:creationId xmlns:a16="http://schemas.microsoft.com/office/drawing/2014/main" id="{00000000-0008-0000-3A00-00005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3" name="Line 95">
          <a:extLst>
            <a:ext uri="{FF2B5EF4-FFF2-40B4-BE49-F238E27FC236}">
              <a16:creationId xmlns:a16="http://schemas.microsoft.com/office/drawing/2014/main" id="{00000000-0008-0000-3A00-00005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4" name="Line 96">
          <a:extLst>
            <a:ext uri="{FF2B5EF4-FFF2-40B4-BE49-F238E27FC236}">
              <a16:creationId xmlns:a16="http://schemas.microsoft.com/office/drawing/2014/main" id="{00000000-0008-0000-3A00-00006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5" name="Line 97">
          <a:extLst>
            <a:ext uri="{FF2B5EF4-FFF2-40B4-BE49-F238E27FC236}">
              <a16:creationId xmlns:a16="http://schemas.microsoft.com/office/drawing/2014/main" id="{00000000-0008-0000-3A00-00006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6" name="Line 98">
          <a:extLst>
            <a:ext uri="{FF2B5EF4-FFF2-40B4-BE49-F238E27FC236}">
              <a16:creationId xmlns:a16="http://schemas.microsoft.com/office/drawing/2014/main" id="{00000000-0008-0000-3A00-00006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7" name="Line 99">
          <a:extLst>
            <a:ext uri="{FF2B5EF4-FFF2-40B4-BE49-F238E27FC236}">
              <a16:creationId xmlns:a16="http://schemas.microsoft.com/office/drawing/2014/main" id="{00000000-0008-0000-3A00-00006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8" name="Line 100">
          <a:extLst>
            <a:ext uri="{FF2B5EF4-FFF2-40B4-BE49-F238E27FC236}">
              <a16:creationId xmlns:a16="http://schemas.microsoft.com/office/drawing/2014/main" id="{00000000-0008-0000-3A00-00006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9" name="Line 101">
          <a:extLst>
            <a:ext uri="{FF2B5EF4-FFF2-40B4-BE49-F238E27FC236}">
              <a16:creationId xmlns:a16="http://schemas.microsoft.com/office/drawing/2014/main" id="{00000000-0008-0000-3A00-00006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0" name="Line 102">
          <a:extLst>
            <a:ext uri="{FF2B5EF4-FFF2-40B4-BE49-F238E27FC236}">
              <a16:creationId xmlns:a16="http://schemas.microsoft.com/office/drawing/2014/main" id="{00000000-0008-0000-3A00-00006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1" name="Line 103">
          <a:extLst>
            <a:ext uri="{FF2B5EF4-FFF2-40B4-BE49-F238E27FC236}">
              <a16:creationId xmlns:a16="http://schemas.microsoft.com/office/drawing/2014/main" id="{00000000-0008-0000-3A00-00006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2" name="Line 104">
          <a:extLst>
            <a:ext uri="{FF2B5EF4-FFF2-40B4-BE49-F238E27FC236}">
              <a16:creationId xmlns:a16="http://schemas.microsoft.com/office/drawing/2014/main" id="{00000000-0008-0000-3A00-00006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3" name="Line 105">
          <a:extLst>
            <a:ext uri="{FF2B5EF4-FFF2-40B4-BE49-F238E27FC236}">
              <a16:creationId xmlns:a16="http://schemas.microsoft.com/office/drawing/2014/main" id="{00000000-0008-0000-3A00-00006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4" name="Line 106">
          <a:extLst>
            <a:ext uri="{FF2B5EF4-FFF2-40B4-BE49-F238E27FC236}">
              <a16:creationId xmlns:a16="http://schemas.microsoft.com/office/drawing/2014/main" id="{00000000-0008-0000-3A00-00006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5" name="Line 107">
          <a:extLst>
            <a:ext uri="{FF2B5EF4-FFF2-40B4-BE49-F238E27FC236}">
              <a16:creationId xmlns:a16="http://schemas.microsoft.com/office/drawing/2014/main" id="{00000000-0008-0000-3A00-00006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6" name="Line 108">
          <a:extLst>
            <a:ext uri="{FF2B5EF4-FFF2-40B4-BE49-F238E27FC236}">
              <a16:creationId xmlns:a16="http://schemas.microsoft.com/office/drawing/2014/main" id="{00000000-0008-0000-3A00-00006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7" name="Line 109">
          <a:extLst>
            <a:ext uri="{FF2B5EF4-FFF2-40B4-BE49-F238E27FC236}">
              <a16:creationId xmlns:a16="http://schemas.microsoft.com/office/drawing/2014/main" id="{00000000-0008-0000-3A00-00006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8" name="Line 110">
          <a:extLst>
            <a:ext uri="{FF2B5EF4-FFF2-40B4-BE49-F238E27FC236}">
              <a16:creationId xmlns:a16="http://schemas.microsoft.com/office/drawing/2014/main" id="{00000000-0008-0000-3A00-00006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9" name="Line 111">
          <a:extLst>
            <a:ext uri="{FF2B5EF4-FFF2-40B4-BE49-F238E27FC236}">
              <a16:creationId xmlns:a16="http://schemas.microsoft.com/office/drawing/2014/main" id="{00000000-0008-0000-3A00-00006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0" name="Line 112">
          <a:extLst>
            <a:ext uri="{FF2B5EF4-FFF2-40B4-BE49-F238E27FC236}">
              <a16:creationId xmlns:a16="http://schemas.microsoft.com/office/drawing/2014/main" id="{00000000-0008-0000-3A00-00007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1" name="Line 113">
          <a:extLst>
            <a:ext uri="{FF2B5EF4-FFF2-40B4-BE49-F238E27FC236}">
              <a16:creationId xmlns:a16="http://schemas.microsoft.com/office/drawing/2014/main" id="{00000000-0008-0000-3A00-00007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2" name="Line 114">
          <a:extLst>
            <a:ext uri="{FF2B5EF4-FFF2-40B4-BE49-F238E27FC236}">
              <a16:creationId xmlns:a16="http://schemas.microsoft.com/office/drawing/2014/main" id="{00000000-0008-0000-3A00-00007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3" name="Line 115">
          <a:extLst>
            <a:ext uri="{FF2B5EF4-FFF2-40B4-BE49-F238E27FC236}">
              <a16:creationId xmlns:a16="http://schemas.microsoft.com/office/drawing/2014/main" id="{00000000-0008-0000-3A00-00007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4" name="Line 116">
          <a:extLst>
            <a:ext uri="{FF2B5EF4-FFF2-40B4-BE49-F238E27FC236}">
              <a16:creationId xmlns:a16="http://schemas.microsoft.com/office/drawing/2014/main" id="{00000000-0008-0000-3A00-00007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5" name="Line 117">
          <a:extLst>
            <a:ext uri="{FF2B5EF4-FFF2-40B4-BE49-F238E27FC236}">
              <a16:creationId xmlns:a16="http://schemas.microsoft.com/office/drawing/2014/main" id="{00000000-0008-0000-3A00-00007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6" name="Line 118">
          <a:extLst>
            <a:ext uri="{FF2B5EF4-FFF2-40B4-BE49-F238E27FC236}">
              <a16:creationId xmlns:a16="http://schemas.microsoft.com/office/drawing/2014/main" id="{00000000-0008-0000-3A00-00007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7" name="Line 119">
          <a:extLst>
            <a:ext uri="{FF2B5EF4-FFF2-40B4-BE49-F238E27FC236}">
              <a16:creationId xmlns:a16="http://schemas.microsoft.com/office/drawing/2014/main" id="{00000000-0008-0000-3A00-00007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8" name="Line 120">
          <a:extLst>
            <a:ext uri="{FF2B5EF4-FFF2-40B4-BE49-F238E27FC236}">
              <a16:creationId xmlns:a16="http://schemas.microsoft.com/office/drawing/2014/main" id="{00000000-0008-0000-3A00-00007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9" name="Line 121">
          <a:extLst>
            <a:ext uri="{FF2B5EF4-FFF2-40B4-BE49-F238E27FC236}">
              <a16:creationId xmlns:a16="http://schemas.microsoft.com/office/drawing/2014/main" id="{00000000-0008-0000-3A00-00007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0" name="Line 122">
          <a:extLst>
            <a:ext uri="{FF2B5EF4-FFF2-40B4-BE49-F238E27FC236}">
              <a16:creationId xmlns:a16="http://schemas.microsoft.com/office/drawing/2014/main" id="{00000000-0008-0000-3A00-00007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1" name="Line 123">
          <a:extLst>
            <a:ext uri="{FF2B5EF4-FFF2-40B4-BE49-F238E27FC236}">
              <a16:creationId xmlns:a16="http://schemas.microsoft.com/office/drawing/2014/main" id="{00000000-0008-0000-3A00-00007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2" name="Line 124">
          <a:extLst>
            <a:ext uri="{FF2B5EF4-FFF2-40B4-BE49-F238E27FC236}">
              <a16:creationId xmlns:a16="http://schemas.microsoft.com/office/drawing/2014/main" id="{00000000-0008-0000-3A00-00007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3" name="Line 125">
          <a:extLst>
            <a:ext uri="{FF2B5EF4-FFF2-40B4-BE49-F238E27FC236}">
              <a16:creationId xmlns:a16="http://schemas.microsoft.com/office/drawing/2014/main" id="{00000000-0008-0000-3A00-00007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4" name="Line 126">
          <a:extLst>
            <a:ext uri="{FF2B5EF4-FFF2-40B4-BE49-F238E27FC236}">
              <a16:creationId xmlns:a16="http://schemas.microsoft.com/office/drawing/2014/main" id="{00000000-0008-0000-3A00-00007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5" name="Line 127">
          <a:extLst>
            <a:ext uri="{FF2B5EF4-FFF2-40B4-BE49-F238E27FC236}">
              <a16:creationId xmlns:a16="http://schemas.microsoft.com/office/drawing/2014/main" id="{00000000-0008-0000-3A00-00007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6" name="Line 128">
          <a:extLst>
            <a:ext uri="{FF2B5EF4-FFF2-40B4-BE49-F238E27FC236}">
              <a16:creationId xmlns:a16="http://schemas.microsoft.com/office/drawing/2014/main" id="{00000000-0008-0000-3A00-00008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7" name="Line 129">
          <a:extLst>
            <a:ext uri="{FF2B5EF4-FFF2-40B4-BE49-F238E27FC236}">
              <a16:creationId xmlns:a16="http://schemas.microsoft.com/office/drawing/2014/main" id="{00000000-0008-0000-3A00-00008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8" name="Line 130">
          <a:extLst>
            <a:ext uri="{FF2B5EF4-FFF2-40B4-BE49-F238E27FC236}">
              <a16:creationId xmlns:a16="http://schemas.microsoft.com/office/drawing/2014/main" id="{00000000-0008-0000-3A00-00008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9" name="Line 131">
          <a:extLst>
            <a:ext uri="{FF2B5EF4-FFF2-40B4-BE49-F238E27FC236}">
              <a16:creationId xmlns:a16="http://schemas.microsoft.com/office/drawing/2014/main" id="{00000000-0008-0000-3A00-00008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0" name="Line 132">
          <a:extLst>
            <a:ext uri="{FF2B5EF4-FFF2-40B4-BE49-F238E27FC236}">
              <a16:creationId xmlns:a16="http://schemas.microsoft.com/office/drawing/2014/main" id="{00000000-0008-0000-3A00-00008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1" name="Line 133">
          <a:extLst>
            <a:ext uri="{FF2B5EF4-FFF2-40B4-BE49-F238E27FC236}">
              <a16:creationId xmlns:a16="http://schemas.microsoft.com/office/drawing/2014/main" id="{00000000-0008-0000-3A00-00008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2" name="Line 134">
          <a:extLst>
            <a:ext uri="{FF2B5EF4-FFF2-40B4-BE49-F238E27FC236}">
              <a16:creationId xmlns:a16="http://schemas.microsoft.com/office/drawing/2014/main" id="{00000000-0008-0000-3A00-00008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3" name="Line 135">
          <a:extLst>
            <a:ext uri="{FF2B5EF4-FFF2-40B4-BE49-F238E27FC236}">
              <a16:creationId xmlns:a16="http://schemas.microsoft.com/office/drawing/2014/main" id="{00000000-0008-0000-3A00-00008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4" name="Line 136">
          <a:extLst>
            <a:ext uri="{FF2B5EF4-FFF2-40B4-BE49-F238E27FC236}">
              <a16:creationId xmlns:a16="http://schemas.microsoft.com/office/drawing/2014/main" id="{00000000-0008-0000-3A00-00008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5" name="Line 137">
          <a:extLst>
            <a:ext uri="{FF2B5EF4-FFF2-40B4-BE49-F238E27FC236}">
              <a16:creationId xmlns:a16="http://schemas.microsoft.com/office/drawing/2014/main" id="{00000000-0008-0000-3A00-00008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6" name="Line 138">
          <a:extLst>
            <a:ext uri="{FF2B5EF4-FFF2-40B4-BE49-F238E27FC236}">
              <a16:creationId xmlns:a16="http://schemas.microsoft.com/office/drawing/2014/main" id="{00000000-0008-0000-3A00-00008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7" name="Line 139">
          <a:extLst>
            <a:ext uri="{FF2B5EF4-FFF2-40B4-BE49-F238E27FC236}">
              <a16:creationId xmlns:a16="http://schemas.microsoft.com/office/drawing/2014/main" id="{00000000-0008-0000-3A00-00008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8" name="Line 140">
          <a:extLst>
            <a:ext uri="{FF2B5EF4-FFF2-40B4-BE49-F238E27FC236}">
              <a16:creationId xmlns:a16="http://schemas.microsoft.com/office/drawing/2014/main" id="{00000000-0008-0000-3A00-00008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9" name="Line 141">
          <a:extLst>
            <a:ext uri="{FF2B5EF4-FFF2-40B4-BE49-F238E27FC236}">
              <a16:creationId xmlns:a16="http://schemas.microsoft.com/office/drawing/2014/main" id="{00000000-0008-0000-3A00-00008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0" name="Line 142">
          <a:extLst>
            <a:ext uri="{FF2B5EF4-FFF2-40B4-BE49-F238E27FC236}">
              <a16:creationId xmlns:a16="http://schemas.microsoft.com/office/drawing/2014/main" id="{00000000-0008-0000-3A00-00008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1" name="Line 143">
          <a:extLst>
            <a:ext uri="{FF2B5EF4-FFF2-40B4-BE49-F238E27FC236}">
              <a16:creationId xmlns:a16="http://schemas.microsoft.com/office/drawing/2014/main" id="{00000000-0008-0000-3A00-00008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2" name="Line 144">
          <a:extLst>
            <a:ext uri="{FF2B5EF4-FFF2-40B4-BE49-F238E27FC236}">
              <a16:creationId xmlns:a16="http://schemas.microsoft.com/office/drawing/2014/main" id="{00000000-0008-0000-3A00-00009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3" name="Line 145">
          <a:extLst>
            <a:ext uri="{FF2B5EF4-FFF2-40B4-BE49-F238E27FC236}">
              <a16:creationId xmlns:a16="http://schemas.microsoft.com/office/drawing/2014/main" id="{00000000-0008-0000-3A00-00009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4" name="Line 146">
          <a:extLst>
            <a:ext uri="{FF2B5EF4-FFF2-40B4-BE49-F238E27FC236}">
              <a16:creationId xmlns:a16="http://schemas.microsoft.com/office/drawing/2014/main" id="{00000000-0008-0000-3A00-00009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5" name="Line 147">
          <a:extLst>
            <a:ext uri="{FF2B5EF4-FFF2-40B4-BE49-F238E27FC236}">
              <a16:creationId xmlns:a16="http://schemas.microsoft.com/office/drawing/2014/main" id="{00000000-0008-0000-3A00-00009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6" name="Line 148">
          <a:extLst>
            <a:ext uri="{FF2B5EF4-FFF2-40B4-BE49-F238E27FC236}">
              <a16:creationId xmlns:a16="http://schemas.microsoft.com/office/drawing/2014/main" id="{00000000-0008-0000-3A00-00009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7" name="Line 149">
          <a:extLst>
            <a:ext uri="{FF2B5EF4-FFF2-40B4-BE49-F238E27FC236}">
              <a16:creationId xmlns:a16="http://schemas.microsoft.com/office/drawing/2014/main" id="{00000000-0008-0000-3A00-00009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8" name="Line 150">
          <a:extLst>
            <a:ext uri="{FF2B5EF4-FFF2-40B4-BE49-F238E27FC236}">
              <a16:creationId xmlns:a16="http://schemas.microsoft.com/office/drawing/2014/main" id="{00000000-0008-0000-3A00-00009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9" name="Line 151">
          <a:extLst>
            <a:ext uri="{FF2B5EF4-FFF2-40B4-BE49-F238E27FC236}">
              <a16:creationId xmlns:a16="http://schemas.microsoft.com/office/drawing/2014/main" id="{00000000-0008-0000-3A00-00009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0" name="Line 152">
          <a:extLst>
            <a:ext uri="{FF2B5EF4-FFF2-40B4-BE49-F238E27FC236}">
              <a16:creationId xmlns:a16="http://schemas.microsoft.com/office/drawing/2014/main" id="{00000000-0008-0000-3A00-00009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1" name="Line 153">
          <a:extLst>
            <a:ext uri="{FF2B5EF4-FFF2-40B4-BE49-F238E27FC236}">
              <a16:creationId xmlns:a16="http://schemas.microsoft.com/office/drawing/2014/main" id="{00000000-0008-0000-3A00-00009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2" name="Line 154">
          <a:extLst>
            <a:ext uri="{FF2B5EF4-FFF2-40B4-BE49-F238E27FC236}">
              <a16:creationId xmlns:a16="http://schemas.microsoft.com/office/drawing/2014/main" id="{00000000-0008-0000-3A00-00009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3" name="Line 155">
          <a:extLst>
            <a:ext uri="{FF2B5EF4-FFF2-40B4-BE49-F238E27FC236}">
              <a16:creationId xmlns:a16="http://schemas.microsoft.com/office/drawing/2014/main" id="{00000000-0008-0000-3A00-00009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4" name="Line 156">
          <a:extLst>
            <a:ext uri="{FF2B5EF4-FFF2-40B4-BE49-F238E27FC236}">
              <a16:creationId xmlns:a16="http://schemas.microsoft.com/office/drawing/2014/main" id="{00000000-0008-0000-3A00-00009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5" name="Line 157">
          <a:extLst>
            <a:ext uri="{FF2B5EF4-FFF2-40B4-BE49-F238E27FC236}">
              <a16:creationId xmlns:a16="http://schemas.microsoft.com/office/drawing/2014/main" id="{00000000-0008-0000-3A00-00009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6" name="Line 158">
          <a:extLst>
            <a:ext uri="{FF2B5EF4-FFF2-40B4-BE49-F238E27FC236}">
              <a16:creationId xmlns:a16="http://schemas.microsoft.com/office/drawing/2014/main" id="{00000000-0008-0000-3A00-00009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7" name="Line 159">
          <a:extLst>
            <a:ext uri="{FF2B5EF4-FFF2-40B4-BE49-F238E27FC236}">
              <a16:creationId xmlns:a16="http://schemas.microsoft.com/office/drawing/2014/main" id="{00000000-0008-0000-3A00-00009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8" name="Line 160">
          <a:extLst>
            <a:ext uri="{FF2B5EF4-FFF2-40B4-BE49-F238E27FC236}">
              <a16:creationId xmlns:a16="http://schemas.microsoft.com/office/drawing/2014/main" id="{00000000-0008-0000-3A00-0000A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9" name="Line 161">
          <a:extLst>
            <a:ext uri="{FF2B5EF4-FFF2-40B4-BE49-F238E27FC236}">
              <a16:creationId xmlns:a16="http://schemas.microsoft.com/office/drawing/2014/main" id="{00000000-0008-0000-3A00-0000A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0" name="Line 162">
          <a:extLst>
            <a:ext uri="{FF2B5EF4-FFF2-40B4-BE49-F238E27FC236}">
              <a16:creationId xmlns:a16="http://schemas.microsoft.com/office/drawing/2014/main" id="{00000000-0008-0000-3A00-0000A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1" name="Line 163">
          <a:extLst>
            <a:ext uri="{FF2B5EF4-FFF2-40B4-BE49-F238E27FC236}">
              <a16:creationId xmlns:a16="http://schemas.microsoft.com/office/drawing/2014/main" id="{00000000-0008-0000-3A00-0000A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2" name="Line 164">
          <a:extLst>
            <a:ext uri="{FF2B5EF4-FFF2-40B4-BE49-F238E27FC236}">
              <a16:creationId xmlns:a16="http://schemas.microsoft.com/office/drawing/2014/main" id="{00000000-0008-0000-3A00-0000A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3" name="Line 165">
          <a:extLst>
            <a:ext uri="{FF2B5EF4-FFF2-40B4-BE49-F238E27FC236}">
              <a16:creationId xmlns:a16="http://schemas.microsoft.com/office/drawing/2014/main" id="{00000000-0008-0000-3A00-0000A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4" name="Line 166">
          <a:extLst>
            <a:ext uri="{FF2B5EF4-FFF2-40B4-BE49-F238E27FC236}">
              <a16:creationId xmlns:a16="http://schemas.microsoft.com/office/drawing/2014/main" id="{00000000-0008-0000-3A00-0000A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5" name="Line 167">
          <a:extLst>
            <a:ext uri="{FF2B5EF4-FFF2-40B4-BE49-F238E27FC236}">
              <a16:creationId xmlns:a16="http://schemas.microsoft.com/office/drawing/2014/main" id="{00000000-0008-0000-3A00-0000A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6" name="Line 168">
          <a:extLst>
            <a:ext uri="{FF2B5EF4-FFF2-40B4-BE49-F238E27FC236}">
              <a16:creationId xmlns:a16="http://schemas.microsoft.com/office/drawing/2014/main" id="{00000000-0008-0000-3A00-0000A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7" name="Line 169">
          <a:extLst>
            <a:ext uri="{FF2B5EF4-FFF2-40B4-BE49-F238E27FC236}">
              <a16:creationId xmlns:a16="http://schemas.microsoft.com/office/drawing/2014/main" id="{00000000-0008-0000-3A00-0000A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8" name="Line 170">
          <a:extLst>
            <a:ext uri="{FF2B5EF4-FFF2-40B4-BE49-F238E27FC236}">
              <a16:creationId xmlns:a16="http://schemas.microsoft.com/office/drawing/2014/main" id="{00000000-0008-0000-3A00-0000A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9" name="Line 171">
          <a:extLst>
            <a:ext uri="{FF2B5EF4-FFF2-40B4-BE49-F238E27FC236}">
              <a16:creationId xmlns:a16="http://schemas.microsoft.com/office/drawing/2014/main" id="{00000000-0008-0000-3A00-0000A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0" name="Line 172">
          <a:extLst>
            <a:ext uri="{FF2B5EF4-FFF2-40B4-BE49-F238E27FC236}">
              <a16:creationId xmlns:a16="http://schemas.microsoft.com/office/drawing/2014/main" id="{00000000-0008-0000-3A00-0000A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1" name="Line 173">
          <a:extLst>
            <a:ext uri="{FF2B5EF4-FFF2-40B4-BE49-F238E27FC236}">
              <a16:creationId xmlns:a16="http://schemas.microsoft.com/office/drawing/2014/main" id="{00000000-0008-0000-3A00-0000A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2" name="Line 174">
          <a:extLst>
            <a:ext uri="{FF2B5EF4-FFF2-40B4-BE49-F238E27FC236}">
              <a16:creationId xmlns:a16="http://schemas.microsoft.com/office/drawing/2014/main" id="{00000000-0008-0000-3A00-0000A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3" name="Line 175">
          <a:extLst>
            <a:ext uri="{FF2B5EF4-FFF2-40B4-BE49-F238E27FC236}">
              <a16:creationId xmlns:a16="http://schemas.microsoft.com/office/drawing/2014/main" id="{00000000-0008-0000-3A00-0000A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4" name="Line 176">
          <a:extLst>
            <a:ext uri="{FF2B5EF4-FFF2-40B4-BE49-F238E27FC236}">
              <a16:creationId xmlns:a16="http://schemas.microsoft.com/office/drawing/2014/main" id="{00000000-0008-0000-3A00-0000B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5" name="Line 177">
          <a:extLst>
            <a:ext uri="{FF2B5EF4-FFF2-40B4-BE49-F238E27FC236}">
              <a16:creationId xmlns:a16="http://schemas.microsoft.com/office/drawing/2014/main" id="{00000000-0008-0000-3A00-0000B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6" name="Line 178">
          <a:extLst>
            <a:ext uri="{FF2B5EF4-FFF2-40B4-BE49-F238E27FC236}">
              <a16:creationId xmlns:a16="http://schemas.microsoft.com/office/drawing/2014/main" id="{00000000-0008-0000-3A00-0000B2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7" name="Line 179">
          <a:extLst>
            <a:ext uri="{FF2B5EF4-FFF2-40B4-BE49-F238E27FC236}">
              <a16:creationId xmlns:a16="http://schemas.microsoft.com/office/drawing/2014/main" id="{00000000-0008-0000-3A00-0000B3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8" name="Line 180">
          <a:extLst>
            <a:ext uri="{FF2B5EF4-FFF2-40B4-BE49-F238E27FC236}">
              <a16:creationId xmlns:a16="http://schemas.microsoft.com/office/drawing/2014/main" id="{00000000-0008-0000-3A00-0000B4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9" name="Line 181">
          <a:extLst>
            <a:ext uri="{FF2B5EF4-FFF2-40B4-BE49-F238E27FC236}">
              <a16:creationId xmlns:a16="http://schemas.microsoft.com/office/drawing/2014/main" id="{00000000-0008-0000-3A00-0000B5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50" name="Line 182">
          <a:extLst>
            <a:ext uri="{FF2B5EF4-FFF2-40B4-BE49-F238E27FC236}">
              <a16:creationId xmlns:a16="http://schemas.microsoft.com/office/drawing/2014/main" id="{00000000-0008-0000-3A00-0000B6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51" name="Line 183">
          <a:extLst>
            <a:ext uri="{FF2B5EF4-FFF2-40B4-BE49-F238E27FC236}">
              <a16:creationId xmlns:a16="http://schemas.microsoft.com/office/drawing/2014/main" id="{00000000-0008-0000-3A00-0000B7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2" name="Line 184">
          <a:extLst>
            <a:ext uri="{FF2B5EF4-FFF2-40B4-BE49-F238E27FC236}">
              <a16:creationId xmlns:a16="http://schemas.microsoft.com/office/drawing/2014/main" id="{00000000-0008-0000-3A00-0000B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3" name="Line 185">
          <a:extLst>
            <a:ext uri="{FF2B5EF4-FFF2-40B4-BE49-F238E27FC236}">
              <a16:creationId xmlns:a16="http://schemas.microsoft.com/office/drawing/2014/main" id="{00000000-0008-0000-3A00-0000B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4" name="Line 186">
          <a:extLst>
            <a:ext uri="{FF2B5EF4-FFF2-40B4-BE49-F238E27FC236}">
              <a16:creationId xmlns:a16="http://schemas.microsoft.com/office/drawing/2014/main" id="{00000000-0008-0000-3A00-0000B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5" name="Line 187">
          <a:extLst>
            <a:ext uri="{FF2B5EF4-FFF2-40B4-BE49-F238E27FC236}">
              <a16:creationId xmlns:a16="http://schemas.microsoft.com/office/drawing/2014/main" id="{00000000-0008-0000-3A00-0000B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6" name="Line 188">
          <a:extLst>
            <a:ext uri="{FF2B5EF4-FFF2-40B4-BE49-F238E27FC236}">
              <a16:creationId xmlns:a16="http://schemas.microsoft.com/office/drawing/2014/main" id="{00000000-0008-0000-3A00-0000B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7" name="Line 189">
          <a:extLst>
            <a:ext uri="{FF2B5EF4-FFF2-40B4-BE49-F238E27FC236}">
              <a16:creationId xmlns:a16="http://schemas.microsoft.com/office/drawing/2014/main" id="{00000000-0008-0000-3A00-0000B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8" name="Line 190">
          <a:extLst>
            <a:ext uri="{FF2B5EF4-FFF2-40B4-BE49-F238E27FC236}">
              <a16:creationId xmlns:a16="http://schemas.microsoft.com/office/drawing/2014/main" id="{00000000-0008-0000-3A00-0000B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9" name="Line 191">
          <a:extLst>
            <a:ext uri="{FF2B5EF4-FFF2-40B4-BE49-F238E27FC236}">
              <a16:creationId xmlns:a16="http://schemas.microsoft.com/office/drawing/2014/main" id="{00000000-0008-0000-3A00-0000B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0" name="Line 192">
          <a:extLst>
            <a:ext uri="{FF2B5EF4-FFF2-40B4-BE49-F238E27FC236}">
              <a16:creationId xmlns:a16="http://schemas.microsoft.com/office/drawing/2014/main" id="{00000000-0008-0000-3A00-0000C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1" name="Line 193">
          <a:extLst>
            <a:ext uri="{FF2B5EF4-FFF2-40B4-BE49-F238E27FC236}">
              <a16:creationId xmlns:a16="http://schemas.microsoft.com/office/drawing/2014/main" id="{00000000-0008-0000-3A00-0000C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2" name="Line 194">
          <a:extLst>
            <a:ext uri="{FF2B5EF4-FFF2-40B4-BE49-F238E27FC236}">
              <a16:creationId xmlns:a16="http://schemas.microsoft.com/office/drawing/2014/main" id="{00000000-0008-0000-3A00-0000C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3" name="Line 195">
          <a:extLst>
            <a:ext uri="{FF2B5EF4-FFF2-40B4-BE49-F238E27FC236}">
              <a16:creationId xmlns:a16="http://schemas.microsoft.com/office/drawing/2014/main" id="{00000000-0008-0000-3A00-0000C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4" name="Line 196">
          <a:extLst>
            <a:ext uri="{FF2B5EF4-FFF2-40B4-BE49-F238E27FC236}">
              <a16:creationId xmlns:a16="http://schemas.microsoft.com/office/drawing/2014/main" id="{00000000-0008-0000-3A00-0000C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5" name="Line 197">
          <a:extLst>
            <a:ext uri="{FF2B5EF4-FFF2-40B4-BE49-F238E27FC236}">
              <a16:creationId xmlns:a16="http://schemas.microsoft.com/office/drawing/2014/main" id="{00000000-0008-0000-3A00-0000C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6" name="Line 198">
          <a:extLst>
            <a:ext uri="{FF2B5EF4-FFF2-40B4-BE49-F238E27FC236}">
              <a16:creationId xmlns:a16="http://schemas.microsoft.com/office/drawing/2014/main" id="{00000000-0008-0000-3A00-0000C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7" name="Line 199">
          <a:extLst>
            <a:ext uri="{FF2B5EF4-FFF2-40B4-BE49-F238E27FC236}">
              <a16:creationId xmlns:a16="http://schemas.microsoft.com/office/drawing/2014/main" id="{00000000-0008-0000-3A00-0000C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8" name="Line 200">
          <a:extLst>
            <a:ext uri="{FF2B5EF4-FFF2-40B4-BE49-F238E27FC236}">
              <a16:creationId xmlns:a16="http://schemas.microsoft.com/office/drawing/2014/main" id="{00000000-0008-0000-3A00-0000C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9" name="Line 201">
          <a:extLst>
            <a:ext uri="{FF2B5EF4-FFF2-40B4-BE49-F238E27FC236}">
              <a16:creationId xmlns:a16="http://schemas.microsoft.com/office/drawing/2014/main" id="{00000000-0008-0000-3A00-0000C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0" name="Line 202">
          <a:extLst>
            <a:ext uri="{FF2B5EF4-FFF2-40B4-BE49-F238E27FC236}">
              <a16:creationId xmlns:a16="http://schemas.microsoft.com/office/drawing/2014/main" id="{00000000-0008-0000-3A00-0000C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1" name="Line 203">
          <a:extLst>
            <a:ext uri="{FF2B5EF4-FFF2-40B4-BE49-F238E27FC236}">
              <a16:creationId xmlns:a16="http://schemas.microsoft.com/office/drawing/2014/main" id="{00000000-0008-0000-3A00-0000C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2" name="Line 204">
          <a:extLst>
            <a:ext uri="{FF2B5EF4-FFF2-40B4-BE49-F238E27FC236}">
              <a16:creationId xmlns:a16="http://schemas.microsoft.com/office/drawing/2014/main" id="{00000000-0008-0000-3A00-0000C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3" name="Line 205">
          <a:extLst>
            <a:ext uri="{FF2B5EF4-FFF2-40B4-BE49-F238E27FC236}">
              <a16:creationId xmlns:a16="http://schemas.microsoft.com/office/drawing/2014/main" id="{00000000-0008-0000-3A00-0000C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4" name="Line 206">
          <a:extLst>
            <a:ext uri="{FF2B5EF4-FFF2-40B4-BE49-F238E27FC236}">
              <a16:creationId xmlns:a16="http://schemas.microsoft.com/office/drawing/2014/main" id="{00000000-0008-0000-3A00-0000C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5" name="Line 207">
          <a:extLst>
            <a:ext uri="{FF2B5EF4-FFF2-40B4-BE49-F238E27FC236}">
              <a16:creationId xmlns:a16="http://schemas.microsoft.com/office/drawing/2014/main" id="{00000000-0008-0000-3A00-0000C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6" name="Line 208">
          <a:extLst>
            <a:ext uri="{FF2B5EF4-FFF2-40B4-BE49-F238E27FC236}">
              <a16:creationId xmlns:a16="http://schemas.microsoft.com/office/drawing/2014/main" id="{00000000-0008-0000-3A00-0000D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7" name="Line 209">
          <a:extLst>
            <a:ext uri="{FF2B5EF4-FFF2-40B4-BE49-F238E27FC236}">
              <a16:creationId xmlns:a16="http://schemas.microsoft.com/office/drawing/2014/main" id="{00000000-0008-0000-3A00-0000D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8" name="Line 210">
          <a:extLst>
            <a:ext uri="{FF2B5EF4-FFF2-40B4-BE49-F238E27FC236}">
              <a16:creationId xmlns:a16="http://schemas.microsoft.com/office/drawing/2014/main" id="{00000000-0008-0000-3A00-0000D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9" name="Line 211">
          <a:extLst>
            <a:ext uri="{FF2B5EF4-FFF2-40B4-BE49-F238E27FC236}">
              <a16:creationId xmlns:a16="http://schemas.microsoft.com/office/drawing/2014/main" id="{00000000-0008-0000-3A00-0000D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0" name="Line 212">
          <a:extLst>
            <a:ext uri="{FF2B5EF4-FFF2-40B4-BE49-F238E27FC236}">
              <a16:creationId xmlns:a16="http://schemas.microsoft.com/office/drawing/2014/main" id="{00000000-0008-0000-3A00-0000D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1" name="Line 213">
          <a:extLst>
            <a:ext uri="{FF2B5EF4-FFF2-40B4-BE49-F238E27FC236}">
              <a16:creationId xmlns:a16="http://schemas.microsoft.com/office/drawing/2014/main" id="{00000000-0008-0000-3A00-0000D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2" name="Line 214">
          <a:extLst>
            <a:ext uri="{FF2B5EF4-FFF2-40B4-BE49-F238E27FC236}">
              <a16:creationId xmlns:a16="http://schemas.microsoft.com/office/drawing/2014/main" id="{00000000-0008-0000-3A00-0000D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3" name="Line 215">
          <a:extLst>
            <a:ext uri="{FF2B5EF4-FFF2-40B4-BE49-F238E27FC236}">
              <a16:creationId xmlns:a16="http://schemas.microsoft.com/office/drawing/2014/main" id="{00000000-0008-0000-3A00-0000D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4" name="Line 216">
          <a:extLst>
            <a:ext uri="{FF2B5EF4-FFF2-40B4-BE49-F238E27FC236}">
              <a16:creationId xmlns:a16="http://schemas.microsoft.com/office/drawing/2014/main" id="{00000000-0008-0000-3A00-0000D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5" name="Line 217">
          <a:extLst>
            <a:ext uri="{FF2B5EF4-FFF2-40B4-BE49-F238E27FC236}">
              <a16:creationId xmlns:a16="http://schemas.microsoft.com/office/drawing/2014/main" id="{00000000-0008-0000-3A00-0000D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6" name="Line 218">
          <a:extLst>
            <a:ext uri="{FF2B5EF4-FFF2-40B4-BE49-F238E27FC236}">
              <a16:creationId xmlns:a16="http://schemas.microsoft.com/office/drawing/2014/main" id="{00000000-0008-0000-3A00-0000D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7" name="Line 224">
          <a:extLst>
            <a:ext uri="{FF2B5EF4-FFF2-40B4-BE49-F238E27FC236}">
              <a16:creationId xmlns:a16="http://schemas.microsoft.com/office/drawing/2014/main" id="{00000000-0008-0000-3A00-0000D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8" name="Line 225">
          <a:extLst>
            <a:ext uri="{FF2B5EF4-FFF2-40B4-BE49-F238E27FC236}">
              <a16:creationId xmlns:a16="http://schemas.microsoft.com/office/drawing/2014/main" id="{00000000-0008-0000-3A00-0000D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9" name="Line 226">
          <a:extLst>
            <a:ext uri="{FF2B5EF4-FFF2-40B4-BE49-F238E27FC236}">
              <a16:creationId xmlns:a16="http://schemas.microsoft.com/office/drawing/2014/main" id="{00000000-0008-0000-3A00-0000D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0" name="Line 227">
          <a:extLst>
            <a:ext uri="{FF2B5EF4-FFF2-40B4-BE49-F238E27FC236}">
              <a16:creationId xmlns:a16="http://schemas.microsoft.com/office/drawing/2014/main" id="{00000000-0008-0000-3A00-0000D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1" name="Line 228">
          <a:extLst>
            <a:ext uri="{FF2B5EF4-FFF2-40B4-BE49-F238E27FC236}">
              <a16:creationId xmlns:a16="http://schemas.microsoft.com/office/drawing/2014/main" id="{00000000-0008-0000-3A00-0000D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2" name="Line 229">
          <a:extLst>
            <a:ext uri="{FF2B5EF4-FFF2-40B4-BE49-F238E27FC236}">
              <a16:creationId xmlns:a16="http://schemas.microsoft.com/office/drawing/2014/main" id="{00000000-0008-0000-3A00-0000E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3" name="Line 230">
          <a:extLst>
            <a:ext uri="{FF2B5EF4-FFF2-40B4-BE49-F238E27FC236}">
              <a16:creationId xmlns:a16="http://schemas.microsoft.com/office/drawing/2014/main" id="{00000000-0008-0000-3A00-0000E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4" name="Line 231">
          <a:extLst>
            <a:ext uri="{FF2B5EF4-FFF2-40B4-BE49-F238E27FC236}">
              <a16:creationId xmlns:a16="http://schemas.microsoft.com/office/drawing/2014/main" id="{00000000-0008-0000-3A00-0000E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5" name="Line 232">
          <a:extLst>
            <a:ext uri="{FF2B5EF4-FFF2-40B4-BE49-F238E27FC236}">
              <a16:creationId xmlns:a16="http://schemas.microsoft.com/office/drawing/2014/main" id="{00000000-0008-0000-3A00-0000E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6" name="Line 233">
          <a:extLst>
            <a:ext uri="{FF2B5EF4-FFF2-40B4-BE49-F238E27FC236}">
              <a16:creationId xmlns:a16="http://schemas.microsoft.com/office/drawing/2014/main" id="{00000000-0008-0000-3A00-0000E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7" name="Line 234">
          <a:extLst>
            <a:ext uri="{FF2B5EF4-FFF2-40B4-BE49-F238E27FC236}">
              <a16:creationId xmlns:a16="http://schemas.microsoft.com/office/drawing/2014/main" id="{00000000-0008-0000-3A00-0000E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8" name="Line 235">
          <a:extLst>
            <a:ext uri="{FF2B5EF4-FFF2-40B4-BE49-F238E27FC236}">
              <a16:creationId xmlns:a16="http://schemas.microsoft.com/office/drawing/2014/main" id="{00000000-0008-0000-3A00-0000E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9" name="Line 236">
          <a:extLst>
            <a:ext uri="{FF2B5EF4-FFF2-40B4-BE49-F238E27FC236}">
              <a16:creationId xmlns:a16="http://schemas.microsoft.com/office/drawing/2014/main" id="{00000000-0008-0000-3A00-0000E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0" name="Line 237">
          <a:extLst>
            <a:ext uri="{FF2B5EF4-FFF2-40B4-BE49-F238E27FC236}">
              <a16:creationId xmlns:a16="http://schemas.microsoft.com/office/drawing/2014/main" id="{00000000-0008-0000-3A00-0000E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1" name="Line 238">
          <a:extLst>
            <a:ext uri="{FF2B5EF4-FFF2-40B4-BE49-F238E27FC236}">
              <a16:creationId xmlns:a16="http://schemas.microsoft.com/office/drawing/2014/main" id="{00000000-0008-0000-3A00-0000E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2" name="Line 239">
          <a:extLst>
            <a:ext uri="{FF2B5EF4-FFF2-40B4-BE49-F238E27FC236}">
              <a16:creationId xmlns:a16="http://schemas.microsoft.com/office/drawing/2014/main" id="{00000000-0008-0000-3A00-0000E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3" name="Line 240">
          <a:extLst>
            <a:ext uri="{FF2B5EF4-FFF2-40B4-BE49-F238E27FC236}">
              <a16:creationId xmlns:a16="http://schemas.microsoft.com/office/drawing/2014/main" id="{00000000-0008-0000-3A00-0000E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4" name="Line 241">
          <a:extLst>
            <a:ext uri="{FF2B5EF4-FFF2-40B4-BE49-F238E27FC236}">
              <a16:creationId xmlns:a16="http://schemas.microsoft.com/office/drawing/2014/main" id="{00000000-0008-0000-3A00-0000E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5" name="Line 242">
          <a:extLst>
            <a:ext uri="{FF2B5EF4-FFF2-40B4-BE49-F238E27FC236}">
              <a16:creationId xmlns:a16="http://schemas.microsoft.com/office/drawing/2014/main" id="{00000000-0008-0000-3A00-0000E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6" name="Line 243">
          <a:extLst>
            <a:ext uri="{FF2B5EF4-FFF2-40B4-BE49-F238E27FC236}">
              <a16:creationId xmlns:a16="http://schemas.microsoft.com/office/drawing/2014/main" id="{00000000-0008-0000-3A00-0000E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7" name="Line 244">
          <a:extLst>
            <a:ext uri="{FF2B5EF4-FFF2-40B4-BE49-F238E27FC236}">
              <a16:creationId xmlns:a16="http://schemas.microsoft.com/office/drawing/2014/main" id="{00000000-0008-0000-3A00-0000E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8" name="Line 245">
          <a:extLst>
            <a:ext uri="{FF2B5EF4-FFF2-40B4-BE49-F238E27FC236}">
              <a16:creationId xmlns:a16="http://schemas.microsoft.com/office/drawing/2014/main" id="{00000000-0008-0000-3A00-0000F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9" name="Line 246">
          <a:extLst>
            <a:ext uri="{FF2B5EF4-FFF2-40B4-BE49-F238E27FC236}">
              <a16:creationId xmlns:a16="http://schemas.microsoft.com/office/drawing/2014/main" id="{00000000-0008-0000-3A00-0000F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0" name="Line 247">
          <a:extLst>
            <a:ext uri="{FF2B5EF4-FFF2-40B4-BE49-F238E27FC236}">
              <a16:creationId xmlns:a16="http://schemas.microsoft.com/office/drawing/2014/main" id="{00000000-0008-0000-3A00-0000F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1" name="Line 248">
          <a:extLst>
            <a:ext uri="{FF2B5EF4-FFF2-40B4-BE49-F238E27FC236}">
              <a16:creationId xmlns:a16="http://schemas.microsoft.com/office/drawing/2014/main" id="{00000000-0008-0000-3A00-0000F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2" name="Line 249">
          <a:extLst>
            <a:ext uri="{FF2B5EF4-FFF2-40B4-BE49-F238E27FC236}">
              <a16:creationId xmlns:a16="http://schemas.microsoft.com/office/drawing/2014/main" id="{00000000-0008-0000-3A00-0000F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3" name="Line 250">
          <a:extLst>
            <a:ext uri="{FF2B5EF4-FFF2-40B4-BE49-F238E27FC236}">
              <a16:creationId xmlns:a16="http://schemas.microsoft.com/office/drawing/2014/main" id="{00000000-0008-0000-3A00-0000F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4" name="Line 251">
          <a:extLst>
            <a:ext uri="{FF2B5EF4-FFF2-40B4-BE49-F238E27FC236}">
              <a16:creationId xmlns:a16="http://schemas.microsoft.com/office/drawing/2014/main" id="{00000000-0008-0000-3A00-0000F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5" name="Line 252">
          <a:extLst>
            <a:ext uri="{FF2B5EF4-FFF2-40B4-BE49-F238E27FC236}">
              <a16:creationId xmlns:a16="http://schemas.microsoft.com/office/drawing/2014/main" id="{00000000-0008-0000-3A00-0000F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6" name="Line 253">
          <a:extLst>
            <a:ext uri="{FF2B5EF4-FFF2-40B4-BE49-F238E27FC236}">
              <a16:creationId xmlns:a16="http://schemas.microsoft.com/office/drawing/2014/main" id="{00000000-0008-0000-3A00-0000F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7" name="Line 254">
          <a:extLst>
            <a:ext uri="{FF2B5EF4-FFF2-40B4-BE49-F238E27FC236}">
              <a16:creationId xmlns:a16="http://schemas.microsoft.com/office/drawing/2014/main" id="{00000000-0008-0000-3A00-0000F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8" name="Line 255">
          <a:extLst>
            <a:ext uri="{FF2B5EF4-FFF2-40B4-BE49-F238E27FC236}">
              <a16:creationId xmlns:a16="http://schemas.microsoft.com/office/drawing/2014/main" id="{00000000-0008-0000-3A00-0000F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9" name="Line 256">
          <a:extLst>
            <a:ext uri="{FF2B5EF4-FFF2-40B4-BE49-F238E27FC236}">
              <a16:creationId xmlns:a16="http://schemas.microsoft.com/office/drawing/2014/main" id="{00000000-0008-0000-3A00-0000F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0" name="Line 257">
          <a:extLst>
            <a:ext uri="{FF2B5EF4-FFF2-40B4-BE49-F238E27FC236}">
              <a16:creationId xmlns:a16="http://schemas.microsoft.com/office/drawing/2014/main" id="{00000000-0008-0000-3A00-0000F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1" name="Line 258">
          <a:extLst>
            <a:ext uri="{FF2B5EF4-FFF2-40B4-BE49-F238E27FC236}">
              <a16:creationId xmlns:a16="http://schemas.microsoft.com/office/drawing/2014/main" id="{00000000-0008-0000-3A00-0000F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2" name="Line 259">
          <a:extLst>
            <a:ext uri="{FF2B5EF4-FFF2-40B4-BE49-F238E27FC236}">
              <a16:creationId xmlns:a16="http://schemas.microsoft.com/office/drawing/2014/main" id="{00000000-0008-0000-3A00-0000F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3" name="Line 260">
          <a:extLst>
            <a:ext uri="{FF2B5EF4-FFF2-40B4-BE49-F238E27FC236}">
              <a16:creationId xmlns:a16="http://schemas.microsoft.com/office/drawing/2014/main" id="{00000000-0008-0000-3A00-0000F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4" name="Line 261">
          <a:extLst>
            <a:ext uri="{FF2B5EF4-FFF2-40B4-BE49-F238E27FC236}">
              <a16:creationId xmlns:a16="http://schemas.microsoft.com/office/drawing/2014/main" id="{00000000-0008-0000-3A00-00000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5" name="Line 262">
          <a:extLst>
            <a:ext uri="{FF2B5EF4-FFF2-40B4-BE49-F238E27FC236}">
              <a16:creationId xmlns:a16="http://schemas.microsoft.com/office/drawing/2014/main" id="{00000000-0008-0000-3A00-00000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6" name="Line 263">
          <a:extLst>
            <a:ext uri="{FF2B5EF4-FFF2-40B4-BE49-F238E27FC236}">
              <a16:creationId xmlns:a16="http://schemas.microsoft.com/office/drawing/2014/main" id="{00000000-0008-0000-3A00-00000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7" name="Line 264">
          <a:extLst>
            <a:ext uri="{FF2B5EF4-FFF2-40B4-BE49-F238E27FC236}">
              <a16:creationId xmlns:a16="http://schemas.microsoft.com/office/drawing/2014/main" id="{00000000-0008-0000-3A00-00000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8" name="Line 265">
          <a:extLst>
            <a:ext uri="{FF2B5EF4-FFF2-40B4-BE49-F238E27FC236}">
              <a16:creationId xmlns:a16="http://schemas.microsoft.com/office/drawing/2014/main" id="{00000000-0008-0000-3A00-00000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9" name="Line 266">
          <a:extLst>
            <a:ext uri="{FF2B5EF4-FFF2-40B4-BE49-F238E27FC236}">
              <a16:creationId xmlns:a16="http://schemas.microsoft.com/office/drawing/2014/main" id="{00000000-0008-0000-3A00-00000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0" name="Line 267">
          <a:extLst>
            <a:ext uri="{FF2B5EF4-FFF2-40B4-BE49-F238E27FC236}">
              <a16:creationId xmlns:a16="http://schemas.microsoft.com/office/drawing/2014/main" id="{00000000-0008-0000-3A00-00000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1" name="Line 268">
          <a:extLst>
            <a:ext uri="{FF2B5EF4-FFF2-40B4-BE49-F238E27FC236}">
              <a16:creationId xmlns:a16="http://schemas.microsoft.com/office/drawing/2014/main" id="{00000000-0008-0000-3A00-00000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2" name="Line 269">
          <a:extLst>
            <a:ext uri="{FF2B5EF4-FFF2-40B4-BE49-F238E27FC236}">
              <a16:creationId xmlns:a16="http://schemas.microsoft.com/office/drawing/2014/main" id="{00000000-0008-0000-3A00-00000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3" name="Line 270">
          <a:extLst>
            <a:ext uri="{FF2B5EF4-FFF2-40B4-BE49-F238E27FC236}">
              <a16:creationId xmlns:a16="http://schemas.microsoft.com/office/drawing/2014/main" id="{00000000-0008-0000-3A00-00000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4" name="Line 271">
          <a:extLst>
            <a:ext uri="{FF2B5EF4-FFF2-40B4-BE49-F238E27FC236}">
              <a16:creationId xmlns:a16="http://schemas.microsoft.com/office/drawing/2014/main" id="{00000000-0008-0000-3A00-00000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5" name="Line 272">
          <a:extLst>
            <a:ext uri="{FF2B5EF4-FFF2-40B4-BE49-F238E27FC236}">
              <a16:creationId xmlns:a16="http://schemas.microsoft.com/office/drawing/2014/main" id="{00000000-0008-0000-3A00-00000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6" name="Line 273">
          <a:extLst>
            <a:ext uri="{FF2B5EF4-FFF2-40B4-BE49-F238E27FC236}">
              <a16:creationId xmlns:a16="http://schemas.microsoft.com/office/drawing/2014/main" id="{00000000-0008-0000-3A00-00000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7" name="Line 274">
          <a:extLst>
            <a:ext uri="{FF2B5EF4-FFF2-40B4-BE49-F238E27FC236}">
              <a16:creationId xmlns:a16="http://schemas.microsoft.com/office/drawing/2014/main" id="{00000000-0008-0000-3A00-00000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8" name="Line 275">
          <a:extLst>
            <a:ext uri="{FF2B5EF4-FFF2-40B4-BE49-F238E27FC236}">
              <a16:creationId xmlns:a16="http://schemas.microsoft.com/office/drawing/2014/main" id="{00000000-0008-0000-3A00-00000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9" name="Line 276">
          <a:extLst>
            <a:ext uri="{FF2B5EF4-FFF2-40B4-BE49-F238E27FC236}">
              <a16:creationId xmlns:a16="http://schemas.microsoft.com/office/drawing/2014/main" id="{00000000-0008-0000-3A00-00000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0" name="Line 277">
          <a:extLst>
            <a:ext uri="{FF2B5EF4-FFF2-40B4-BE49-F238E27FC236}">
              <a16:creationId xmlns:a16="http://schemas.microsoft.com/office/drawing/2014/main" id="{00000000-0008-0000-3A00-00001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1" name="Line 278">
          <a:extLst>
            <a:ext uri="{FF2B5EF4-FFF2-40B4-BE49-F238E27FC236}">
              <a16:creationId xmlns:a16="http://schemas.microsoft.com/office/drawing/2014/main" id="{00000000-0008-0000-3A00-00001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2" name="Line 279">
          <a:extLst>
            <a:ext uri="{FF2B5EF4-FFF2-40B4-BE49-F238E27FC236}">
              <a16:creationId xmlns:a16="http://schemas.microsoft.com/office/drawing/2014/main" id="{00000000-0008-0000-3A00-00001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3" name="Line 280">
          <a:extLst>
            <a:ext uri="{FF2B5EF4-FFF2-40B4-BE49-F238E27FC236}">
              <a16:creationId xmlns:a16="http://schemas.microsoft.com/office/drawing/2014/main" id="{00000000-0008-0000-3A00-00001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4" name="Line 281">
          <a:extLst>
            <a:ext uri="{FF2B5EF4-FFF2-40B4-BE49-F238E27FC236}">
              <a16:creationId xmlns:a16="http://schemas.microsoft.com/office/drawing/2014/main" id="{00000000-0008-0000-3A00-00001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5" name="Line 282">
          <a:extLst>
            <a:ext uri="{FF2B5EF4-FFF2-40B4-BE49-F238E27FC236}">
              <a16:creationId xmlns:a16="http://schemas.microsoft.com/office/drawing/2014/main" id="{00000000-0008-0000-3A00-00001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6" name="Line 283">
          <a:extLst>
            <a:ext uri="{FF2B5EF4-FFF2-40B4-BE49-F238E27FC236}">
              <a16:creationId xmlns:a16="http://schemas.microsoft.com/office/drawing/2014/main" id="{00000000-0008-0000-3A00-00001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7" name="Line 284">
          <a:extLst>
            <a:ext uri="{FF2B5EF4-FFF2-40B4-BE49-F238E27FC236}">
              <a16:creationId xmlns:a16="http://schemas.microsoft.com/office/drawing/2014/main" id="{00000000-0008-0000-3A00-00001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8" name="Line 285">
          <a:extLst>
            <a:ext uri="{FF2B5EF4-FFF2-40B4-BE49-F238E27FC236}">
              <a16:creationId xmlns:a16="http://schemas.microsoft.com/office/drawing/2014/main" id="{00000000-0008-0000-3A00-00001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9" name="Line 286">
          <a:extLst>
            <a:ext uri="{FF2B5EF4-FFF2-40B4-BE49-F238E27FC236}">
              <a16:creationId xmlns:a16="http://schemas.microsoft.com/office/drawing/2014/main" id="{00000000-0008-0000-3A00-00001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0" name="Line 287">
          <a:extLst>
            <a:ext uri="{FF2B5EF4-FFF2-40B4-BE49-F238E27FC236}">
              <a16:creationId xmlns:a16="http://schemas.microsoft.com/office/drawing/2014/main" id="{00000000-0008-0000-3A00-00001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1" name="Line 288">
          <a:extLst>
            <a:ext uri="{FF2B5EF4-FFF2-40B4-BE49-F238E27FC236}">
              <a16:creationId xmlns:a16="http://schemas.microsoft.com/office/drawing/2014/main" id="{00000000-0008-0000-3A00-00001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2" name="Line 289">
          <a:extLst>
            <a:ext uri="{FF2B5EF4-FFF2-40B4-BE49-F238E27FC236}">
              <a16:creationId xmlns:a16="http://schemas.microsoft.com/office/drawing/2014/main" id="{00000000-0008-0000-3A00-00001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3" name="Line 290">
          <a:extLst>
            <a:ext uri="{FF2B5EF4-FFF2-40B4-BE49-F238E27FC236}">
              <a16:creationId xmlns:a16="http://schemas.microsoft.com/office/drawing/2014/main" id="{00000000-0008-0000-3A00-00001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4" name="Line 291">
          <a:extLst>
            <a:ext uri="{FF2B5EF4-FFF2-40B4-BE49-F238E27FC236}">
              <a16:creationId xmlns:a16="http://schemas.microsoft.com/office/drawing/2014/main" id="{00000000-0008-0000-3A00-00001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5" name="Line 292">
          <a:extLst>
            <a:ext uri="{FF2B5EF4-FFF2-40B4-BE49-F238E27FC236}">
              <a16:creationId xmlns:a16="http://schemas.microsoft.com/office/drawing/2014/main" id="{00000000-0008-0000-3A00-00001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6" name="Line 293">
          <a:extLst>
            <a:ext uri="{FF2B5EF4-FFF2-40B4-BE49-F238E27FC236}">
              <a16:creationId xmlns:a16="http://schemas.microsoft.com/office/drawing/2014/main" id="{00000000-0008-0000-3A00-00002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7" name="Line 294">
          <a:extLst>
            <a:ext uri="{FF2B5EF4-FFF2-40B4-BE49-F238E27FC236}">
              <a16:creationId xmlns:a16="http://schemas.microsoft.com/office/drawing/2014/main" id="{00000000-0008-0000-3A00-00002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8" name="Line 295">
          <a:extLst>
            <a:ext uri="{FF2B5EF4-FFF2-40B4-BE49-F238E27FC236}">
              <a16:creationId xmlns:a16="http://schemas.microsoft.com/office/drawing/2014/main" id="{00000000-0008-0000-3A00-00002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9" name="Line 296">
          <a:extLst>
            <a:ext uri="{FF2B5EF4-FFF2-40B4-BE49-F238E27FC236}">
              <a16:creationId xmlns:a16="http://schemas.microsoft.com/office/drawing/2014/main" id="{00000000-0008-0000-3A00-00002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0" name="Line 297">
          <a:extLst>
            <a:ext uri="{FF2B5EF4-FFF2-40B4-BE49-F238E27FC236}">
              <a16:creationId xmlns:a16="http://schemas.microsoft.com/office/drawing/2014/main" id="{00000000-0008-0000-3A00-00002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1" name="Line 298">
          <a:extLst>
            <a:ext uri="{FF2B5EF4-FFF2-40B4-BE49-F238E27FC236}">
              <a16:creationId xmlns:a16="http://schemas.microsoft.com/office/drawing/2014/main" id="{00000000-0008-0000-3A00-00002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2" name="Line 299">
          <a:extLst>
            <a:ext uri="{FF2B5EF4-FFF2-40B4-BE49-F238E27FC236}">
              <a16:creationId xmlns:a16="http://schemas.microsoft.com/office/drawing/2014/main" id="{00000000-0008-0000-3A00-00002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3" name="Line 300">
          <a:extLst>
            <a:ext uri="{FF2B5EF4-FFF2-40B4-BE49-F238E27FC236}">
              <a16:creationId xmlns:a16="http://schemas.microsoft.com/office/drawing/2014/main" id="{00000000-0008-0000-3A00-00002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4" name="Line 301">
          <a:extLst>
            <a:ext uri="{FF2B5EF4-FFF2-40B4-BE49-F238E27FC236}">
              <a16:creationId xmlns:a16="http://schemas.microsoft.com/office/drawing/2014/main" id="{00000000-0008-0000-3A00-00002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5" name="Line 302">
          <a:extLst>
            <a:ext uri="{FF2B5EF4-FFF2-40B4-BE49-F238E27FC236}">
              <a16:creationId xmlns:a16="http://schemas.microsoft.com/office/drawing/2014/main" id="{00000000-0008-0000-3A00-00002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6" name="Line 303">
          <a:extLst>
            <a:ext uri="{FF2B5EF4-FFF2-40B4-BE49-F238E27FC236}">
              <a16:creationId xmlns:a16="http://schemas.microsoft.com/office/drawing/2014/main" id="{00000000-0008-0000-3A00-00002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7" name="Line 304">
          <a:extLst>
            <a:ext uri="{FF2B5EF4-FFF2-40B4-BE49-F238E27FC236}">
              <a16:creationId xmlns:a16="http://schemas.microsoft.com/office/drawing/2014/main" id="{00000000-0008-0000-3A00-00002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8" name="Line 305">
          <a:extLst>
            <a:ext uri="{FF2B5EF4-FFF2-40B4-BE49-F238E27FC236}">
              <a16:creationId xmlns:a16="http://schemas.microsoft.com/office/drawing/2014/main" id="{00000000-0008-0000-3A00-00002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9" name="Line 306">
          <a:extLst>
            <a:ext uri="{FF2B5EF4-FFF2-40B4-BE49-F238E27FC236}">
              <a16:creationId xmlns:a16="http://schemas.microsoft.com/office/drawing/2014/main" id="{00000000-0008-0000-3A00-00002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0" name="Line 307">
          <a:extLst>
            <a:ext uri="{FF2B5EF4-FFF2-40B4-BE49-F238E27FC236}">
              <a16:creationId xmlns:a16="http://schemas.microsoft.com/office/drawing/2014/main" id="{00000000-0008-0000-3A00-00002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1" name="Line 308">
          <a:extLst>
            <a:ext uri="{FF2B5EF4-FFF2-40B4-BE49-F238E27FC236}">
              <a16:creationId xmlns:a16="http://schemas.microsoft.com/office/drawing/2014/main" id="{00000000-0008-0000-3A00-00002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2" name="Line 309">
          <a:extLst>
            <a:ext uri="{FF2B5EF4-FFF2-40B4-BE49-F238E27FC236}">
              <a16:creationId xmlns:a16="http://schemas.microsoft.com/office/drawing/2014/main" id="{00000000-0008-0000-3A00-00003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3" name="Line 310">
          <a:extLst>
            <a:ext uri="{FF2B5EF4-FFF2-40B4-BE49-F238E27FC236}">
              <a16:creationId xmlns:a16="http://schemas.microsoft.com/office/drawing/2014/main" id="{00000000-0008-0000-3A00-00003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4" name="Line 311">
          <a:extLst>
            <a:ext uri="{FF2B5EF4-FFF2-40B4-BE49-F238E27FC236}">
              <a16:creationId xmlns:a16="http://schemas.microsoft.com/office/drawing/2014/main" id="{00000000-0008-0000-3A00-00003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5" name="Line 312">
          <a:extLst>
            <a:ext uri="{FF2B5EF4-FFF2-40B4-BE49-F238E27FC236}">
              <a16:creationId xmlns:a16="http://schemas.microsoft.com/office/drawing/2014/main" id="{00000000-0008-0000-3A00-00003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6" name="Line 313">
          <a:extLst>
            <a:ext uri="{FF2B5EF4-FFF2-40B4-BE49-F238E27FC236}">
              <a16:creationId xmlns:a16="http://schemas.microsoft.com/office/drawing/2014/main" id="{00000000-0008-0000-3A00-00003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7" name="Line 314">
          <a:extLst>
            <a:ext uri="{FF2B5EF4-FFF2-40B4-BE49-F238E27FC236}">
              <a16:creationId xmlns:a16="http://schemas.microsoft.com/office/drawing/2014/main" id="{00000000-0008-0000-3A00-00003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8" name="Line 315">
          <a:extLst>
            <a:ext uri="{FF2B5EF4-FFF2-40B4-BE49-F238E27FC236}">
              <a16:creationId xmlns:a16="http://schemas.microsoft.com/office/drawing/2014/main" id="{00000000-0008-0000-3A00-00003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9" name="Line 316">
          <a:extLst>
            <a:ext uri="{FF2B5EF4-FFF2-40B4-BE49-F238E27FC236}">
              <a16:creationId xmlns:a16="http://schemas.microsoft.com/office/drawing/2014/main" id="{00000000-0008-0000-3A00-00003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0" name="Line 317">
          <a:extLst>
            <a:ext uri="{FF2B5EF4-FFF2-40B4-BE49-F238E27FC236}">
              <a16:creationId xmlns:a16="http://schemas.microsoft.com/office/drawing/2014/main" id="{00000000-0008-0000-3A00-00003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1" name="Line 318">
          <a:extLst>
            <a:ext uri="{FF2B5EF4-FFF2-40B4-BE49-F238E27FC236}">
              <a16:creationId xmlns:a16="http://schemas.microsoft.com/office/drawing/2014/main" id="{00000000-0008-0000-3A00-00003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2" name="Line 319">
          <a:extLst>
            <a:ext uri="{FF2B5EF4-FFF2-40B4-BE49-F238E27FC236}">
              <a16:creationId xmlns:a16="http://schemas.microsoft.com/office/drawing/2014/main" id="{00000000-0008-0000-3A00-00003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3" name="Line 320">
          <a:extLst>
            <a:ext uri="{FF2B5EF4-FFF2-40B4-BE49-F238E27FC236}">
              <a16:creationId xmlns:a16="http://schemas.microsoft.com/office/drawing/2014/main" id="{00000000-0008-0000-3A00-00003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4" name="Line 321">
          <a:extLst>
            <a:ext uri="{FF2B5EF4-FFF2-40B4-BE49-F238E27FC236}">
              <a16:creationId xmlns:a16="http://schemas.microsoft.com/office/drawing/2014/main" id="{00000000-0008-0000-3A00-00003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5" name="Line 322">
          <a:extLst>
            <a:ext uri="{FF2B5EF4-FFF2-40B4-BE49-F238E27FC236}">
              <a16:creationId xmlns:a16="http://schemas.microsoft.com/office/drawing/2014/main" id="{00000000-0008-0000-3A00-00003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6" name="Line 323">
          <a:extLst>
            <a:ext uri="{FF2B5EF4-FFF2-40B4-BE49-F238E27FC236}">
              <a16:creationId xmlns:a16="http://schemas.microsoft.com/office/drawing/2014/main" id="{00000000-0008-0000-3A00-00003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7" name="Line 324">
          <a:extLst>
            <a:ext uri="{FF2B5EF4-FFF2-40B4-BE49-F238E27FC236}">
              <a16:creationId xmlns:a16="http://schemas.microsoft.com/office/drawing/2014/main" id="{00000000-0008-0000-3A00-00003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8" name="Line 325">
          <a:extLst>
            <a:ext uri="{FF2B5EF4-FFF2-40B4-BE49-F238E27FC236}">
              <a16:creationId xmlns:a16="http://schemas.microsoft.com/office/drawing/2014/main" id="{00000000-0008-0000-3A00-00004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9" name="Line 326">
          <a:extLst>
            <a:ext uri="{FF2B5EF4-FFF2-40B4-BE49-F238E27FC236}">
              <a16:creationId xmlns:a16="http://schemas.microsoft.com/office/drawing/2014/main" id="{00000000-0008-0000-3A00-00004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0" name="Line 327">
          <a:extLst>
            <a:ext uri="{FF2B5EF4-FFF2-40B4-BE49-F238E27FC236}">
              <a16:creationId xmlns:a16="http://schemas.microsoft.com/office/drawing/2014/main" id="{00000000-0008-0000-3A00-00004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1" name="Line 328">
          <a:extLst>
            <a:ext uri="{FF2B5EF4-FFF2-40B4-BE49-F238E27FC236}">
              <a16:creationId xmlns:a16="http://schemas.microsoft.com/office/drawing/2014/main" id="{00000000-0008-0000-3A00-00004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2" name="Line 329">
          <a:extLst>
            <a:ext uri="{FF2B5EF4-FFF2-40B4-BE49-F238E27FC236}">
              <a16:creationId xmlns:a16="http://schemas.microsoft.com/office/drawing/2014/main" id="{00000000-0008-0000-3A00-00004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3" name="Line 330">
          <a:extLst>
            <a:ext uri="{FF2B5EF4-FFF2-40B4-BE49-F238E27FC236}">
              <a16:creationId xmlns:a16="http://schemas.microsoft.com/office/drawing/2014/main" id="{00000000-0008-0000-3A00-00004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4" name="Line 331">
          <a:extLst>
            <a:ext uri="{FF2B5EF4-FFF2-40B4-BE49-F238E27FC236}">
              <a16:creationId xmlns:a16="http://schemas.microsoft.com/office/drawing/2014/main" id="{00000000-0008-0000-3A00-00004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5" name="Line 332">
          <a:extLst>
            <a:ext uri="{FF2B5EF4-FFF2-40B4-BE49-F238E27FC236}">
              <a16:creationId xmlns:a16="http://schemas.microsoft.com/office/drawing/2014/main" id="{00000000-0008-0000-3A00-00004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6" name="Line 333">
          <a:extLst>
            <a:ext uri="{FF2B5EF4-FFF2-40B4-BE49-F238E27FC236}">
              <a16:creationId xmlns:a16="http://schemas.microsoft.com/office/drawing/2014/main" id="{00000000-0008-0000-3A00-00004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7" name="Line 334">
          <a:extLst>
            <a:ext uri="{FF2B5EF4-FFF2-40B4-BE49-F238E27FC236}">
              <a16:creationId xmlns:a16="http://schemas.microsoft.com/office/drawing/2014/main" id="{00000000-0008-0000-3A00-00004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8" name="Line 335">
          <a:extLst>
            <a:ext uri="{FF2B5EF4-FFF2-40B4-BE49-F238E27FC236}">
              <a16:creationId xmlns:a16="http://schemas.microsoft.com/office/drawing/2014/main" id="{00000000-0008-0000-3A00-00004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9" name="Line 336">
          <a:extLst>
            <a:ext uri="{FF2B5EF4-FFF2-40B4-BE49-F238E27FC236}">
              <a16:creationId xmlns:a16="http://schemas.microsoft.com/office/drawing/2014/main" id="{00000000-0008-0000-3A00-00004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0" name="Line 337">
          <a:extLst>
            <a:ext uri="{FF2B5EF4-FFF2-40B4-BE49-F238E27FC236}">
              <a16:creationId xmlns:a16="http://schemas.microsoft.com/office/drawing/2014/main" id="{00000000-0008-0000-3A00-00004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1" name="Line 338">
          <a:extLst>
            <a:ext uri="{FF2B5EF4-FFF2-40B4-BE49-F238E27FC236}">
              <a16:creationId xmlns:a16="http://schemas.microsoft.com/office/drawing/2014/main" id="{00000000-0008-0000-3A00-00004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2" name="Line 339">
          <a:extLst>
            <a:ext uri="{FF2B5EF4-FFF2-40B4-BE49-F238E27FC236}">
              <a16:creationId xmlns:a16="http://schemas.microsoft.com/office/drawing/2014/main" id="{00000000-0008-0000-3A00-00004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3" name="Line 340">
          <a:extLst>
            <a:ext uri="{FF2B5EF4-FFF2-40B4-BE49-F238E27FC236}">
              <a16:creationId xmlns:a16="http://schemas.microsoft.com/office/drawing/2014/main" id="{00000000-0008-0000-3A00-00004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4" name="Line 341">
          <a:extLst>
            <a:ext uri="{FF2B5EF4-FFF2-40B4-BE49-F238E27FC236}">
              <a16:creationId xmlns:a16="http://schemas.microsoft.com/office/drawing/2014/main" id="{00000000-0008-0000-3A00-00005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5" name="Line 342">
          <a:extLst>
            <a:ext uri="{FF2B5EF4-FFF2-40B4-BE49-F238E27FC236}">
              <a16:creationId xmlns:a16="http://schemas.microsoft.com/office/drawing/2014/main" id="{00000000-0008-0000-3A00-00005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6" name="Line 343">
          <a:extLst>
            <a:ext uri="{FF2B5EF4-FFF2-40B4-BE49-F238E27FC236}">
              <a16:creationId xmlns:a16="http://schemas.microsoft.com/office/drawing/2014/main" id="{00000000-0008-0000-3A00-00005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7" name="Line 344">
          <a:extLst>
            <a:ext uri="{FF2B5EF4-FFF2-40B4-BE49-F238E27FC236}">
              <a16:creationId xmlns:a16="http://schemas.microsoft.com/office/drawing/2014/main" id="{00000000-0008-0000-3A00-00005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8" name="Line 345">
          <a:extLst>
            <a:ext uri="{FF2B5EF4-FFF2-40B4-BE49-F238E27FC236}">
              <a16:creationId xmlns:a16="http://schemas.microsoft.com/office/drawing/2014/main" id="{00000000-0008-0000-3A00-00005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9" name="Line 346">
          <a:extLst>
            <a:ext uri="{FF2B5EF4-FFF2-40B4-BE49-F238E27FC236}">
              <a16:creationId xmlns:a16="http://schemas.microsoft.com/office/drawing/2014/main" id="{00000000-0008-0000-3A00-00005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0" name="Line 347">
          <a:extLst>
            <a:ext uri="{FF2B5EF4-FFF2-40B4-BE49-F238E27FC236}">
              <a16:creationId xmlns:a16="http://schemas.microsoft.com/office/drawing/2014/main" id="{00000000-0008-0000-3A00-00005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1" name="Line 348">
          <a:extLst>
            <a:ext uri="{FF2B5EF4-FFF2-40B4-BE49-F238E27FC236}">
              <a16:creationId xmlns:a16="http://schemas.microsoft.com/office/drawing/2014/main" id="{00000000-0008-0000-3A00-00005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2" name="Line 349">
          <a:extLst>
            <a:ext uri="{FF2B5EF4-FFF2-40B4-BE49-F238E27FC236}">
              <a16:creationId xmlns:a16="http://schemas.microsoft.com/office/drawing/2014/main" id="{00000000-0008-0000-3A00-00005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3" name="Line 350">
          <a:extLst>
            <a:ext uri="{FF2B5EF4-FFF2-40B4-BE49-F238E27FC236}">
              <a16:creationId xmlns:a16="http://schemas.microsoft.com/office/drawing/2014/main" id="{00000000-0008-0000-3A00-00005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4" name="Line 351">
          <a:extLst>
            <a:ext uri="{FF2B5EF4-FFF2-40B4-BE49-F238E27FC236}">
              <a16:creationId xmlns:a16="http://schemas.microsoft.com/office/drawing/2014/main" id="{00000000-0008-0000-3A00-00005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5" name="Line 352">
          <a:extLst>
            <a:ext uri="{FF2B5EF4-FFF2-40B4-BE49-F238E27FC236}">
              <a16:creationId xmlns:a16="http://schemas.microsoft.com/office/drawing/2014/main" id="{00000000-0008-0000-3A00-00005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6" name="Line 353">
          <a:extLst>
            <a:ext uri="{FF2B5EF4-FFF2-40B4-BE49-F238E27FC236}">
              <a16:creationId xmlns:a16="http://schemas.microsoft.com/office/drawing/2014/main" id="{00000000-0008-0000-3A00-00005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7" name="Line 354">
          <a:extLst>
            <a:ext uri="{FF2B5EF4-FFF2-40B4-BE49-F238E27FC236}">
              <a16:creationId xmlns:a16="http://schemas.microsoft.com/office/drawing/2014/main" id="{00000000-0008-0000-3A00-00005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8" name="Line 355">
          <a:extLst>
            <a:ext uri="{FF2B5EF4-FFF2-40B4-BE49-F238E27FC236}">
              <a16:creationId xmlns:a16="http://schemas.microsoft.com/office/drawing/2014/main" id="{00000000-0008-0000-3A00-00005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9" name="Line 356">
          <a:extLst>
            <a:ext uri="{FF2B5EF4-FFF2-40B4-BE49-F238E27FC236}">
              <a16:creationId xmlns:a16="http://schemas.microsoft.com/office/drawing/2014/main" id="{00000000-0008-0000-3A00-00005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0" name="Line 357">
          <a:extLst>
            <a:ext uri="{FF2B5EF4-FFF2-40B4-BE49-F238E27FC236}">
              <a16:creationId xmlns:a16="http://schemas.microsoft.com/office/drawing/2014/main" id="{00000000-0008-0000-3A00-00006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1" name="Line 358">
          <a:extLst>
            <a:ext uri="{FF2B5EF4-FFF2-40B4-BE49-F238E27FC236}">
              <a16:creationId xmlns:a16="http://schemas.microsoft.com/office/drawing/2014/main" id="{00000000-0008-0000-3A00-00006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2" name="Line 359">
          <a:extLst>
            <a:ext uri="{FF2B5EF4-FFF2-40B4-BE49-F238E27FC236}">
              <a16:creationId xmlns:a16="http://schemas.microsoft.com/office/drawing/2014/main" id="{00000000-0008-0000-3A00-00006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3" name="Line 360">
          <a:extLst>
            <a:ext uri="{FF2B5EF4-FFF2-40B4-BE49-F238E27FC236}">
              <a16:creationId xmlns:a16="http://schemas.microsoft.com/office/drawing/2014/main" id="{00000000-0008-0000-3A00-00006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4" name="Line 361">
          <a:extLst>
            <a:ext uri="{FF2B5EF4-FFF2-40B4-BE49-F238E27FC236}">
              <a16:creationId xmlns:a16="http://schemas.microsoft.com/office/drawing/2014/main" id="{00000000-0008-0000-3A00-00006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5" name="Line 362">
          <a:extLst>
            <a:ext uri="{FF2B5EF4-FFF2-40B4-BE49-F238E27FC236}">
              <a16:creationId xmlns:a16="http://schemas.microsoft.com/office/drawing/2014/main" id="{00000000-0008-0000-3A00-00006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6" name="Line 363">
          <a:extLst>
            <a:ext uri="{FF2B5EF4-FFF2-40B4-BE49-F238E27FC236}">
              <a16:creationId xmlns:a16="http://schemas.microsoft.com/office/drawing/2014/main" id="{00000000-0008-0000-3A00-00006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7" name="Line 364">
          <a:extLst>
            <a:ext uri="{FF2B5EF4-FFF2-40B4-BE49-F238E27FC236}">
              <a16:creationId xmlns:a16="http://schemas.microsoft.com/office/drawing/2014/main" id="{00000000-0008-0000-3A00-00006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8" name="Line 365">
          <a:extLst>
            <a:ext uri="{FF2B5EF4-FFF2-40B4-BE49-F238E27FC236}">
              <a16:creationId xmlns:a16="http://schemas.microsoft.com/office/drawing/2014/main" id="{00000000-0008-0000-3A00-00006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9" name="Line 366">
          <a:extLst>
            <a:ext uri="{FF2B5EF4-FFF2-40B4-BE49-F238E27FC236}">
              <a16:creationId xmlns:a16="http://schemas.microsoft.com/office/drawing/2014/main" id="{00000000-0008-0000-3A00-00006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0" name="Line 367">
          <a:extLst>
            <a:ext uri="{FF2B5EF4-FFF2-40B4-BE49-F238E27FC236}">
              <a16:creationId xmlns:a16="http://schemas.microsoft.com/office/drawing/2014/main" id="{00000000-0008-0000-3A00-00006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1" name="Line 368">
          <a:extLst>
            <a:ext uri="{FF2B5EF4-FFF2-40B4-BE49-F238E27FC236}">
              <a16:creationId xmlns:a16="http://schemas.microsoft.com/office/drawing/2014/main" id="{00000000-0008-0000-3A00-00006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2" name="Line 369">
          <a:extLst>
            <a:ext uri="{FF2B5EF4-FFF2-40B4-BE49-F238E27FC236}">
              <a16:creationId xmlns:a16="http://schemas.microsoft.com/office/drawing/2014/main" id="{00000000-0008-0000-3A00-00006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3" name="Line 370">
          <a:extLst>
            <a:ext uri="{FF2B5EF4-FFF2-40B4-BE49-F238E27FC236}">
              <a16:creationId xmlns:a16="http://schemas.microsoft.com/office/drawing/2014/main" id="{00000000-0008-0000-3A00-00006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4" name="Line 371">
          <a:extLst>
            <a:ext uri="{FF2B5EF4-FFF2-40B4-BE49-F238E27FC236}">
              <a16:creationId xmlns:a16="http://schemas.microsoft.com/office/drawing/2014/main" id="{00000000-0008-0000-3A00-00006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5" name="Line 372">
          <a:extLst>
            <a:ext uri="{FF2B5EF4-FFF2-40B4-BE49-F238E27FC236}">
              <a16:creationId xmlns:a16="http://schemas.microsoft.com/office/drawing/2014/main" id="{00000000-0008-0000-3A00-00006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6" name="Line 373">
          <a:extLst>
            <a:ext uri="{FF2B5EF4-FFF2-40B4-BE49-F238E27FC236}">
              <a16:creationId xmlns:a16="http://schemas.microsoft.com/office/drawing/2014/main" id="{00000000-0008-0000-3A00-00007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7" name="Line 374">
          <a:extLst>
            <a:ext uri="{FF2B5EF4-FFF2-40B4-BE49-F238E27FC236}">
              <a16:creationId xmlns:a16="http://schemas.microsoft.com/office/drawing/2014/main" id="{00000000-0008-0000-3A00-00007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8" name="Line 375">
          <a:extLst>
            <a:ext uri="{FF2B5EF4-FFF2-40B4-BE49-F238E27FC236}">
              <a16:creationId xmlns:a16="http://schemas.microsoft.com/office/drawing/2014/main" id="{00000000-0008-0000-3A00-00007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9" name="Line 376">
          <a:extLst>
            <a:ext uri="{FF2B5EF4-FFF2-40B4-BE49-F238E27FC236}">
              <a16:creationId xmlns:a16="http://schemas.microsoft.com/office/drawing/2014/main" id="{00000000-0008-0000-3A00-00007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0" name="Line 377">
          <a:extLst>
            <a:ext uri="{FF2B5EF4-FFF2-40B4-BE49-F238E27FC236}">
              <a16:creationId xmlns:a16="http://schemas.microsoft.com/office/drawing/2014/main" id="{00000000-0008-0000-3A00-00007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1" name="Line 378">
          <a:extLst>
            <a:ext uri="{FF2B5EF4-FFF2-40B4-BE49-F238E27FC236}">
              <a16:creationId xmlns:a16="http://schemas.microsoft.com/office/drawing/2014/main" id="{00000000-0008-0000-3A00-00007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2" name="Line 379">
          <a:extLst>
            <a:ext uri="{FF2B5EF4-FFF2-40B4-BE49-F238E27FC236}">
              <a16:creationId xmlns:a16="http://schemas.microsoft.com/office/drawing/2014/main" id="{00000000-0008-0000-3A00-00007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3" name="Line 380">
          <a:extLst>
            <a:ext uri="{FF2B5EF4-FFF2-40B4-BE49-F238E27FC236}">
              <a16:creationId xmlns:a16="http://schemas.microsoft.com/office/drawing/2014/main" id="{00000000-0008-0000-3A00-00007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4" name="Line 381">
          <a:extLst>
            <a:ext uri="{FF2B5EF4-FFF2-40B4-BE49-F238E27FC236}">
              <a16:creationId xmlns:a16="http://schemas.microsoft.com/office/drawing/2014/main" id="{00000000-0008-0000-3A00-00007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5" name="Line 382">
          <a:extLst>
            <a:ext uri="{FF2B5EF4-FFF2-40B4-BE49-F238E27FC236}">
              <a16:creationId xmlns:a16="http://schemas.microsoft.com/office/drawing/2014/main" id="{00000000-0008-0000-3A00-00007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6" name="Line 383">
          <a:extLst>
            <a:ext uri="{FF2B5EF4-FFF2-40B4-BE49-F238E27FC236}">
              <a16:creationId xmlns:a16="http://schemas.microsoft.com/office/drawing/2014/main" id="{00000000-0008-0000-3A00-00007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7" name="Line 384">
          <a:extLst>
            <a:ext uri="{FF2B5EF4-FFF2-40B4-BE49-F238E27FC236}">
              <a16:creationId xmlns:a16="http://schemas.microsoft.com/office/drawing/2014/main" id="{00000000-0008-0000-3A00-00007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8" name="Line 385">
          <a:extLst>
            <a:ext uri="{FF2B5EF4-FFF2-40B4-BE49-F238E27FC236}">
              <a16:creationId xmlns:a16="http://schemas.microsoft.com/office/drawing/2014/main" id="{00000000-0008-0000-3A00-00007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9" name="Line 386">
          <a:extLst>
            <a:ext uri="{FF2B5EF4-FFF2-40B4-BE49-F238E27FC236}">
              <a16:creationId xmlns:a16="http://schemas.microsoft.com/office/drawing/2014/main" id="{00000000-0008-0000-3A00-00007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0" name="Line 387">
          <a:extLst>
            <a:ext uri="{FF2B5EF4-FFF2-40B4-BE49-F238E27FC236}">
              <a16:creationId xmlns:a16="http://schemas.microsoft.com/office/drawing/2014/main" id="{00000000-0008-0000-3A00-00007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1" name="Line 388">
          <a:extLst>
            <a:ext uri="{FF2B5EF4-FFF2-40B4-BE49-F238E27FC236}">
              <a16:creationId xmlns:a16="http://schemas.microsoft.com/office/drawing/2014/main" id="{00000000-0008-0000-3A00-00007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2" name="Line 389">
          <a:extLst>
            <a:ext uri="{FF2B5EF4-FFF2-40B4-BE49-F238E27FC236}">
              <a16:creationId xmlns:a16="http://schemas.microsoft.com/office/drawing/2014/main" id="{00000000-0008-0000-3A00-00008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3" name="Line 390">
          <a:extLst>
            <a:ext uri="{FF2B5EF4-FFF2-40B4-BE49-F238E27FC236}">
              <a16:creationId xmlns:a16="http://schemas.microsoft.com/office/drawing/2014/main" id="{00000000-0008-0000-3A00-00008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4" name="Line 391">
          <a:extLst>
            <a:ext uri="{FF2B5EF4-FFF2-40B4-BE49-F238E27FC236}">
              <a16:creationId xmlns:a16="http://schemas.microsoft.com/office/drawing/2014/main" id="{00000000-0008-0000-3A00-00008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5" name="Line 392">
          <a:extLst>
            <a:ext uri="{FF2B5EF4-FFF2-40B4-BE49-F238E27FC236}">
              <a16:creationId xmlns:a16="http://schemas.microsoft.com/office/drawing/2014/main" id="{00000000-0008-0000-3A00-00008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6" name="Line 393">
          <a:extLst>
            <a:ext uri="{FF2B5EF4-FFF2-40B4-BE49-F238E27FC236}">
              <a16:creationId xmlns:a16="http://schemas.microsoft.com/office/drawing/2014/main" id="{00000000-0008-0000-3A00-00008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7" name="Line 394">
          <a:extLst>
            <a:ext uri="{FF2B5EF4-FFF2-40B4-BE49-F238E27FC236}">
              <a16:creationId xmlns:a16="http://schemas.microsoft.com/office/drawing/2014/main" id="{00000000-0008-0000-3A00-00008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8" name="Line 395">
          <a:extLst>
            <a:ext uri="{FF2B5EF4-FFF2-40B4-BE49-F238E27FC236}">
              <a16:creationId xmlns:a16="http://schemas.microsoft.com/office/drawing/2014/main" id="{00000000-0008-0000-3A00-00008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9" name="Line 396">
          <a:extLst>
            <a:ext uri="{FF2B5EF4-FFF2-40B4-BE49-F238E27FC236}">
              <a16:creationId xmlns:a16="http://schemas.microsoft.com/office/drawing/2014/main" id="{00000000-0008-0000-3A00-00008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0" name="Line 397">
          <a:extLst>
            <a:ext uri="{FF2B5EF4-FFF2-40B4-BE49-F238E27FC236}">
              <a16:creationId xmlns:a16="http://schemas.microsoft.com/office/drawing/2014/main" id="{00000000-0008-0000-3A00-00008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1" name="Line 398">
          <a:extLst>
            <a:ext uri="{FF2B5EF4-FFF2-40B4-BE49-F238E27FC236}">
              <a16:creationId xmlns:a16="http://schemas.microsoft.com/office/drawing/2014/main" id="{00000000-0008-0000-3A00-00008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2" name="Line 399">
          <a:extLst>
            <a:ext uri="{FF2B5EF4-FFF2-40B4-BE49-F238E27FC236}">
              <a16:creationId xmlns:a16="http://schemas.microsoft.com/office/drawing/2014/main" id="{00000000-0008-0000-3A00-00008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3" name="Line 400">
          <a:extLst>
            <a:ext uri="{FF2B5EF4-FFF2-40B4-BE49-F238E27FC236}">
              <a16:creationId xmlns:a16="http://schemas.microsoft.com/office/drawing/2014/main" id="{00000000-0008-0000-3A00-00008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3" name="Line 1">
          <a:extLst>
            <a:ext uri="{FF2B5EF4-FFF2-40B4-BE49-F238E27FC236}">
              <a16:creationId xmlns:a16="http://schemas.microsoft.com/office/drawing/2014/main" id="{00000000-0008-0000-3B00-000001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4" name="Line 2">
          <a:extLst>
            <a:ext uri="{FF2B5EF4-FFF2-40B4-BE49-F238E27FC236}">
              <a16:creationId xmlns:a16="http://schemas.microsoft.com/office/drawing/2014/main" id="{00000000-0008-0000-3B00-000002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5" name="Line 3">
          <a:extLst>
            <a:ext uri="{FF2B5EF4-FFF2-40B4-BE49-F238E27FC236}">
              <a16:creationId xmlns:a16="http://schemas.microsoft.com/office/drawing/2014/main" id="{00000000-0008-0000-3B00-000003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6" name="Line 4">
          <a:extLst>
            <a:ext uri="{FF2B5EF4-FFF2-40B4-BE49-F238E27FC236}">
              <a16:creationId xmlns:a16="http://schemas.microsoft.com/office/drawing/2014/main" id="{00000000-0008-0000-3B00-000004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7" name="Line 5">
          <a:extLst>
            <a:ext uri="{FF2B5EF4-FFF2-40B4-BE49-F238E27FC236}">
              <a16:creationId xmlns:a16="http://schemas.microsoft.com/office/drawing/2014/main" id="{00000000-0008-0000-3B00-000005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8" name="Line 6">
          <a:extLst>
            <a:ext uri="{FF2B5EF4-FFF2-40B4-BE49-F238E27FC236}">
              <a16:creationId xmlns:a16="http://schemas.microsoft.com/office/drawing/2014/main" id="{00000000-0008-0000-3B00-000006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9" name="Line 7">
          <a:extLst>
            <a:ext uri="{FF2B5EF4-FFF2-40B4-BE49-F238E27FC236}">
              <a16:creationId xmlns:a16="http://schemas.microsoft.com/office/drawing/2014/main" id="{00000000-0008-0000-3B00-000007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0" name="Line 8">
          <a:extLst>
            <a:ext uri="{FF2B5EF4-FFF2-40B4-BE49-F238E27FC236}">
              <a16:creationId xmlns:a16="http://schemas.microsoft.com/office/drawing/2014/main" id="{00000000-0008-0000-3B00-000008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1" name="Line 9">
          <a:extLst>
            <a:ext uri="{FF2B5EF4-FFF2-40B4-BE49-F238E27FC236}">
              <a16:creationId xmlns:a16="http://schemas.microsoft.com/office/drawing/2014/main" id="{00000000-0008-0000-3B00-000009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2" name="Line 10">
          <a:extLst>
            <a:ext uri="{FF2B5EF4-FFF2-40B4-BE49-F238E27FC236}">
              <a16:creationId xmlns:a16="http://schemas.microsoft.com/office/drawing/2014/main" id="{00000000-0008-0000-3B00-00000A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3" name="Line 11">
          <a:extLst>
            <a:ext uri="{FF2B5EF4-FFF2-40B4-BE49-F238E27FC236}">
              <a16:creationId xmlns:a16="http://schemas.microsoft.com/office/drawing/2014/main" id="{00000000-0008-0000-3B00-00000B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4" name="Line 12">
          <a:extLst>
            <a:ext uri="{FF2B5EF4-FFF2-40B4-BE49-F238E27FC236}">
              <a16:creationId xmlns:a16="http://schemas.microsoft.com/office/drawing/2014/main" id="{00000000-0008-0000-3B00-00000C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5" name="Line 13">
          <a:extLst>
            <a:ext uri="{FF2B5EF4-FFF2-40B4-BE49-F238E27FC236}">
              <a16:creationId xmlns:a16="http://schemas.microsoft.com/office/drawing/2014/main" id="{00000000-0008-0000-3B00-00000D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6" name="Line 14">
          <a:extLst>
            <a:ext uri="{FF2B5EF4-FFF2-40B4-BE49-F238E27FC236}">
              <a16:creationId xmlns:a16="http://schemas.microsoft.com/office/drawing/2014/main" id="{00000000-0008-0000-3B00-00000E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7" name="Line 15">
          <a:extLst>
            <a:ext uri="{FF2B5EF4-FFF2-40B4-BE49-F238E27FC236}">
              <a16:creationId xmlns:a16="http://schemas.microsoft.com/office/drawing/2014/main" id="{00000000-0008-0000-3B00-00000F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8" name="Line 16">
          <a:extLst>
            <a:ext uri="{FF2B5EF4-FFF2-40B4-BE49-F238E27FC236}">
              <a16:creationId xmlns:a16="http://schemas.microsoft.com/office/drawing/2014/main" id="{00000000-0008-0000-3B00-000010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9" name="Line 17">
          <a:extLst>
            <a:ext uri="{FF2B5EF4-FFF2-40B4-BE49-F238E27FC236}">
              <a16:creationId xmlns:a16="http://schemas.microsoft.com/office/drawing/2014/main" id="{00000000-0008-0000-3B00-000011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0" name="Line 18">
          <a:extLst>
            <a:ext uri="{FF2B5EF4-FFF2-40B4-BE49-F238E27FC236}">
              <a16:creationId xmlns:a16="http://schemas.microsoft.com/office/drawing/2014/main" id="{00000000-0008-0000-3B00-000012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1" name="Line 19">
          <a:extLst>
            <a:ext uri="{FF2B5EF4-FFF2-40B4-BE49-F238E27FC236}">
              <a16:creationId xmlns:a16="http://schemas.microsoft.com/office/drawing/2014/main" id="{00000000-0008-0000-3B00-000013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2" name="Line 20">
          <a:extLst>
            <a:ext uri="{FF2B5EF4-FFF2-40B4-BE49-F238E27FC236}">
              <a16:creationId xmlns:a16="http://schemas.microsoft.com/office/drawing/2014/main" id="{00000000-0008-0000-3B00-000014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3" name="Line 21">
          <a:extLst>
            <a:ext uri="{FF2B5EF4-FFF2-40B4-BE49-F238E27FC236}">
              <a16:creationId xmlns:a16="http://schemas.microsoft.com/office/drawing/2014/main" id="{00000000-0008-0000-3B00-000015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4" name="Line 22">
          <a:extLst>
            <a:ext uri="{FF2B5EF4-FFF2-40B4-BE49-F238E27FC236}">
              <a16:creationId xmlns:a16="http://schemas.microsoft.com/office/drawing/2014/main" id="{00000000-0008-0000-3B00-000016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5" name="Line 23">
          <a:extLst>
            <a:ext uri="{FF2B5EF4-FFF2-40B4-BE49-F238E27FC236}">
              <a16:creationId xmlns:a16="http://schemas.microsoft.com/office/drawing/2014/main" id="{00000000-0008-0000-3B00-000017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6" name="Line 24">
          <a:extLst>
            <a:ext uri="{FF2B5EF4-FFF2-40B4-BE49-F238E27FC236}">
              <a16:creationId xmlns:a16="http://schemas.microsoft.com/office/drawing/2014/main" id="{00000000-0008-0000-3B00-000018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7" name="Line 25">
          <a:extLst>
            <a:ext uri="{FF2B5EF4-FFF2-40B4-BE49-F238E27FC236}">
              <a16:creationId xmlns:a16="http://schemas.microsoft.com/office/drawing/2014/main" id="{00000000-0008-0000-3B00-000019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8" name="Line 26">
          <a:extLst>
            <a:ext uri="{FF2B5EF4-FFF2-40B4-BE49-F238E27FC236}">
              <a16:creationId xmlns:a16="http://schemas.microsoft.com/office/drawing/2014/main" id="{00000000-0008-0000-3B00-00001A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9" name="Line 27">
          <a:extLst>
            <a:ext uri="{FF2B5EF4-FFF2-40B4-BE49-F238E27FC236}">
              <a16:creationId xmlns:a16="http://schemas.microsoft.com/office/drawing/2014/main" id="{00000000-0008-0000-3B00-00001B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0" name="Line 28">
          <a:extLst>
            <a:ext uri="{FF2B5EF4-FFF2-40B4-BE49-F238E27FC236}">
              <a16:creationId xmlns:a16="http://schemas.microsoft.com/office/drawing/2014/main" id="{00000000-0008-0000-3B00-00001C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1" name="Line 29">
          <a:extLst>
            <a:ext uri="{FF2B5EF4-FFF2-40B4-BE49-F238E27FC236}">
              <a16:creationId xmlns:a16="http://schemas.microsoft.com/office/drawing/2014/main" id="{00000000-0008-0000-3B00-00001D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2" name="Line 30">
          <a:extLst>
            <a:ext uri="{FF2B5EF4-FFF2-40B4-BE49-F238E27FC236}">
              <a16:creationId xmlns:a16="http://schemas.microsoft.com/office/drawing/2014/main" id="{00000000-0008-0000-3B00-00001E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3" name="Line 31">
          <a:extLst>
            <a:ext uri="{FF2B5EF4-FFF2-40B4-BE49-F238E27FC236}">
              <a16:creationId xmlns:a16="http://schemas.microsoft.com/office/drawing/2014/main" id="{00000000-0008-0000-3B00-00001F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4" name="Line 32">
          <a:extLst>
            <a:ext uri="{FF2B5EF4-FFF2-40B4-BE49-F238E27FC236}">
              <a16:creationId xmlns:a16="http://schemas.microsoft.com/office/drawing/2014/main" id="{00000000-0008-0000-3B00-000020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5" name="Line 33">
          <a:extLst>
            <a:ext uri="{FF2B5EF4-FFF2-40B4-BE49-F238E27FC236}">
              <a16:creationId xmlns:a16="http://schemas.microsoft.com/office/drawing/2014/main" id="{00000000-0008-0000-3B00-000021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6" name="Line 34">
          <a:extLst>
            <a:ext uri="{FF2B5EF4-FFF2-40B4-BE49-F238E27FC236}">
              <a16:creationId xmlns:a16="http://schemas.microsoft.com/office/drawing/2014/main" id="{00000000-0008-0000-3B00-000022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7" name="Line 35">
          <a:extLst>
            <a:ext uri="{FF2B5EF4-FFF2-40B4-BE49-F238E27FC236}">
              <a16:creationId xmlns:a16="http://schemas.microsoft.com/office/drawing/2014/main" id="{00000000-0008-0000-3B00-000023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28" name="Line 36">
          <a:extLst>
            <a:ext uri="{FF2B5EF4-FFF2-40B4-BE49-F238E27FC236}">
              <a16:creationId xmlns:a16="http://schemas.microsoft.com/office/drawing/2014/main" id="{00000000-0008-0000-3B00-00002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29" name="Line 37">
          <a:extLst>
            <a:ext uri="{FF2B5EF4-FFF2-40B4-BE49-F238E27FC236}">
              <a16:creationId xmlns:a16="http://schemas.microsoft.com/office/drawing/2014/main" id="{00000000-0008-0000-3B00-00002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0" name="Line 38">
          <a:extLst>
            <a:ext uri="{FF2B5EF4-FFF2-40B4-BE49-F238E27FC236}">
              <a16:creationId xmlns:a16="http://schemas.microsoft.com/office/drawing/2014/main" id="{00000000-0008-0000-3B00-00002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1" name="Line 39">
          <a:extLst>
            <a:ext uri="{FF2B5EF4-FFF2-40B4-BE49-F238E27FC236}">
              <a16:creationId xmlns:a16="http://schemas.microsoft.com/office/drawing/2014/main" id="{00000000-0008-0000-3B00-00002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2" name="Line 40">
          <a:extLst>
            <a:ext uri="{FF2B5EF4-FFF2-40B4-BE49-F238E27FC236}">
              <a16:creationId xmlns:a16="http://schemas.microsoft.com/office/drawing/2014/main" id="{00000000-0008-0000-3B00-00002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3" name="Line 41">
          <a:extLst>
            <a:ext uri="{FF2B5EF4-FFF2-40B4-BE49-F238E27FC236}">
              <a16:creationId xmlns:a16="http://schemas.microsoft.com/office/drawing/2014/main" id="{00000000-0008-0000-3B00-00002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4" name="Line 42">
          <a:extLst>
            <a:ext uri="{FF2B5EF4-FFF2-40B4-BE49-F238E27FC236}">
              <a16:creationId xmlns:a16="http://schemas.microsoft.com/office/drawing/2014/main" id="{00000000-0008-0000-3B00-00002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5" name="Line 43">
          <a:extLst>
            <a:ext uri="{FF2B5EF4-FFF2-40B4-BE49-F238E27FC236}">
              <a16:creationId xmlns:a16="http://schemas.microsoft.com/office/drawing/2014/main" id="{00000000-0008-0000-3B00-00002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6" name="Line 44">
          <a:extLst>
            <a:ext uri="{FF2B5EF4-FFF2-40B4-BE49-F238E27FC236}">
              <a16:creationId xmlns:a16="http://schemas.microsoft.com/office/drawing/2014/main" id="{00000000-0008-0000-3B00-00002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7" name="Line 45">
          <a:extLst>
            <a:ext uri="{FF2B5EF4-FFF2-40B4-BE49-F238E27FC236}">
              <a16:creationId xmlns:a16="http://schemas.microsoft.com/office/drawing/2014/main" id="{00000000-0008-0000-3B00-00002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8" name="Line 46">
          <a:extLst>
            <a:ext uri="{FF2B5EF4-FFF2-40B4-BE49-F238E27FC236}">
              <a16:creationId xmlns:a16="http://schemas.microsoft.com/office/drawing/2014/main" id="{00000000-0008-0000-3B00-00002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9" name="Line 47">
          <a:extLst>
            <a:ext uri="{FF2B5EF4-FFF2-40B4-BE49-F238E27FC236}">
              <a16:creationId xmlns:a16="http://schemas.microsoft.com/office/drawing/2014/main" id="{00000000-0008-0000-3B00-00002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0" name="Line 48">
          <a:extLst>
            <a:ext uri="{FF2B5EF4-FFF2-40B4-BE49-F238E27FC236}">
              <a16:creationId xmlns:a16="http://schemas.microsoft.com/office/drawing/2014/main" id="{00000000-0008-0000-3B00-00003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1" name="Line 49">
          <a:extLst>
            <a:ext uri="{FF2B5EF4-FFF2-40B4-BE49-F238E27FC236}">
              <a16:creationId xmlns:a16="http://schemas.microsoft.com/office/drawing/2014/main" id="{00000000-0008-0000-3B00-00003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2" name="Line 50">
          <a:extLst>
            <a:ext uri="{FF2B5EF4-FFF2-40B4-BE49-F238E27FC236}">
              <a16:creationId xmlns:a16="http://schemas.microsoft.com/office/drawing/2014/main" id="{00000000-0008-0000-3B00-00003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3" name="Line 51">
          <a:extLst>
            <a:ext uri="{FF2B5EF4-FFF2-40B4-BE49-F238E27FC236}">
              <a16:creationId xmlns:a16="http://schemas.microsoft.com/office/drawing/2014/main" id="{00000000-0008-0000-3B00-00003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4" name="Line 52">
          <a:extLst>
            <a:ext uri="{FF2B5EF4-FFF2-40B4-BE49-F238E27FC236}">
              <a16:creationId xmlns:a16="http://schemas.microsoft.com/office/drawing/2014/main" id="{00000000-0008-0000-3B00-00003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5" name="Line 53">
          <a:extLst>
            <a:ext uri="{FF2B5EF4-FFF2-40B4-BE49-F238E27FC236}">
              <a16:creationId xmlns:a16="http://schemas.microsoft.com/office/drawing/2014/main" id="{00000000-0008-0000-3B00-00003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6" name="Line 54">
          <a:extLst>
            <a:ext uri="{FF2B5EF4-FFF2-40B4-BE49-F238E27FC236}">
              <a16:creationId xmlns:a16="http://schemas.microsoft.com/office/drawing/2014/main" id="{00000000-0008-0000-3B00-00003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7" name="Line 55">
          <a:extLst>
            <a:ext uri="{FF2B5EF4-FFF2-40B4-BE49-F238E27FC236}">
              <a16:creationId xmlns:a16="http://schemas.microsoft.com/office/drawing/2014/main" id="{00000000-0008-0000-3B00-00003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8" name="Line 56">
          <a:extLst>
            <a:ext uri="{FF2B5EF4-FFF2-40B4-BE49-F238E27FC236}">
              <a16:creationId xmlns:a16="http://schemas.microsoft.com/office/drawing/2014/main" id="{00000000-0008-0000-3B00-00003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9" name="Line 57">
          <a:extLst>
            <a:ext uri="{FF2B5EF4-FFF2-40B4-BE49-F238E27FC236}">
              <a16:creationId xmlns:a16="http://schemas.microsoft.com/office/drawing/2014/main" id="{00000000-0008-0000-3B00-00003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0" name="Line 58">
          <a:extLst>
            <a:ext uri="{FF2B5EF4-FFF2-40B4-BE49-F238E27FC236}">
              <a16:creationId xmlns:a16="http://schemas.microsoft.com/office/drawing/2014/main" id="{00000000-0008-0000-3B00-00003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1" name="Line 59">
          <a:extLst>
            <a:ext uri="{FF2B5EF4-FFF2-40B4-BE49-F238E27FC236}">
              <a16:creationId xmlns:a16="http://schemas.microsoft.com/office/drawing/2014/main" id="{00000000-0008-0000-3B00-00003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2" name="Line 60">
          <a:extLst>
            <a:ext uri="{FF2B5EF4-FFF2-40B4-BE49-F238E27FC236}">
              <a16:creationId xmlns:a16="http://schemas.microsoft.com/office/drawing/2014/main" id="{00000000-0008-0000-3B00-00003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3" name="Line 61">
          <a:extLst>
            <a:ext uri="{FF2B5EF4-FFF2-40B4-BE49-F238E27FC236}">
              <a16:creationId xmlns:a16="http://schemas.microsoft.com/office/drawing/2014/main" id="{00000000-0008-0000-3B00-00003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4" name="Line 62">
          <a:extLst>
            <a:ext uri="{FF2B5EF4-FFF2-40B4-BE49-F238E27FC236}">
              <a16:creationId xmlns:a16="http://schemas.microsoft.com/office/drawing/2014/main" id="{00000000-0008-0000-3B00-00003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5" name="Line 63">
          <a:extLst>
            <a:ext uri="{FF2B5EF4-FFF2-40B4-BE49-F238E27FC236}">
              <a16:creationId xmlns:a16="http://schemas.microsoft.com/office/drawing/2014/main" id="{00000000-0008-0000-3B00-00003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6" name="Line 64">
          <a:extLst>
            <a:ext uri="{FF2B5EF4-FFF2-40B4-BE49-F238E27FC236}">
              <a16:creationId xmlns:a16="http://schemas.microsoft.com/office/drawing/2014/main" id="{00000000-0008-0000-3B00-00004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7" name="Line 65">
          <a:extLst>
            <a:ext uri="{FF2B5EF4-FFF2-40B4-BE49-F238E27FC236}">
              <a16:creationId xmlns:a16="http://schemas.microsoft.com/office/drawing/2014/main" id="{00000000-0008-0000-3B00-00004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8" name="Line 66">
          <a:extLst>
            <a:ext uri="{FF2B5EF4-FFF2-40B4-BE49-F238E27FC236}">
              <a16:creationId xmlns:a16="http://schemas.microsoft.com/office/drawing/2014/main" id="{00000000-0008-0000-3B00-00004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9" name="Line 67">
          <a:extLst>
            <a:ext uri="{FF2B5EF4-FFF2-40B4-BE49-F238E27FC236}">
              <a16:creationId xmlns:a16="http://schemas.microsoft.com/office/drawing/2014/main" id="{00000000-0008-0000-3B00-00004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0" name="Line 68">
          <a:extLst>
            <a:ext uri="{FF2B5EF4-FFF2-40B4-BE49-F238E27FC236}">
              <a16:creationId xmlns:a16="http://schemas.microsoft.com/office/drawing/2014/main" id="{00000000-0008-0000-3B00-00004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1" name="Line 69">
          <a:extLst>
            <a:ext uri="{FF2B5EF4-FFF2-40B4-BE49-F238E27FC236}">
              <a16:creationId xmlns:a16="http://schemas.microsoft.com/office/drawing/2014/main" id="{00000000-0008-0000-3B00-00004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2" name="Line 70">
          <a:extLst>
            <a:ext uri="{FF2B5EF4-FFF2-40B4-BE49-F238E27FC236}">
              <a16:creationId xmlns:a16="http://schemas.microsoft.com/office/drawing/2014/main" id="{00000000-0008-0000-3B00-00004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3" name="Line 71">
          <a:extLst>
            <a:ext uri="{FF2B5EF4-FFF2-40B4-BE49-F238E27FC236}">
              <a16:creationId xmlns:a16="http://schemas.microsoft.com/office/drawing/2014/main" id="{00000000-0008-0000-3B00-00004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4" name="Line 72">
          <a:extLst>
            <a:ext uri="{FF2B5EF4-FFF2-40B4-BE49-F238E27FC236}">
              <a16:creationId xmlns:a16="http://schemas.microsoft.com/office/drawing/2014/main" id="{00000000-0008-0000-3B00-00004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5" name="Line 73">
          <a:extLst>
            <a:ext uri="{FF2B5EF4-FFF2-40B4-BE49-F238E27FC236}">
              <a16:creationId xmlns:a16="http://schemas.microsoft.com/office/drawing/2014/main" id="{00000000-0008-0000-3B00-00004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6" name="Line 74">
          <a:extLst>
            <a:ext uri="{FF2B5EF4-FFF2-40B4-BE49-F238E27FC236}">
              <a16:creationId xmlns:a16="http://schemas.microsoft.com/office/drawing/2014/main" id="{00000000-0008-0000-3B00-00004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7" name="Line 75">
          <a:extLst>
            <a:ext uri="{FF2B5EF4-FFF2-40B4-BE49-F238E27FC236}">
              <a16:creationId xmlns:a16="http://schemas.microsoft.com/office/drawing/2014/main" id="{00000000-0008-0000-3B00-00004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8" name="Line 76">
          <a:extLst>
            <a:ext uri="{FF2B5EF4-FFF2-40B4-BE49-F238E27FC236}">
              <a16:creationId xmlns:a16="http://schemas.microsoft.com/office/drawing/2014/main" id="{00000000-0008-0000-3B00-00004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9" name="Line 77">
          <a:extLst>
            <a:ext uri="{FF2B5EF4-FFF2-40B4-BE49-F238E27FC236}">
              <a16:creationId xmlns:a16="http://schemas.microsoft.com/office/drawing/2014/main" id="{00000000-0008-0000-3B00-00004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0" name="Line 78">
          <a:extLst>
            <a:ext uri="{FF2B5EF4-FFF2-40B4-BE49-F238E27FC236}">
              <a16:creationId xmlns:a16="http://schemas.microsoft.com/office/drawing/2014/main" id="{00000000-0008-0000-3B00-00004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1" name="Line 79">
          <a:extLst>
            <a:ext uri="{FF2B5EF4-FFF2-40B4-BE49-F238E27FC236}">
              <a16:creationId xmlns:a16="http://schemas.microsoft.com/office/drawing/2014/main" id="{00000000-0008-0000-3B00-00004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2" name="Line 80">
          <a:extLst>
            <a:ext uri="{FF2B5EF4-FFF2-40B4-BE49-F238E27FC236}">
              <a16:creationId xmlns:a16="http://schemas.microsoft.com/office/drawing/2014/main" id="{00000000-0008-0000-3B00-00005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3" name="Line 81">
          <a:extLst>
            <a:ext uri="{FF2B5EF4-FFF2-40B4-BE49-F238E27FC236}">
              <a16:creationId xmlns:a16="http://schemas.microsoft.com/office/drawing/2014/main" id="{00000000-0008-0000-3B00-00005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4" name="Line 82">
          <a:extLst>
            <a:ext uri="{FF2B5EF4-FFF2-40B4-BE49-F238E27FC236}">
              <a16:creationId xmlns:a16="http://schemas.microsoft.com/office/drawing/2014/main" id="{00000000-0008-0000-3B00-00005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5" name="Line 83">
          <a:extLst>
            <a:ext uri="{FF2B5EF4-FFF2-40B4-BE49-F238E27FC236}">
              <a16:creationId xmlns:a16="http://schemas.microsoft.com/office/drawing/2014/main" id="{00000000-0008-0000-3B00-00005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6" name="Line 84">
          <a:extLst>
            <a:ext uri="{FF2B5EF4-FFF2-40B4-BE49-F238E27FC236}">
              <a16:creationId xmlns:a16="http://schemas.microsoft.com/office/drawing/2014/main" id="{00000000-0008-0000-3B00-00005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7" name="Line 85">
          <a:extLst>
            <a:ext uri="{FF2B5EF4-FFF2-40B4-BE49-F238E27FC236}">
              <a16:creationId xmlns:a16="http://schemas.microsoft.com/office/drawing/2014/main" id="{00000000-0008-0000-3B00-00005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8" name="Line 86">
          <a:extLst>
            <a:ext uri="{FF2B5EF4-FFF2-40B4-BE49-F238E27FC236}">
              <a16:creationId xmlns:a16="http://schemas.microsoft.com/office/drawing/2014/main" id="{00000000-0008-0000-3B00-00005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9" name="Line 87">
          <a:extLst>
            <a:ext uri="{FF2B5EF4-FFF2-40B4-BE49-F238E27FC236}">
              <a16:creationId xmlns:a16="http://schemas.microsoft.com/office/drawing/2014/main" id="{00000000-0008-0000-3B00-00005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0" name="Line 88">
          <a:extLst>
            <a:ext uri="{FF2B5EF4-FFF2-40B4-BE49-F238E27FC236}">
              <a16:creationId xmlns:a16="http://schemas.microsoft.com/office/drawing/2014/main" id="{00000000-0008-0000-3B00-00005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1" name="Line 89">
          <a:extLst>
            <a:ext uri="{FF2B5EF4-FFF2-40B4-BE49-F238E27FC236}">
              <a16:creationId xmlns:a16="http://schemas.microsoft.com/office/drawing/2014/main" id="{00000000-0008-0000-3B00-00005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2" name="Line 90">
          <a:extLst>
            <a:ext uri="{FF2B5EF4-FFF2-40B4-BE49-F238E27FC236}">
              <a16:creationId xmlns:a16="http://schemas.microsoft.com/office/drawing/2014/main" id="{00000000-0008-0000-3B00-00005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3" name="Line 91">
          <a:extLst>
            <a:ext uri="{FF2B5EF4-FFF2-40B4-BE49-F238E27FC236}">
              <a16:creationId xmlns:a16="http://schemas.microsoft.com/office/drawing/2014/main" id="{00000000-0008-0000-3B00-00005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4" name="Line 92">
          <a:extLst>
            <a:ext uri="{FF2B5EF4-FFF2-40B4-BE49-F238E27FC236}">
              <a16:creationId xmlns:a16="http://schemas.microsoft.com/office/drawing/2014/main" id="{00000000-0008-0000-3B00-00005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5" name="Line 93">
          <a:extLst>
            <a:ext uri="{FF2B5EF4-FFF2-40B4-BE49-F238E27FC236}">
              <a16:creationId xmlns:a16="http://schemas.microsoft.com/office/drawing/2014/main" id="{00000000-0008-0000-3B00-00005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6" name="Line 94">
          <a:extLst>
            <a:ext uri="{FF2B5EF4-FFF2-40B4-BE49-F238E27FC236}">
              <a16:creationId xmlns:a16="http://schemas.microsoft.com/office/drawing/2014/main" id="{00000000-0008-0000-3B00-00005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7" name="Line 95">
          <a:extLst>
            <a:ext uri="{FF2B5EF4-FFF2-40B4-BE49-F238E27FC236}">
              <a16:creationId xmlns:a16="http://schemas.microsoft.com/office/drawing/2014/main" id="{00000000-0008-0000-3B00-00005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8" name="Line 96">
          <a:extLst>
            <a:ext uri="{FF2B5EF4-FFF2-40B4-BE49-F238E27FC236}">
              <a16:creationId xmlns:a16="http://schemas.microsoft.com/office/drawing/2014/main" id="{00000000-0008-0000-3B00-00006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9" name="Line 97">
          <a:extLst>
            <a:ext uri="{FF2B5EF4-FFF2-40B4-BE49-F238E27FC236}">
              <a16:creationId xmlns:a16="http://schemas.microsoft.com/office/drawing/2014/main" id="{00000000-0008-0000-3B00-00006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0" name="Line 98">
          <a:extLst>
            <a:ext uri="{FF2B5EF4-FFF2-40B4-BE49-F238E27FC236}">
              <a16:creationId xmlns:a16="http://schemas.microsoft.com/office/drawing/2014/main" id="{00000000-0008-0000-3B00-00006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1" name="Line 99">
          <a:extLst>
            <a:ext uri="{FF2B5EF4-FFF2-40B4-BE49-F238E27FC236}">
              <a16:creationId xmlns:a16="http://schemas.microsoft.com/office/drawing/2014/main" id="{00000000-0008-0000-3B00-00006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2" name="Line 100">
          <a:extLst>
            <a:ext uri="{FF2B5EF4-FFF2-40B4-BE49-F238E27FC236}">
              <a16:creationId xmlns:a16="http://schemas.microsoft.com/office/drawing/2014/main" id="{00000000-0008-0000-3B00-00006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3" name="Line 101">
          <a:extLst>
            <a:ext uri="{FF2B5EF4-FFF2-40B4-BE49-F238E27FC236}">
              <a16:creationId xmlns:a16="http://schemas.microsoft.com/office/drawing/2014/main" id="{00000000-0008-0000-3B00-00006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4" name="Line 102">
          <a:extLst>
            <a:ext uri="{FF2B5EF4-FFF2-40B4-BE49-F238E27FC236}">
              <a16:creationId xmlns:a16="http://schemas.microsoft.com/office/drawing/2014/main" id="{00000000-0008-0000-3B00-00006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5" name="Line 103">
          <a:extLst>
            <a:ext uri="{FF2B5EF4-FFF2-40B4-BE49-F238E27FC236}">
              <a16:creationId xmlns:a16="http://schemas.microsoft.com/office/drawing/2014/main" id="{00000000-0008-0000-3B00-00006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6" name="Line 104">
          <a:extLst>
            <a:ext uri="{FF2B5EF4-FFF2-40B4-BE49-F238E27FC236}">
              <a16:creationId xmlns:a16="http://schemas.microsoft.com/office/drawing/2014/main" id="{00000000-0008-0000-3B00-00006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7" name="Line 105">
          <a:extLst>
            <a:ext uri="{FF2B5EF4-FFF2-40B4-BE49-F238E27FC236}">
              <a16:creationId xmlns:a16="http://schemas.microsoft.com/office/drawing/2014/main" id="{00000000-0008-0000-3B00-00006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8" name="Line 106">
          <a:extLst>
            <a:ext uri="{FF2B5EF4-FFF2-40B4-BE49-F238E27FC236}">
              <a16:creationId xmlns:a16="http://schemas.microsoft.com/office/drawing/2014/main" id="{00000000-0008-0000-3B00-00006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9" name="Line 107">
          <a:extLst>
            <a:ext uri="{FF2B5EF4-FFF2-40B4-BE49-F238E27FC236}">
              <a16:creationId xmlns:a16="http://schemas.microsoft.com/office/drawing/2014/main" id="{00000000-0008-0000-3B00-00006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0" name="Line 108">
          <a:extLst>
            <a:ext uri="{FF2B5EF4-FFF2-40B4-BE49-F238E27FC236}">
              <a16:creationId xmlns:a16="http://schemas.microsoft.com/office/drawing/2014/main" id="{00000000-0008-0000-3B00-00006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1" name="Line 109">
          <a:extLst>
            <a:ext uri="{FF2B5EF4-FFF2-40B4-BE49-F238E27FC236}">
              <a16:creationId xmlns:a16="http://schemas.microsoft.com/office/drawing/2014/main" id="{00000000-0008-0000-3B00-00006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2" name="Line 110">
          <a:extLst>
            <a:ext uri="{FF2B5EF4-FFF2-40B4-BE49-F238E27FC236}">
              <a16:creationId xmlns:a16="http://schemas.microsoft.com/office/drawing/2014/main" id="{00000000-0008-0000-3B00-00006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3" name="Line 111">
          <a:extLst>
            <a:ext uri="{FF2B5EF4-FFF2-40B4-BE49-F238E27FC236}">
              <a16:creationId xmlns:a16="http://schemas.microsoft.com/office/drawing/2014/main" id="{00000000-0008-0000-3B00-00006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4" name="Line 112">
          <a:extLst>
            <a:ext uri="{FF2B5EF4-FFF2-40B4-BE49-F238E27FC236}">
              <a16:creationId xmlns:a16="http://schemas.microsoft.com/office/drawing/2014/main" id="{00000000-0008-0000-3B00-00007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5" name="Line 113">
          <a:extLst>
            <a:ext uri="{FF2B5EF4-FFF2-40B4-BE49-F238E27FC236}">
              <a16:creationId xmlns:a16="http://schemas.microsoft.com/office/drawing/2014/main" id="{00000000-0008-0000-3B00-00007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6" name="Line 114">
          <a:extLst>
            <a:ext uri="{FF2B5EF4-FFF2-40B4-BE49-F238E27FC236}">
              <a16:creationId xmlns:a16="http://schemas.microsoft.com/office/drawing/2014/main" id="{00000000-0008-0000-3B00-00007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7" name="Line 115">
          <a:extLst>
            <a:ext uri="{FF2B5EF4-FFF2-40B4-BE49-F238E27FC236}">
              <a16:creationId xmlns:a16="http://schemas.microsoft.com/office/drawing/2014/main" id="{00000000-0008-0000-3B00-00007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8" name="Line 116">
          <a:extLst>
            <a:ext uri="{FF2B5EF4-FFF2-40B4-BE49-F238E27FC236}">
              <a16:creationId xmlns:a16="http://schemas.microsoft.com/office/drawing/2014/main" id="{00000000-0008-0000-3B00-00007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9" name="Line 117">
          <a:extLst>
            <a:ext uri="{FF2B5EF4-FFF2-40B4-BE49-F238E27FC236}">
              <a16:creationId xmlns:a16="http://schemas.microsoft.com/office/drawing/2014/main" id="{00000000-0008-0000-3B00-00007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0" name="Line 118">
          <a:extLst>
            <a:ext uri="{FF2B5EF4-FFF2-40B4-BE49-F238E27FC236}">
              <a16:creationId xmlns:a16="http://schemas.microsoft.com/office/drawing/2014/main" id="{00000000-0008-0000-3B00-00007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1" name="Line 119">
          <a:extLst>
            <a:ext uri="{FF2B5EF4-FFF2-40B4-BE49-F238E27FC236}">
              <a16:creationId xmlns:a16="http://schemas.microsoft.com/office/drawing/2014/main" id="{00000000-0008-0000-3B00-00007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2" name="Line 120">
          <a:extLst>
            <a:ext uri="{FF2B5EF4-FFF2-40B4-BE49-F238E27FC236}">
              <a16:creationId xmlns:a16="http://schemas.microsoft.com/office/drawing/2014/main" id="{00000000-0008-0000-3B00-00007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3" name="Line 121">
          <a:extLst>
            <a:ext uri="{FF2B5EF4-FFF2-40B4-BE49-F238E27FC236}">
              <a16:creationId xmlns:a16="http://schemas.microsoft.com/office/drawing/2014/main" id="{00000000-0008-0000-3B00-00007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4" name="Line 122">
          <a:extLst>
            <a:ext uri="{FF2B5EF4-FFF2-40B4-BE49-F238E27FC236}">
              <a16:creationId xmlns:a16="http://schemas.microsoft.com/office/drawing/2014/main" id="{00000000-0008-0000-3B00-00007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5" name="Line 123">
          <a:extLst>
            <a:ext uri="{FF2B5EF4-FFF2-40B4-BE49-F238E27FC236}">
              <a16:creationId xmlns:a16="http://schemas.microsoft.com/office/drawing/2014/main" id="{00000000-0008-0000-3B00-00007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6" name="Line 124">
          <a:extLst>
            <a:ext uri="{FF2B5EF4-FFF2-40B4-BE49-F238E27FC236}">
              <a16:creationId xmlns:a16="http://schemas.microsoft.com/office/drawing/2014/main" id="{00000000-0008-0000-3B00-00007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7" name="Line 125">
          <a:extLst>
            <a:ext uri="{FF2B5EF4-FFF2-40B4-BE49-F238E27FC236}">
              <a16:creationId xmlns:a16="http://schemas.microsoft.com/office/drawing/2014/main" id="{00000000-0008-0000-3B00-00007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8" name="Line 126">
          <a:extLst>
            <a:ext uri="{FF2B5EF4-FFF2-40B4-BE49-F238E27FC236}">
              <a16:creationId xmlns:a16="http://schemas.microsoft.com/office/drawing/2014/main" id="{00000000-0008-0000-3B00-00007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9" name="Line 127">
          <a:extLst>
            <a:ext uri="{FF2B5EF4-FFF2-40B4-BE49-F238E27FC236}">
              <a16:creationId xmlns:a16="http://schemas.microsoft.com/office/drawing/2014/main" id="{00000000-0008-0000-3B00-00007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0" name="Line 128">
          <a:extLst>
            <a:ext uri="{FF2B5EF4-FFF2-40B4-BE49-F238E27FC236}">
              <a16:creationId xmlns:a16="http://schemas.microsoft.com/office/drawing/2014/main" id="{00000000-0008-0000-3B00-00008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1" name="Line 129">
          <a:extLst>
            <a:ext uri="{FF2B5EF4-FFF2-40B4-BE49-F238E27FC236}">
              <a16:creationId xmlns:a16="http://schemas.microsoft.com/office/drawing/2014/main" id="{00000000-0008-0000-3B00-00008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2" name="Line 130">
          <a:extLst>
            <a:ext uri="{FF2B5EF4-FFF2-40B4-BE49-F238E27FC236}">
              <a16:creationId xmlns:a16="http://schemas.microsoft.com/office/drawing/2014/main" id="{00000000-0008-0000-3B00-00008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3" name="Line 131">
          <a:extLst>
            <a:ext uri="{FF2B5EF4-FFF2-40B4-BE49-F238E27FC236}">
              <a16:creationId xmlns:a16="http://schemas.microsoft.com/office/drawing/2014/main" id="{00000000-0008-0000-3B00-00008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4" name="Line 132">
          <a:extLst>
            <a:ext uri="{FF2B5EF4-FFF2-40B4-BE49-F238E27FC236}">
              <a16:creationId xmlns:a16="http://schemas.microsoft.com/office/drawing/2014/main" id="{00000000-0008-0000-3B00-00008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5" name="Line 133">
          <a:extLst>
            <a:ext uri="{FF2B5EF4-FFF2-40B4-BE49-F238E27FC236}">
              <a16:creationId xmlns:a16="http://schemas.microsoft.com/office/drawing/2014/main" id="{00000000-0008-0000-3B00-00008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6" name="Line 134">
          <a:extLst>
            <a:ext uri="{FF2B5EF4-FFF2-40B4-BE49-F238E27FC236}">
              <a16:creationId xmlns:a16="http://schemas.microsoft.com/office/drawing/2014/main" id="{00000000-0008-0000-3B00-00008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7" name="Line 135">
          <a:extLst>
            <a:ext uri="{FF2B5EF4-FFF2-40B4-BE49-F238E27FC236}">
              <a16:creationId xmlns:a16="http://schemas.microsoft.com/office/drawing/2014/main" id="{00000000-0008-0000-3B00-00008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8" name="Line 136">
          <a:extLst>
            <a:ext uri="{FF2B5EF4-FFF2-40B4-BE49-F238E27FC236}">
              <a16:creationId xmlns:a16="http://schemas.microsoft.com/office/drawing/2014/main" id="{00000000-0008-0000-3B00-00008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9" name="Line 137">
          <a:extLst>
            <a:ext uri="{FF2B5EF4-FFF2-40B4-BE49-F238E27FC236}">
              <a16:creationId xmlns:a16="http://schemas.microsoft.com/office/drawing/2014/main" id="{00000000-0008-0000-3B00-00008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0" name="Line 138">
          <a:extLst>
            <a:ext uri="{FF2B5EF4-FFF2-40B4-BE49-F238E27FC236}">
              <a16:creationId xmlns:a16="http://schemas.microsoft.com/office/drawing/2014/main" id="{00000000-0008-0000-3B00-00008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1" name="Line 139">
          <a:extLst>
            <a:ext uri="{FF2B5EF4-FFF2-40B4-BE49-F238E27FC236}">
              <a16:creationId xmlns:a16="http://schemas.microsoft.com/office/drawing/2014/main" id="{00000000-0008-0000-3B00-00008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2" name="Line 140">
          <a:extLst>
            <a:ext uri="{FF2B5EF4-FFF2-40B4-BE49-F238E27FC236}">
              <a16:creationId xmlns:a16="http://schemas.microsoft.com/office/drawing/2014/main" id="{00000000-0008-0000-3B00-00008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3" name="Line 141">
          <a:extLst>
            <a:ext uri="{FF2B5EF4-FFF2-40B4-BE49-F238E27FC236}">
              <a16:creationId xmlns:a16="http://schemas.microsoft.com/office/drawing/2014/main" id="{00000000-0008-0000-3B00-00008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4" name="Line 142">
          <a:extLst>
            <a:ext uri="{FF2B5EF4-FFF2-40B4-BE49-F238E27FC236}">
              <a16:creationId xmlns:a16="http://schemas.microsoft.com/office/drawing/2014/main" id="{00000000-0008-0000-3B00-00008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5" name="Line 143">
          <a:extLst>
            <a:ext uri="{FF2B5EF4-FFF2-40B4-BE49-F238E27FC236}">
              <a16:creationId xmlns:a16="http://schemas.microsoft.com/office/drawing/2014/main" id="{00000000-0008-0000-3B00-00008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6" name="Line 144">
          <a:extLst>
            <a:ext uri="{FF2B5EF4-FFF2-40B4-BE49-F238E27FC236}">
              <a16:creationId xmlns:a16="http://schemas.microsoft.com/office/drawing/2014/main" id="{00000000-0008-0000-3B00-00009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7" name="Line 145">
          <a:extLst>
            <a:ext uri="{FF2B5EF4-FFF2-40B4-BE49-F238E27FC236}">
              <a16:creationId xmlns:a16="http://schemas.microsoft.com/office/drawing/2014/main" id="{00000000-0008-0000-3B00-00009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8" name="Line 146">
          <a:extLst>
            <a:ext uri="{FF2B5EF4-FFF2-40B4-BE49-F238E27FC236}">
              <a16:creationId xmlns:a16="http://schemas.microsoft.com/office/drawing/2014/main" id="{00000000-0008-0000-3B00-00009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9" name="Line 147">
          <a:extLst>
            <a:ext uri="{FF2B5EF4-FFF2-40B4-BE49-F238E27FC236}">
              <a16:creationId xmlns:a16="http://schemas.microsoft.com/office/drawing/2014/main" id="{00000000-0008-0000-3B00-00009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0" name="Line 148">
          <a:extLst>
            <a:ext uri="{FF2B5EF4-FFF2-40B4-BE49-F238E27FC236}">
              <a16:creationId xmlns:a16="http://schemas.microsoft.com/office/drawing/2014/main" id="{00000000-0008-0000-3B00-00009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1" name="Line 149">
          <a:extLst>
            <a:ext uri="{FF2B5EF4-FFF2-40B4-BE49-F238E27FC236}">
              <a16:creationId xmlns:a16="http://schemas.microsoft.com/office/drawing/2014/main" id="{00000000-0008-0000-3B00-00009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2" name="Line 150">
          <a:extLst>
            <a:ext uri="{FF2B5EF4-FFF2-40B4-BE49-F238E27FC236}">
              <a16:creationId xmlns:a16="http://schemas.microsoft.com/office/drawing/2014/main" id="{00000000-0008-0000-3B00-00009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3" name="Line 151">
          <a:extLst>
            <a:ext uri="{FF2B5EF4-FFF2-40B4-BE49-F238E27FC236}">
              <a16:creationId xmlns:a16="http://schemas.microsoft.com/office/drawing/2014/main" id="{00000000-0008-0000-3B00-00009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4" name="Line 152">
          <a:extLst>
            <a:ext uri="{FF2B5EF4-FFF2-40B4-BE49-F238E27FC236}">
              <a16:creationId xmlns:a16="http://schemas.microsoft.com/office/drawing/2014/main" id="{00000000-0008-0000-3B00-00009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5" name="Line 153">
          <a:extLst>
            <a:ext uri="{FF2B5EF4-FFF2-40B4-BE49-F238E27FC236}">
              <a16:creationId xmlns:a16="http://schemas.microsoft.com/office/drawing/2014/main" id="{00000000-0008-0000-3B00-00009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6" name="Line 154">
          <a:extLst>
            <a:ext uri="{FF2B5EF4-FFF2-40B4-BE49-F238E27FC236}">
              <a16:creationId xmlns:a16="http://schemas.microsoft.com/office/drawing/2014/main" id="{00000000-0008-0000-3B00-00009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7" name="Line 155">
          <a:extLst>
            <a:ext uri="{FF2B5EF4-FFF2-40B4-BE49-F238E27FC236}">
              <a16:creationId xmlns:a16="http://schemas.microsoft.com/office/drawing/2014/main" id="{00000000-0008-0000-3B00-00009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8" name="Line 156">
          <a:extLst>
            <a:ext uri="{FF2B5EF4-FFF2-40B4-BE49-F238E27FC236}">
              <a16:creationId xmlns:a16="http://schemas.microsoft.com/office/drawing/2014/main" id="{00000000-0008-0000-3B00-00009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9" name="Line 157">
          <a:extLst>
            <a:ext uri="{FF2B5EF4-FFF2-40B4-BE49-F238E27FC236}">
              <a16:creationId xmlns:a16="http://schemas.microsoft.com/office/drawing/2014/main" id="{00000000-0008-0000-3B00-00009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0" name="Line 158">
          <a:extLst>
            <a:ext uri="{FF2B5EF4-FFF2-40B4-BE49-F238E27FC236}">
              <a16:creationId xmlns:a16="http://schemas.microsoft.com/office/drawing/2014/main" id="{00000000-0008-0000-3B00-00009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1" name="Line 159">
          <a:extLst>
            <a:ext uri="{FF2B5EF4-FFF2-40B4-BE49-F238E27FC236}">
              <a16:creationId xmlns:a16="http://schemas.microsoft.com/office/drawing/2014/main" id="{00000000-0008-0000-3B00-00009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2" name="Line 160">
          <a:extLst>
            <a:ext uri="{FF2B5EF4-FFF2-40B4-BE49-F238E27FC236}">
              <a16:creationId xmlns:a16="http://schemas.microsoft.com/office/drawing/2014/main" id="{00000000-0008-0000-3B00-0000A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3" name="Line 161">
          <a:extLst>
            <a:ext uri="{FF2B5EF4-FFF2-40B4-BE49-F238E27FC236}">
              <a16:creationId xmlns:a16="http://schemas.microsoft.com/office/drawing/2014/main" id="{00000000-0008-0000-3B00-0000A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4" name="Line 162">
          <a:extLst>
            <a:ext uri="{FF2B5EF4-FFF2-40B4-BE49-F238E27FC236}">
              <a16:creationId xmlns:a16="http://schemas.microsoft.com/office/drawing/2014/main" id="{00000000-0008-0000-3B00-0000A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5" name="Line 163">
          <a:extLst>
            <a:ext uri="{FF2B5EF4-FFF2-40B4-BE49-F238E27FC236}">
              <a16:creationId xmlns:a16="http://schemas.microsoft.com/office/drawing/2014/main" id="{00000000-0008-0000-3B00-0000A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6" name="Line 164">
          <a:extLst>
            <a:ext uri="{FF2B5EF4-FFF2-40B4-BE49-F238E27FC236}">
              <a16:creationId xmlns:a16="http://schemas.microsoft.com/office/drawing/2014/main" id="{00000000-0008-0000-3B00-0000A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7" name="Line 165">
          <a:extLst>
            <a:ext uri="{FF2B5EF4-FFF2-40B4-BE49-F238E27FC236}">
              <a16:creationId xmlns:a16="http://schemas.microsoft.com/office/drawing/2014/main" id="{00000000-0008-0000-3B00-0000A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8" name="Line 166">
          <a:extLst>
            <a:ext uri="{FF2B5EF4-FFF2-40B4-BE49-F238E27FC236}">
              <a16:creationId xmlns:a16="http://schemas.microsoft.com/office/drawing/2014/main" id="{00000000-0008-0000-3B00-0000A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9" name="Line 167">
          <a:extLst>
            <a:ext uri="{FF2B5EF4-FFF2-40B4-BE49-F238E27FC236}">
              <a16:creationId xmlns:a16="http://schemas.microsoft.com/office/drawing/2014/main" id="{00000000-0008-0000-3B00-0000A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0" name="Line 168">
          <a:extLst>
            <a:ext uri="{FF2B5EF4-FFF2-40B4-BE49-F238E27FC236}">
              <a16:creationId xmlns:a16="http://schemas.microsoft.com/office/drawing/2014/main" id="{00000000-0008-0000-3B00-0000A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1" name="Line 169">
          <a:extLst>
            <a:ext uri="{FF2B5EF4-FFF2-40B4-BE49-F238E27FC236}">
              <a16:creationId xmlns:a16="http://schemas.microsoft.com/office/drawing/2014/main" id="{00000000-0008-0000-3B00-0000A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2" name="Line 170">
          <a:extLst>
            <a:ext uri="{FF2B5EF4-FFF2-40B4-BE49-F238E27FC236}">
              <a16:creationId xmlns:a16="http://schemas.microsoft.com/office/drawing/2014/main" id="{00000000-0008-0000-3B00-0000A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3" name="Line 171">
          <a:extLst>
            <a:ext uri="{FF2B5EF4-FFF2-40B4-BE49-F238E27FC236}">
              <a16:creationId xmlns:a16="http://schemas.microsoft.com/office/drawing/2014/main" id="{00000000-0008-0000-3B00-0000A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4" name="Line 172">
          <a:extLst>
            <a:ext uri="{FF2B5EF4-FFF2-40B4-BE49-F238E27FC236}">
              <a16:creationId xmlns:a16="http://schemas.microsoft.com/office/drawing/2014/main" id="{00000000-0008-0000-3B00-0000A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5" name="Line 173">
          <a:extLst>
            <a:ext uri="{FF2B5EF4-FFF2-40B4-BE49-F238E27FC236}">
              <a16:creationId xmlns:a16="http://schemas.microsoft.com/office/drawing/2014/main" id="{00000000-0008-0000-3B00-0000A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6" name="Line 174">
          <a:extLst>
            <a:ext uri="{FF2B5EF4-FFF2-40B4-BE49-F238E27FC236}">
              <a16:creationId xmlns:a16="http://schemas.microsoft.com/office/drawing/2014/main" id="{00000000-0008-0000-3B00-0000A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7" name="Line 175">
          <a:extLst>
            <a:ext uri="{FF2B5EF4-FFF2-40B4-BE49-F238E27FC236}">
              <a16:creationId xmlns:a16="http://schemas.microsoft.com/office/drawing/2014/main" id="{00000000-0008-0000-3B00-0000A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8" name="Line 176">
          <a:extLst>
            <a:ext uri="{FF2B5EF4-FFF2-40B4-BE49-F238E27FC236}">
              <a16:creationId xmlns:a16="http://schemas.microsoft.com/office/drawing/2014/main" id="{00000000-0008-0000-3B00-0000B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9" name="Line 177">
          <a:extLst>
            <a:ext uri="{FF2B5EF4-FFF2-40B4-BE49-F238E27FC236}">
              <a16:creationId xmlns:a16="http://schemas.microsoft.com/office/drawing/2014/main" id="{00000000-0008-0000-3B00-0000B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0" name="Line 178">
          <a:extLst>
            <a:ext uri="{FF2B5EF4-FFF2-40B4-BE49-F238E27FC236}">
              <a16:creationId xmlns:a16="http://schemas.microsoft.com/office/drawing/2014/main" id="{00000000-0008-0000-3B00-0000B2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1" name="Line 179">
          <a:extLst>
            <a:ext uri="{FF2B5EF4-FFF2-40B4-BE49-F238E27FC236}">
              <a16:creationId xmlns:a16="http://schemas.microsoft.com/office/drawing/2014/main" id="{00000000-0008-0000-3B00-0000B3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2" name="Line 180">
          <a:extLst>
            <a:ext uri="{FF2B5EF4-FFF2-40B4-BE49-F238E27FC236}">
              <a16:creationId xmlns:a16="http://schemas.microsoft.com/office/drawing/2014/main" id="{00000000-0008-0000-3B00-0000B4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3" name="Line 181">
          <a:extLst>
            <a:ext uri="{FF2B5EF4-FFF2-40B4-BE49-F238E27FC236}">
              <a16:creationId xmlns:a16="http://schemas.microsoft.com/office/drawing/2014/main" id="{00000000-0008-0000-3B00-0000B5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4" name="Line 182">
          <a:extLst>
            <a:ext uri="{FF2B5EF4-FFF2-40B4-BE49-F238E27FC236}">
              <a16:creationId xmlns:a16="http://schemas.microsoft.com/office/drawing/2014/main" id="{00000000-0008-0000-3B00-0000B6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5" name="Line 183">
          <a:extLst>
            <a:ext uri="{FF2B5EF4-FFF2-40B4-BE49-F238E27FC236}">
              <a16:creationId xmlns:a16="http://schemas.microsoft.com/office/drawing/2014/main" id="{00000000-0008-0000-3B00-0000B7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6" name="Line 184">
          <a:extLst>
            <a:ext uri="{FF2B5EF4-FFF2-40B4-BE49-F238E27FC236}">
              <a16:creationId xmlns:a16="http://schemas.microsoft.com/office/drawing/2014/main" id="{00000000-0008-0000-3B00-0000B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7" name="Line 185">
          <a:extLst>
            <a:ext uri="{FF2B5EF4-FFF2-40B4-BE49-F238E27FC236}">
              <a16:creationId xmlns:a16="http://schemas.microsoft.com/office/drawing/2014/main" id="{00000000-0008-0000-3B00-0000B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8" name="Line 186">
          <a:extLst>
            <a:ext uri="{FF2B5EF4-FFF2-40B4-BE49-F238E27FC236}">
              <a16:creationId xmlns:a16="http://schemas.microsoft.com/office/drawing/2014/main" id="{00000000-0008-0000-3B00-0000B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9" name="Line 187">
          <a:extLst>
            <a:ext uri="{FF2B5EF4-FFF2-40B4-BE49-F238E27FC236}">
              <a16:creationId xmlns:a16="http://schemas.microsoft.com/office/drawing/2014/main" id="{00000000-0008-0000-3B00-0000B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0" name="Line 188">
          <a:extLst>
            <a:ext uri="{FF2B5EF4-FFF2-40B4-BE49-F238E27FC236}">
              <a16:creationId xmlns:a16="http://schemas.microsoft.com/office/drawing/2014/main" id="{00000000-0008-0000-3B00-0000B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1" name="Line 189">
          <a:extLst>
            <a:ext uri="{FF2B5EF4-FFF2-40B4-BE49-F238E27FC236}">
              <a16:creationId xmlns:a16="http://schemas.microsoft.com/office/drawing/2014/main" id="{00000000-0008-0000-3B00-0000B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2" name="Line 190">
          <a:extLst>
            <a:ext uri="{FF2B5EF4-FFF2-40B4-BE49-F238E27FC236}">
              <a16:creationId xmlns:a16="http://schemas.microsoft.com/office/drawing/2014/main" id="{00000000-0008-0000-3B00-0000B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3" name="Line 191">
          <a:extLst>
            <a:ext uri="{FF2B5EF4-FFF2-40B4-BE49-F238E27FC236}">
              <a16:creationId xmlns:a16="http://schemas.microsoft.com/office/drawing/2014/main" id="{00000000-0008-0000-3B00-0000B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4" name="Line 192">
          <a:extLst>
            <a:ext uri="{FF2B5EF4-FFF2-40B4-BE49-F238E27FC236}">
              <a16:creationId xmlns:a16="http://schemas.microsoft.com/office/drawing/2014/main" id="{00000000-0008-0000-3B00-0000C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5" name="Line 193">
          <a:extLst>
            <a:ext uri="{FF2B5EF4-FFF2-40B4-BE49-F238E27FC236}">
              <a16:creationId xmlns:a16="http://schemas.microsoft.com/office/drawing/2014/main" id="{00000000-0008-0000-3B00-0000C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6" name="Line 194">
          <a:extLst>
            <a:ext uri="{FF2B5EF4-FFF2-40B4-BE49-F238E27FC236}">
              <a16:creationId xmlns:a16="http://schemas.microsoft.com/office/drawing/2014/main" id="{00000000-0008-0000-3B00-0000C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7" name="Line 195">
          <a:extLst>
            <a:ext uri="{FF2B5EF4-FFF2-40B4-BE49-F238E27FC236}">
              <a16:creationId xmlns:a16="http://schemas.microsoft.com/office/drawing/2014/main" id="{00000000-0008-0000-3B00-0000C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8" name="Line 196">
          <a:extLst>
            <a:ext uri="{FF2B5EF4-FFF2-40B4-BE49-F238E27FC236}">
              <a16:creationId xmlns:a16="http://schemas.microsoft.com/office/drawing/2014/main" id="{00000000-0008-0000-3B00-0000C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9" name="Line 197">
          <a:extLst>
            <a:ext uri="{FF2B5EF4-FFF2-40B4-BE49-F238E27FC236}">
              <a16:creationId xmlns:a16="http://schemas.microsoft.com/office/drawing/2014/main" id="{00000000-0008-0000-3B00-0000C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0" name="Line 198">
          <a:extLst>
            <a:ext uri="{FF2B5EF4-FFF2-40B4-BE49-F238E27FC236}">
              <a16:creationId xmlns:a16="http://schemas.microsoft.com/office/drawing/2014/main" id="{00000000-0008-0000-3B00-0000C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1" name="Line 199">
          <a:extLst>
            <a:ext uri="{FF2B5EF4-FFF2-40B4-BE49-F238E27FC236}">
              <a16:creationId xmlns:a16="http://schemas.microsoft.com/office/drawing/2014/main" id="{00000000-0008-0000-3B00-0000C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2" name="Line 200">
          <a:extLst>
            <a:ext uri="{FF2B5EF4-FFF2-40B4-BE49-F238E27FC236}">
              <a16:creationId xmlns:a16="http://schemas.microsoft.com/office/drawing/2014/main" id="{00000000-0008-0000-3B00-0000C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3" name="Line 201">
          <a:extLst>
            <a:ext uri="{FF2B5EF4-FFF2-40B4-BE49-F238E27FC236}">
              <a16:creationId xmlns:a16="http://schemas.microsoft.com/office/drawing/2014/main" id="{00000000-0008-0000-3B00-0000C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4" name="Line 202">
          <a:extLst>
            <a:ext uri="{FF2B5EF4-FFF2-40B4-BE49-F238E27FC236}">
              <a16:creationId xmlns:a16="http://schemas.microsoft.com/office/drawing/2014/main" id="{00000000-0008-0000-3B00-0000C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5" name="Line 203">
          <a:extLst>
            <a:ext uri="{FF2B5EF4-FFF2-40B4-BE49-F238E27FC236}">
              <a16:creationId xmlns:a16="http://schemas.microsoft.com/office/drawing/2014/main" id="{00000000-0008-0000-3B00-0000C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6" name="Line 204">
          <a:extLst>
            <a:ext uri="{FF2B5EF4-FFF2-40B4-BE49-F238E27FC236}">
              <a16:creationId xmlns:a16="http://schemas.microsoft.com/office/drawing/2014/main" id="{00000000-0008-0000-3B00-0000C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7" name="Line 205">
          <a:extLst>
            <a:ext uri="{FF2B5EF4-FFF2-40B4-BE49-F238E27FC236}">
              <a16:creationId xmlns:a16="http://schemas.microsoft.com/office/drawing/2014/main" id="{00000000-0008-0000-3B00-0000C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8" name="Line 206">
          <a:extLst>
            <a:ext uri="{FF2B5EF4-FFF2-40B4-BE49-F238E27FC236}">
              <a16:creationId xmlns:a16="http://schemas.microsoft.com/office/drawing/2014/main" id="{00000000-0008-0000-3B00-0000C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9" name="Line 207">
          <a:extLst>
            <a:ext uri="{FF2B5EF4-FFF2-40B4-BE49-F238E27FC236}">
              <a16:creationId xmlns:a16="http://schemas.microsoft.com/office/drawing/2014/main" id="{00000000-0008-0000-3B00-0000C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0" name="Line 208">
          <a:extLst>
            <a:ext uri="{FF2B5EF4-FFF2-40B4-BE49-F238E27FC236}">
              <a16:creationId xmlns:a16="http://schemas.microsoft.com/office/drawing/2014/main" id="{00000000-0008-0000-3B00-0000D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1" name="Line 209">
          <a:extLst>
            <a:ext uri="{FF2B5EF4-FFF2-40B4-BE49-F238E27FC236}">
              <a16:creationId xmlns:a16="http://schemas.microsoft.com/office/drawing/2014/main" id="{00000000-0008-0000-3B00-0000D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2" name="Line 210">
          <a:extLst>
            <a:ext uri="{FF2B5EF4-FFF2-40B4-BE49-F238E27FC236}">
              <a16:creationId xmlns:a16="http://schemas.microsoft.com/office/drawing/2014/main" id="{00000000-0008-0000-3B00-0000D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3" name="Line 211">
          <a:extLst>
            <a:ext uri="{FF2B5EF4-FFF2-40B4-BE49-F238E27FC236}">
              <a16:creationId xmlns:a16="http://schemas.microsoft.com/office/drawing/2014/main" id="{00000000-0008-0000-3B00-0000D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4" name="Line 212">
          <a:extLst>
            <a:ext uri="{FF2B5EF4-FFF2-40B4-BE49-F238E27FC236}">
              <a16:creationId xmlns:a16="http://schemas.microsoft.com/office/drawing/2014/main" id="{00000000-0008-0000-3B00-0000D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5" name="Line 213">
          <a:extLst>
            <a:ext uri="{FF2B5EF4-FFF2-40B4-BE49-F238E27FC236}">
              <a16:creationId xmlns:a16="http://schemas.microsoft.com/office/drawing/2014/main" id="{00000000-0008-0000-3B00-0000D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6" name="Line 214">
          <a:extLst>
            <a:ext uri="{FF2B5EF4-FFF2-40B4-BE49-F238E27FC236}">
              <a16:creationId xmlns:a16="http://schemas.microsoft.com/office/drawing/2014/main" id="{00000000-0008-0000-3B00-0000D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7" name="Line 215">
          <a:extLst>
            <a:ext uri="{FF2B5EF4-FFF2-40B4-BE49-F238E27FC236}">
              <a16:creationId xmlns:a16="http://schemas.microsoft.com/office/drawing/2014/main" id="{00000000-0008-0000-3B00-0000D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8" name="Line 216">
          <a:extLst>
            <a:ext uri="{FF2B5EF4-FFF2-40B4-BE49-F238E27FC236}">
              <a16:creationId xmlns:a16="http://schemas.microsoft.com/office/drawing/2014/main" id="{00000000-0008-0000-3B00-0000D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9" name="Line 217">
          <a:extLst>
            <a:ext uri="{FF2B5EF4-FFF2-40B4-BE49-F238E27FC236}">
              <a16:creationId xmlns:a16="http://schemas.microsoft.com/office/drawing/2014/main" id="{00000000-0008-0000-3B00-0000D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0" name="Line 218">
          <a:extLst>
            <a:ext uri="{FF2B5EF4-FFF2-40B4-BE49-F238E27FC236}">
              <a16:creationId xmlns:a16="http://schemas.microsoft.com/office/drawing/2014/main" id="{00000000-0008-0000-3B00-0000D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1" name="Line 219">
          <a:extLst>
            <a:ext uri="{FF2B5EF4-FFF2-40B4-BE49-F238E27FC236}">
              <a16:creationId xmlns:a16="http://schemas.microsoft.com/office/drawing/2014/main" id="{00000000-0008-0000-3B00-0000D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2" name="Line 220">
          <a:extLst>
            <a:ext uri="{FF2B5EF4-FFF2-40B4-BE49-F238E27FC236}">
              <a16:creationId xmlns:a16="http://schemas.microsoft.com/office/drawing/2014/main" id="{00000000-0008-0000-3B00-0000D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3" name="Line 221">
          <a:extLst>
            <a:ext uri="{FF2B5EF4-FFF2-40B4-BE49-F238E27FC236}">
              <a16:creationId xmlns:a16="http://schemas.microsoft.com/office/drawing/2014/main" id="{00000000-0008-0000-3B00-0000D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4" name="Line 222">
          <a:extLst>
            <a:ext uri="{FF2B5EF4-FFF2-40B4-BE49-F238E27FC236}">
              <a16:creationId xmlns:a16="http://schemas.microsoft.com/office/drawing/2014/main" id="{00000000-0008-0000-3B00-0000D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5" name="Line 223">
          <a:extLst>
            <a:ext uri="{FF2B5EF4-FFF2-40B4-BE49-F238E27FC236}">
              <a16:creationId xmlns:a16="http://schemas.microsoft.com/office/drawing/2014/main" id="{00000000-0008-0000-3B00-0000D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6" name="Line 224">
          <a:extLst>
            <a:ext uri="{FF2B5EF4-FFF2-40B4-BE49-F238E27FC236}">
              <a16:creationId xmlns:a16="http://schemas.microsoft.com/office/drawing/2014/main" id="{00000000-0008-0000-3B00-0000E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7" name="Line 225">
          <a:extLst>
            <a:ext uri="{FF2B5EF4-FFF2-40B4-BE49-F238E27FC236}">
              <a16:creationId xmlns:a16="http://schemas.microsoft.com/office/drawing/2014/main" id="{00000000-0008-0000-3B00-0000E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8" name="Line 226">
          <a:extLst>
            <a:ext uri="{FF2B5EF4-FFF2-40B4-BE49-F238E27FC236}">
              <a16:creationId xmlns:a16="http://schemas.microsoft.com/office/drawing/2014/main" id="{00000000-0008-0000-3B00-0000E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9" name="Line 227">
          <a:extLst>
            <a:ext uri="{FF2B5EF4-FFF2-40B4-BE49-F238E27FC236}">
              <a16:creationId xmlns:a16="http://schemas.microsoft.com/office/drawing/2014/main" id="{00000000-0008-0000-3B00-0000E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0" name="Line 228">
          <a:extLst>
            <a:ext uri="{FF2B5EF4-FFF2-40B4-BE49-F238E27FC236}">
              <a16:creationId xmlns:a16="http://schemas.microsoft.com/office/drawing/2014/main" id="{00000000-0008-0000-3B00-0000E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1" name="Line 229">
          <a:extLst>
            <a:ext uri="{FF2B5EF4-FFF2-40B4-BE49-F238E27FC236}">
              <a16:creationId xmlns:a16="http://schemas.microsoft.com/office/drawing/2014/main" id="{00000000-0008-0000-3B00-0000E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2" name="Line 230">
          <a:extLst>
            <a:ext uri="{FF2B5EF4-FFF2-40B4-BE49-F238E27FC236}">
              <a16:creationId xmlns:a16="http://schemas.microsoft.com/office/drawing/2014/main" id="{00000000-0008-0000-3B00-0000E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3" name="Line 231">
          <a:extLst>
            <a:ext uri="{FF2B5EF4-FFF2-40B4-BE49-F238E27FC236}">
              <a16:creationId xmlns:a16="http://schemas.microsoft.com/office/drawing/2014/main" id="{00000000-0008-0000-3B00-0000E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4" name="Line 232">
          <a:extLst>
            <a:ext uri="{FF2B5EF4-FFF2-40B4-BE49-F238E27FC236}">
              <a16:creationId xmlns:a16="http://schemas.microsoft.com/office/drawing/2014/main" id="{00000000-0008-0000-3B00-0000E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5" name="Line 233">
          <a:extLst>
            <a:ext uri="{FF2B5EF4-FFF2-40B4-BE49-F238E27FC236}">
              <a16:creationId xmlns:a16="http://schemas.microsoft.com/office/drawing/2014/main" id="{00000000-0008-0000-3B00-0000E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6" name="Line 234">
          <a:extLst>
            <a:ext uri="{FF2B5EF4-FFF2-40B4-BE49-F238E27FC236}">
              <a16:creationId xmlns:a16="http://schemas.microsoft.com/office/drawing/2014/main" id="{00000000-0008-0000-3B00-0000E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7" name="Line 235">
          <a:extLst>
            <a:ext uri="{FF2B5EF4-FFF2-40B4-BE49-F238E27FC236}">
              <a16:creationId xmlns:a16="http://schemas.microsoft.com/office/drawing/2014/main" id="{00000000-0008-0000-3B00-0000E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8" name="Line 236">
          <a:extLst>
            <a:ext uri="{FF2B5EF4-FFF2-40B4-BE49-F238E27FC236}">
              <a16:creationId xmlns:a16="http://schemas.microsoft.com/office/drawing/2014/main" id="{00000000-0008-0000-3B00-0000E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9" name="Line 237">
          <a:extLst>
            <a:ext uri="{FF2B5EF4-FFF2-40B4-BE49-F238E27FC236}">
              <a16:creationId xmlns:a16="http://schemas.microsoft.com/office/drawing/2014/main" id="{00000000-0008-0000-3B00-0000E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0" name="Line 238">
          <a:extLst>
            <a:ext uri="{FF2B5EF4-FFF2-40B4-BE49-F238E27FC236}">
              <a16:creationId xmlns:a16="http://schemas.microsoft.com/office/drawing/2014/main" id="{00000000-0008-0000-3B00-0000E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1" name="Line 239">
          <a:extLst>
            <a:ext uri="{FF2B5EF4-FFF2-40B4-BE49-F238E27FC236}">
              <a16:creationId xmlns:a16="http://schemas.microsoft.com/office/drawing/2014/main" id="{00000000-0008-0000-3B00-0000E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2" name="Line 240">
          <a:extLst>
            <a:ext uri="{FF2B5EF4-FFF2-40B4-BE49-F238E27FC236}">
              <a16:creationId xmlns:a16="http://schemas.microsoft.com/office/drawing/2014/main" id="{00000000-0008-0000-3B00-0000F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3" name="Line 241">
          <a:extLst>
            <a:ext uri="{FF2B5EF4-FFF2-40B4-BE49-F238E27FC236}">
              <a16:creationId xmlns:a16="http://schemas.microsoft.com/office/drawing/2014/main" id="{00000000-0008-0000-3B00-0000F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4" name="Line 242">
          <a:extLst>
            <a:ext uri="{FF2B5EF4-FFF2-40B4-BE49-F238E27FC236}">
              <a16:creationId xmlns:a16="http://schemas.microsoft.com/office/drawing/2014/main" id="{00000000-0008-0000-3B00-0000F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5" name="Line 243">
          <a:extLst>
            <a:ext uri="{FF2B5EF4-FFF2-40B4-BE49-F238E27FC236}">
              <a16:creationId xmlns:a16="http://schemas.microsoft.com/office/drawing/2014/main" id="{00000000-0008-0000-3B00-0000F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6" name="Line 244">
          <a:extLst>
            <a:ext uri="{FF2B5EF4-FFF2-40B4-BE49-F238E27FC236}">
              <a16:creationId xmlns:a16="http://schemas.microsoft.com/office/drawing/2014/main" id="{00000000-0008-0000-3B00-0000F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7" name="Line 245">
          <a:extLst>
            <a:ext uri="{FF2B5EF4-FFF2-40B4-BE49-F238E27FC236}">
              <a16:creationId xmlns:a16="http://schemas.microsoft.com/office/drawing/2014/main" id="{00000000-0008-0000-3B00-0000F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8" name="Line 246">
          <a:extLst>
            <a:ext uri="{FF2B5EF4-FFF2-40B4-BE49-F238E27FC236}">
              <a16:creationId xmlns:a16="http://schemas.microsoft.com/office/drawing/2014/main" id="{00000000-0008-0000-3B00-0000F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9" name="Line 247">
          <a:extLst>
            <a:ext uri="{FF2B5EF4-FFF2-40B4-BE49-F238E27FC236}">
              <a16:creationId xmlns:a16="http://schemas.microsoft.com/office/drawing/2014/main" id="{00000000-0008-0000-3B00-0000F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0" name="Line 248">
          <a:extLst>
            <a:ext uri="{FF2B5EF4-FFF2-40B4-BE49-F238E27FC236}">
              <a16:creationId xmlns:a16="http://schemas.microsoft.com/office/drawing/2014/main" id="{00000000-0008-0000-3B00-0000F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1" name="Line 249">
          <a:extLst>
            <a:ext uri="{FF2B5EF4-FFF2-40B4-BE49-F238E27FC236}">
              <a16:creationId xmlns:a16="http://schemas.microsoft.com/office/drawing/2014/main" id="{00000000-0008-0000-3B00-0000F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2" name="Line 250">
          <a:extLst>
            <a:ext uri="{FF2B5EF4-FFF2-40B4-BE49-F238E27FC236}">
              <a16:creationId xmlns:a16="http://schemas.microsoft.com/office/drawing/2014/main" id="{00000000-0008-0000-3B00-0000F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3" name="Line 251">
          <a:extLst>
            <a:ext uri="{FF2B5EF4-FFF2-40B4-BE49-F238E27FC236}">
              <a16:creationId xmlns:a16="http://schemas.microsoft.com/office/drawing/2014/main" id="{00000000-0008-0000-3B00-0000F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4" name="Line 252">
          <a:extLst>
            <a:ext uri="{FF2B5EF4-FFF2-40B4-BE49-F238E27FC236}">
              <a16:creationId xmlns:a16="http://schemas.microsoft.com/office/drawing/2014/main" id="{00000000-0008-0000-3B00-0000F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5" name="Line 253">
          <a:extLst>
            <a:ext uri="{FF2B5EF4-FFF2-40B4-BE49-F238E27FC236}">
              <a16:creationId xmlns:a16="http://schemas.microsoft.com/office/drawing/2014/main" id="{00000000-0008-0000-3B00-0000F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6" name="Line 254">
          <a:extLst>
            <a:ext uri="{FF2B5EF4-FFF2-40B4-BE49-F238E27FC236}">
              <a16:creationId xmlns:a16="http://schemas.microsoft.com/office/drawing/2014/main" id="{00000000-0008-0000-3B00-0000F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7" name="Line 255">
          <a:extLst>
            <a:ext uri="{FF2B5EF4-FFF2-40B4-BE49-F238E27FC236}">
              <a16:creationId xmlns:a16="http://schemas.microsoft.com/office/drawing/2014/main" id="{00000000-0008-0000-3B00-0000F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8" name="Line 256">
          <a:extLst>
            <a:ext uri="{FF2B5EF4-FFF2-40B4-BE49-F238E27FC236}">
              <a16:creationId xmlns:a16="http://schemas.microsoft.com/office/drawing/2014/main" id="{00000000-0008-0000-3B00-00000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9" name="Line 257">
          <a:extLst>
            <a:ext uri="{FF2B5EF4-FFF2-40B4-BE49-F238E27FC236}">
              <a16:creationId xmlns:a16="http://schemas.microsoft.com/office/drawing/2014/main" id="{00000000-0008-0000-3B00-00000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0" name="Line 258">
          <a:extLst>
            <a:ext uri="{FF2B5EF4-FFF2-40B4-BE49-F238E27FC236}">
              <a16:creationId xmlns:a16="http://schemas.microsoft.com/office/drawing/2014/main" id="{00000000-0008-0000-3B00-00000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1" name="Line 259">
          <a:extLst>
            <a:ext uri="{FF2B5EF4-FFF2-40B4-BE49-F238E27FC236}">
              <a16:creationId xmlns:a16="http://schemas.microsoft.com/office/drawing/2014/main" id="{00000000-0008-0000-3B00-00000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2" name="Line 260">
          <a:extLst>
            <a:ext uri="{FF2B5EF4-FFF2-40B4-BE49-F238E27FC236}">
              <a16:creationId xmlns:a16="http://schemas.microsoft.com/office/drawing/2014/main" id="{00000000-0008-0000-3B00-00000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3" name="Line 261">
          <a:extLst>
            <a:ext uri="{FF2B5EF4-FFF2-40B4-BE49-F238E27FC236}">
              <a16:creationId xmlns:a16="http://schemas.microsoft.com/office/drawing/2014/main" id="{00000000-0008-0000-3B00-00000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4" name="Line 262">
          <a:extLst>
            <a:ext uri="{FF2B5EF4-FFF2-40B4-BE49-F238E27FC236}">
              <a16:creationId xmlns:a16="http://schemas.microsoft.com/office/drawing/2014/main" id="{00000000-0008-0000-3B00-00000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5" name="Line 263">
          <a:extLst>
            <a:ext uri="{FF2B5EF4-FFF2-40B4-BE49-F238E27FC236}">
              <a16:creationId xmlns:a16="http://schemas.microsoft.com/office/drawing/2014/main" id="{00000000-0008-0000-3B00-00000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6" name="Line 264">
          <a:extLst>
            <a:ext uri="{FF2B5EF4-FFF2-40B4-BE49-F238E27FC236}">
              <a16:creationId xmlns:a16="http://schemas.microsoft.com/office/drawing/2014/main" id="{00000000-0008-0000-3B00-00000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7" name="Line 265">
          <a:extLst>
            <a:ext uri="{FF2B5EF4-FFF2-40B4-BE49-F238E27FC236}">
              <a16:creationId xmlns:a16="http://schemas.microsoft.com/office/drawing/2014/main" id="{00000000-0008-0000-3B00-00000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8" name="Line 266">
          <a:extLst>
            <a:ext uri="{FF2B5EF4-FFF2-40B4-BE49-F238E27FC236}">
              <a16:creationId xmlns:a16="http://schemas.microsoft.com/office/drawing/2014/main" id="{00000000-0008-0000-3B00-00000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9" name="Line 267">
          <a:extLst>
            <a:ext uri="{FF2B5EF4-FFF2-40B4-BE49-F238E27FC236}">
              <a16:creationId xmlns:a16="http://schemas.microsoft.com/office/drawing/2014/main" id="{00000000-0008-0000-3B00-00000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0" name="Line 268">
          <a:extLst>
            <a:ext uri="{FF2B5EF4-FFF2-40B4-BE49-F238E27FC236}">
              <a16:creationId xmlns:a16="http://schemas.microsoft.com/office/drawing/2014/main" id="{00000000-0008-0000-3B00-00000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1" name="Line 269">
          <a:extLst>
            <a:ext uri="{FF2B5EF4-FFF2-40B4-BE49-F238E27FC236}">
              <a16:creationId xmlns:a16="http://schemas.microsoft.com/office/drawing/2014/main" id="{00000000-0008-0000-3B00-00000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2" name="Line 270">
          <a:extLst>
            <a:ext uri="{FF2B5EF4-FFF2-40B4-BE49-F238E27FC236}">
              <a16:creationId xmlns:a16="http://schemas.microsoft.com/office/drawing/2014/main" id="{00000000-0008-0000-3B00-00000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3" name="Line 271">
          <a:extLst>
            <a:ext uri="{FF2B5EF4-FFF2-40B4-BE49-F238E27FC236}">
              <a16:creationId xmlns:a16="http://schemas.microsoft.com/office/drawing/2014/main" id="{00000000-0008-0000-3B00-00000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4" name="Line 272">
          <a:extLst>
            <a:ext uri="{FF2B5EF4-FFF2-40B4-BE49-F238E27FC236}">
              <a16:creationId xmlns:a16="http://schemas.microsoft.com/office/drawing/2014/main" id="{00000000-0008-0000-3B00-00001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5" name="Line 273">
          <a:extLst>
            <a:ext uri="{FF2B5EF4-FFF2-40B4-BE49-F238E27FC236}">
              <a16:creationId xmlns:a16="http://schemas.microsoft.com/office/drawing/2014/main" id="{00000000-0008-0000-3B00-00001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6" name="Line 274">
          <a:extLst>
            <a:ext uri="{FF2B5EF4-FFF2-40B4-BE49-F238E27FC236}">
              <a16:creationId xmlns:a16="http://schemas.microsoft.com/office/drawing/2014/main" id="{00000000-0008-0000-3B00-00001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7" name="Line 275">
          <a:extLst>
            <a:ext uri="{FF2B5EF4-FFF2-40B4-BE49-F238E27FC236}">
              <a16:creationId xmlns:a16="http://schemas.microsoft.com/office/drawing/2014/main" id="{00000000-0008-0000-3B00-00001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8" name="Line 276">
          <a:extLst>
            <a:ext uri="{FF2B5EF4-FFF2-40B4-BE49-F238E27FC236}">
              <a16:creationId xmlns:a16="http://schemas.microsoft.com/office/drawing/2014/main" id="{00000000-0008-0000-3B00-00001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9" name="Line 277">
          <a:extLst>
            <a:ext uri="{FF2B5EF4-FFF2-40B4-BE49-F238E27FC236}">
              <a16:creationId xmlns:a16="http://schemas.microsoft.com/office/drawing/2014/main" id="{00000000-0008-0000-3B00-00001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0" name="Line 278">
          <a:extLst>
            <a:ext uri="{FF2B5EF4-FFF2-40B4-BE49-F238E27FC236}">
              <a16:creationId xmlns:a16="http://schemas.microsoft.com/office/drawing/2014/main" id="{00000000-0008-0000-3B00-00001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1" name="Line 279">
          <a:extLst>
            <a:ext uri="{FF2B5EF4-FFF2-40B4-BE49-F238E27FC236}">
              <a16:creationId xmlns:a16="http://schemas.microsoft.com/office/drawing/2014/main" id="{00000000-0008-0000-3B00-00001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2" name="Line 280">
          <a:extLst>
            <a:ext uri="{FF2B5EF4-FFF2-40B4-BE49-F238E27FC236}">
              <a16:creationId xmlns:a16="http://schemas.microsoft.com/office/drawing/2014/main" id="{00000000-0008-0000-3B00-00001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3" name="Line 281">
          <a:extLst>
            <a:ext uri="{FF2B5EF4-FFF2-40B4-BE49-F238E27FC236}">
              <a16:creationId xmlns:a16="http://schemas.microsoft.com/office/drawing/2014/main" id="{00000000-0008-0000-3B00-00001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4" name="Line 282">
          <a:extLst>
            <a:ext uri="{FF2B5EF4-FFF2-40B4-BE49-F238E27FC236}">
              <a16:creationId xmlns:a16="http://schemas.microsoft.com/office/drawing/2014/main" id="{00000000-0008-0000-3B00-00001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5" name="Line 283">
          <a:extLst>
            <a:ext uri="{FF2B5EF4-FFF2-40B4-BE49-F238E27FC236}">
              <a16:creationId xmlns:a16="http://schemas.microsoft.com/office/drawing/2014/main" id="{00000000-0008-0000-3B00-00001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6" name="Line 284">
          <a:extLst>
            <a:ext uri="{FF2B5EF4-FFF2-40B4-BE49-F238E27FC236}">
              <a16:creationId xmlns:a16="http://schemas.microsoft.com/office/drawing/2014/main" id="{00000000-0008-0000-3B00-00001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7" name="Line 285">
          <a:extLst>
            <a:ext uri="{FF2B5EF4-FFF2-40B4-BE49-F238E27FC236}">
              <a16:creationId xmlns:a16="http://schemas.microsoft.com/office/drawing/2014/main" id="{00000000-0008-0000-3B00-00001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8" name="Line 286">
          <a:extLst>
            <a:ext uri="{FF2B5EF4-FFF2-40B4-BE49-F238E27FC236}">
              <a16:creationId xmlns:a16="http://schemas.microsoft.com/office/drawing/2014/main" id="{00000000-0008-0000-3B00-00001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9" name="Line 287">
          <a:extLst>
            <a:ext uri="{FF2B5EF4-FFF2-40B4-BE49-F238E27FC236}">
              <a16:creationId xmlns:a16="http://schemas.microsoft.com/office/drawing/2014/main" id="{00000000-0008-0000-3B00-00001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0" name="Line 288">
          <a:extLst>
            <a:ext uri="{FF2B5EF4-FFF2-40B4-BE49-F238E27FC236}">
              <a16:creationId xmlns:a16="http://schemas.microsoft.com/office/drawing/2014/main" id="{00000000-0008-0000-3B00-00002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1" name="Line 289">
          <a:extLst>
            <a:ext uri="{FF2B5EF4-FFF2-40B4-BE49-F238E27FC236}">
              <a16:creationId xmlns:a16="http://schemas.microsoft.com/office/drawing/2014/main" id="{00000000-0008-0000-3B00-00002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2" name="Line 290">
          <a:extLst>
            <a:ext uri="{FF2B5EF4-FFF2-40B4-BE49-F238E27FC236}">
              <a16:creationId xmlns:a16="http://schemas.microsoft.com/office/drawing/2014/main" id="{00000000-0008-0000-3B00-00002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3" name="Line 291">
          <a:extLst>
            <a:ext uri="{FF2B5EF4-FFF2-40B4-BE49-F238E27FC236}">
              <a16:creationId xmlns:a16="http://schemas.microsoft.com/office/drawing/2014/main" id="{00000000-0008-0000-3B00-00002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4" name="Line 292">
          <a:extLst>
            <a:ext uri="{FF2B5EF4-FFF2-40B4-BE49-F238E27FC236}">
              <a16:creationId xmlns:a16="http://schemas.microsoft.com/office/drawing/2014/main" id="{00000000-0008-0000-3B00-00002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5" name="Line 293">
          <a:extLst>
            <a:ext uri="{FF2B5EF4-FFF2-40B4-BE49-F238E27FC236}">
              <a16:creationId xmlns:a16="http://schemas.microsoft.com/office/drawing/2014/main" id="{00000000-0008-0000-3B00-00002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6" name="Line 294">
          <a:extLst>
            <a:ext uri="{FF2B5EF4-FFF2-40B4-BE49-F238E27FC236}">
              <a16:creationId xmlns:a16="http://schemas.microsoft.com/office/drawing/2014/main" id="{00000000-0008-0000-3B00-00002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7" name="Line 295">
          <a:extLst>
            <a:ext uri="{FF2B5EF4-FFF2-40B4-BE49-F238E27FC236}">
              <a16:creationId xmlns:a16="http://schemas.microsoft.com/office/drawing/2014/main" id="{00000000-0008-0000-3B00-00002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8" name="Line 296">
          <a:extLst>
            <a:ext uri="{FF2B5EF4-FFF2-40B4-BE49-F238E27FC236}">
              <a16:creationId xmlns:a16="http://schemas.microsoft.com/office/drawing/2014/main" id="{00000000-0008-0000-3B00-00002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9" name="Line 297">
          <a:extLst>
            <a:ext uri="{FF2B5EF4-FFF2-40B4-BE49-F238E27FC236}">
              <a16:creationId xmlns:a16="http://schemas.microsoft.com/office/drawing/2014/main" id="{00000000-0008-0000-3B00-00002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0" name="Line 298">
          <a:extLst>
            <a:ext uri="{FF2B5EF4-FFF2-40B4-BE49-F238E27FC236}">
              <a16:creationId xmlns:a16="http://schemas.microsoft.com/office/drawing/2014/main" id="{00000000-0008-0000-3B00-00002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1" name="Line 299">
          <a:extLst>
            <a:ext uri="{FF2B5EF4-FFF2-40B4-BE49-F238E27FC236}">
              <a16:creationId xmlns:a16="http://schemas.microsoft.com/office/drawing/2014/main" id="{00000000-0008-0000-3B00-00002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2" name="Line 300">
          <a:extLst>
            <a:ext uri="{FF2B5EF4-FFF2-40B4-BE49-F238E27FC236}">
              <a16:creationId xmlns:a16="http://schemas.microsoft.com/office/drawing/2014/main" id="{00000000-0008-0000-3B00-00002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3" name="Line 301">
          <a:extLst>
            <a:ext uri="{FF2B5EF4-FFF2-40B4-BE49-F238E27FC236}">
              <a16:creationId xmlns:a16="http://schemas.microsoft.com/office/drawing/2014/main" id="{00000000-0008-0000-3B00-00002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4" name="Line 302">
          <a:extLst>
            <a:ext uri="{FF2B5EF4-FFF2-40B4-BE49-F238E27FC236}">
              <a16:creationId xmlns:a16="http://schemas.microsoft.com/office/drawing/2014/main" id="{00000000-0008-0000-3B00-00002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5" name="Line 303">
          <a:extLst>
            <a:ext uri="{FF2B5EF4-FFF2-40B4-BE49-F238E27FC236}">
              <a16:creationId xmlns:a16="http://schemas.microsoft.com/office/drawing/2014/main" id="{00000000-0008-0000-3B00-00002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6" name="Line 304">
          <a:extLst>
            <a:ext uri="{FF2B5EF4-FFF2-40B4-BE49-F238E27FC236}">
              <a16:creationId xmlns:a16="http://schemas.microsoft.com/office/drawing/2014/main" id="{00000000-0008-0000-3B00-00003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7" name="Line 305">
          <a:extLst>
            <a:ext uri="{FF2B5EF4-FFF2-40B4-BE49-F238E27FC236}">
              <a16:creationId xmlns:a16="http://schemas.microsoft.com/office/drawing/2014/main" id="{00000000-0008-0000-3B00-00003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8" name="Line 306">
          <a:extLst>
            <a:ext uri="{FF2B5EF4-FFF2-40B4-BE49-F238E27FC236}">
              <a16:creationId xmlns:a16="http://schemas.microsoft.com/office/drawing/2014/main" id="{00000000-0008-0000-3B00-00003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9" name="Line 307">
          <a:extLst>
            <a:ext uri="{FF2B5EF4-FFF2-40B4-BE49-F238E27FC236}">
              <a16:creationId xmlns:a16="http://schemas.microsoft.com/office/drawing/2014/main" id="{00000000-0008-0000-3B00-00003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0" name="Line 308">
          <a:extLst>
            <a:ext uri="{FF2B5EF4-FFF2-40B4-BE49-F238E27FC236}">
              <a16:creationId xmlns:a16="http://schemas.microsoft.com/office/drawing/2014/main" id="{00000000-0008-0000-3B00-00003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1" name="Line 309">
          <a:extLst>
            <a:ext uri="{FF2B5EF4-FFF2-40B4-BE49-F238E27FC236}">
              <a16:creationId xmlns:a16="http://schemas.microsoft.com/office/drawing/2014/main" id="{00000000-0008-0000-3B00-00003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2" name="Line 310">
          <a:extLst>
            <a:ext uri="{FF2B5EF4-FFF2-40B4-BE49-F238E27FC236}">
              <a16:creationId xmlns:a16="http://schemas.microsoft.com/office/drawing/2014/main" id="{00000000-0008-0000-3B00-00003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3" name="Line 311">
          <a:extLst>
            <a:ext uri="{FF2B5EF4-FFF2-40B4-BE49-F238E27FC236}">
              <a16:creationId xmlns:a16="http://schemas.microsoft.com/office/drawing/2014/main" id="{00000000-0008-0000-3B00-00003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4" name="Line 312">
          <a:extLst>
            <a:ext uri="{FF2B5EF4-FFF2-40B4-BE49-F238E27FC236}">
              <a16:creationId xmlns:a16="http://schemas.microsoft.com/office/drawing/2014/main" id="{00000000-0008-0000-3B00-00003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5" name="Line 313">
          <a:extLst>
            <a:ext uri="{FF2B5EF4-FFF2-40B4-BE49-F238E27FC236}">
              <a16:creationId xmlns:a16="http://schemas.microsoft.com/office/drawing/2014/main" id="{00000000-0008-0000-3B00-00003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6" name="Line 314">
          <a:extLst>
            <a:ext uri="{FF2B5EF4-FFF2-40B4-BE49-F238E27FC236}">
              <a16:creationId xmlns:a16="http://schemas.microsoft.com/office/drawing/2014/main" id="{00000000-0008-0000-3B00-00003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7" name="Line 315">
          <a:extLst>
            <a:ext uri="{FF2B5EF4-FFF2-40B4-BE49-F238E27FC236}">
              <a16:creationId xmlns:a16="http://schemas.microsoft.com/office/drawing/2014/main" id="{00000000-0008-0000-3B00-00003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8" name="Line 316">
          <a:extLst>
            <a:ext uri="{FF2B5EF4-FFF2-40B4-BE49-F238E27FC236}">
              <a16:creationId xmlns:a16="http://schemas.microsoft.com/office/drawing/2014/main" id="{00000000-0008-0000-3B00-00003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9" name="Line 317">
          <a:extLst>
            <a:ext uri="{FF2B5EF4-FFF2-40B4-BE49-F238E27FC236}">
              <a16:creationId xmlns:a16="http://schemas.microsoft.com/office/drawing/2014/main" id="{00000000-0008-0000-3B00-00003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0" name="Line 318">
          <a:extLst>
            <a:ext uri="{FF2B5EF4-FFF2-40B4-BE49-F238E27FC236}">
              <a16:creationId xmlns:a16="http://schemas.microsoft.com/office/drawing/2014/main" id="{00000000-0008-0000-3B00-00003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1" name="Line 319">
          <a:extLst>
            <a:ext uri="{FF2B5EF4-FFF2-40B4-BE49-F238E27FC236}">
              <a16:creationId xmlns:a16="http://schemas.microsoft.com/office/drawing/2014/main" id="{00000000-0008-0000-3B00-00003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2" name="Line 320">
          <a:extLst>
            <a:ext uri="{FF2B5EF4-FFF2-40B4-BE49-F238E27FC236}">
              <a16:creationId xmlns:a16="http://schemas.microsoft.com/office/drawing/2014/main" id="{00000000-0008-0000-3B00-00004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3" name="Line 321">
          <a:extLst>
            <a:ext uri="{FF2B5EF4-FFF2-40B4-BE49-F238E27FC236}">
              <a16:creationId xmlns:a16="http://schemas.microsoft.com/office/drawing/2014/main" id="{00000000-0008-0000-3B00-00004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4" name="Line 322">
          <a:extLst>
            <a:ext uri="{FF2B5EF4-FFF2-40B4-BE49-F238E27FC236}">
              <a16:creationId xmlns:a16="http://schemas.microsoft.com/office/drawing/2014/main" id="{00000000-0008-0000-3B00-00004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5" name="Line 323">
          <a:extLst>
            <a:ext uri="{FF2B5EF4-FFF2-40B4-BE49-F238E27FC236}">
              <a16:creationId xmlns:a16="http://schemas.microsoft.com/office/drawing/2014/main" id="{00000000-0008-0000-3B00-00004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6" name="Line 324">
          <a:extLst>
            <a:ext uri="{FF2B5EF4-FFF2-40B4-BE49-F238E27FC236}">
              <a16:creationId xmlns:a16="http://schemas.microsoft.com/office/drawing/2014/main" id="{00000000-0008-0000-3B00-00004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7" name="Line 325">
          <a:extLst>
            <a:ext uri="{FF2B5EF4-FFF2-40B4-BE49-F238E27FC236}">
              <a16:creationId xmlns:a16="http://schemas.microsoft.com/office/drawing/2014/main" id="{00000000-0008-0000-3B00-00004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8" name="Line 326">
          <a:extLst>
            <a:ext uri="{FF2B5EF4-FFF2-40B4-BE49-F238E27FC236}">
              <a16:creationId xmlns:a16="http://schemas.microsoft.com/office/drawing/2014/main" id="{00000000-0008-0000-3B00-00004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9" name="Line 327">
          <a:extLst>
            <a:ext uri="{FF2B5EF4-FFF2-40B4-BE49-F238E27FC236}">
              <a16:creationId xmlns:a16="http://schemas.microsoft.com/office/drawing/2014/main" id="{00000000-0008-0000-3B00-00004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0" name="Line 328">
          <a:extLst>
            <a:ext uri="{FF2B5EF4-FFF2-40B4-BE49-F238E27FC236}">
              <a16:creationId xmlns:a16="http://schemas.microsoft.com/office/drawing/2014/main" id="{00000000-0008-0000-3B00-00004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1" name="Line 329">
          <a:extLst>
            <a:ext uri="{FF2B5EF4-FFF2-40B4-BE49-F238E27FC236}">
              <a16:creationId xmlns:a16="http://schemas.microsoft.com/office/drawing/2014/main" id="{00000000-0008-0000-3B00-00004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2" name="Line 330">
          <a:extLst>
            <a:ext uri="{FF2B5EF4-FFF2-40B4-BE49-F238E27FC236}">
              <a16:creationId xmlns:a16="http://schemas.microsoft.com/office/drawing/2014/main" id="{00000000-0008-0000-3B00-00004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3" name="Line 331">
          <a:extLst>
            <a:ext uri="{FF2B5EF4-FFF2-40B4-BE49-F238E27FC236}">
              <a16:creationId xmlns:a16="http://schemas.microsoft.com/office/drawing/2014/main" id="{00000000-0008-0000-3B00-00004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4" name="Line 332">
          <a:extLst>
            <a:ext uri="{FF2B5EF4-FFF2-40B4-BE49-F238E27FC236}">
              <a16:creationId xmlns:a16="http://schemas.microsoft.com/office/drawing/2014/main" id="{00000000-0008-0000-3B00-00004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5" name="Line 333">
          <a:extLst>
            <a:ext uri="{FF2B5EF4-FFF2-40B4-BE49-F238E27FC236}">
              <a16:creationId xmlns:a16="http://schemas.microsoft.com/office/drawing/2014/main" id="{00000000-0008-0000-3B00-00004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6" name="Line 334">
          <a:extLst>
            <a:ext uri="{FF2B5EF4-FFF2-40B4-BE49-F238E27FC236}">
              <a16:creationId xmlns:a16="http://schemas.microsoft.com/office/drawing/2014/main" id="{00000000-0008-0000-3B00-00004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7" name="Line 335">
          <a:extLst>
            <a:ext uri="{FF2B5EF4-FFF2-40B4-BE49-F238E27FC236}">
              <a16:creationId xmlns:a16="http://schemas.microsoft.com/office/drawing/2014/main" id="{00000000-0008-0000-3B00-00004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8" name="Line 336">
          <a:extLst>
            <a:ext uri="{FF2B5EF4-FFF2-40B4-BE49-F238E27FC236}">
              <a16:creationId xmlns:a16="http://schemas.microsoft.com/office/drawing/2014/main" id="{00000000-0008-0000-3B00-00005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9" name="Line 337">
          <a:extLst>
            <a:ext uri="{FF2B5EF4-FFF2-40B4-BE49-F238E27FC236}">
              <a16:creationId xmlns:a16="http://schemas.microsoft.com/office/drawing/2014/main" id="{00000000-0008-0000-3B00-00005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0" name="Line 338">
          <a:extLst>
            <a:ext uri="{FF2B5EF4-FFF2-40B4-BE49-F238E27FC236}">
              <a16:creationId xmlns:a16="http://schemas.microsoft.com/office/drawing/2014/main" id="{00000000-0008-0000-3B00-00005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1" name="Line 339">
          <a:extLst>
            <a:ext uri="{FF2B5EF4-FFF2-40B4-BE49-F238E27FC236}">
              <a16:creationId xmlns:a16="http://schemas.microsoft.com/office/drawing/2014/main" id="{00000000-0008-0000-3B00-00005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2" name="Line 340">
          <a:extLst>
            <a:ext uri="{FF2B5EF4-FFF2-40B4-BE49-F238E27FC236}">
              <a16:creationId xmlns:a16="http://schemas.microsoft.com/office/drawing/2014/main" id="{00000000-0008-0000-3B00-00005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3" name="Line 341">
          <a:extLst>
            <a:ext uri="{FF2B5EF4-FFF2-40B4-BE49-F238E27FC236}">
              <a16:creationId xmlns:a16="http://schemas.microsoft.com/office/drawing/2014/main" id="{00000000-0008-0000-3B00-00005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4" name="Line 342">
          <a:extLst>
            <a:ext uri="{FF2B5EF4-FFF2-40B4-BE49-F238E27FC236}">
              <a16:creationId xmlns:a16="http://schemas.microsoft.com/office/drawing/2014/main" id="{00000000-0008-0000-3B00-00005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5" name="Line 343">
          <a:extLst>
            <a:ext uri="{FF2B5EF4-FFF2-40B4-BE49-F238E27FC236}">
              <a16:creationId xmlns:a16="http://schemas.microsoft.com/office/drawing/2014/main" id="{00000000-0008-0000-3B00-00005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6" name="Line 344">
          <a:extLst>
            <a:ext uri="{FF2B5EF4-FFF2-40B4-BE49-F238E27FC236}">
              <a16:creationId xmlns:a16="http://schemas.microsoft.com/office/drawing/2014/main" id="{00000000-0008-0000-3B00-00005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7" name="Line 345">
          <a:extLst>
            <a:ext uri="{FF2B5EF4-FFF2-40B4-BE49-F238E27FC236}">
              <a16:creationId xmlns:a16="http://schemas.microsoft.com/office/drawing/2014/main" id="{00000000-0008-0000-3B00-00005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8" name="Line 346">
          <a:extLst>
            <a:ext uri="{FF2B5EF4-FFF2-40B4-BE49-F238E27FC236}">
              <a16:creationId xmlns:a16="http://schemas.microsoft.com/office/drawing/2014/main" id="{00000000-0008-0000-3B00-00005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9" name="Line 347">
          <a:extLst>
            <a:ext uri="{FF2B5EF4-FFF2-40B4-BE49-F238E27FC236}">
              <a16:creationId xmlns:a16="http://schemas.microsoft.com/office/drawing/2014/main" id="{00000000-0008-0000-3B00-00005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0" name="Line 348">
          <a:extLst>
            <a:ext uri="{FF2B5EF4-FFF2-40B4-BE49-F238E27FC236}">
              <a16:creationId xmlns:a16="http://schemas.microsoft.com/office/drawing/2014/main" id="{00000000-0008-0000-3B00-00005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1" name="Line 349">
          <a:extLst>
            <a:ext uri="{FF2B5EF4-FFF2-40B4-BE49-F238E27FC236}">
              <a16:creationId xmlns:a16="http://schemas.microsoft.com/office/drawing/2014/main" id="{00000000-0008-0000-3B00-00005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2" name="Line 350">
          <a:extLst>
            <a:ext uri="{FF2B5EF4-FFF2-40B4-BE49-F238E27FC236}">
              <a16:creationId xmlns:a16="http://schemas.microsoft.com/office/drawing/2014/main" id="{00000000-0008-0000-3B00-00005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3" name="Line 351">
          <a:extLst>
            <a:ext uri="{FF2B5EF4-FFF2-40B4-BE49-F238E27FC236}">
              <a16:creationId xmlns:a16="http://schemas.microsoft.com/office/drawing/2014/main" id="{00000000-0008-0000-3B00-00005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4" name="Line 352">
          <a:extLst>
            <a:ext uri="{FF2B5EF4-FFF2-40B4-BE49-F238E27FC236}">
              <a16:creationId xmlns:a16="http://schemas.microsoft.com/office/drawing/2014/main" id="{00000000-0008-0000-3B00-00006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5" name="Line 353">
          <a:extLst>
            <a:ext uri="{FF2B5EF4-FFF2-40B4-BE49-F238E27FC236}">
              <a16:creationId xmlns:a16="http://schemas.microsoft.com/office/drawing/2014/main" id="{00000000-0008-0000-3B00-00006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6" name="Line 354">
          <a:extLst>
            <a:ext uri="{FF2B5EF4-FFF2-40B4-BE49-F238E27FC236}">
              <a16:creationId xmlns:a16="http://schemas.microsoft.com/office/drawing/2014/main" id="{00000000-0008-0000-3B00-00006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7" name="Line 355">
          <a:extLst>
            <a:ext uri="{FF2B5EF4-FFF2-40B4-BE49-F238E27FC236}">
              <a16:creationId xmlns:a16="http://schemas.microsoft.com/office/drawing/2014/main" id="{00000000-0008-0000-3B00-00006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8" name="Line 356">
          <a:extLst>
            <a:ext uri="{FF2B5EF4-FFF2-40B4-BE49-F238E27FC236}">
              <a16:creationId xmlns:a16="http://schemas.microsoft.com/office/drawing/2014/main" id="{00000000-0008-0000-3B00-00006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9" name="Line 357">
          <a:extLst>
            <a:ext uri="{FF2B5EF4-FFF2-40B4-BE49-F238E27FC236}">
              <a16:creationId xmlns:a16="http://schemas.microsoft.com/office/drawing/2014/main" id="{00000000-0008-0000-3B00-00006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0" name="Line 358">
          <a:extLst>
            <a:ext uri="{FF2B5EF4-FFF2-40B4-BE49-F238E27FC236}">
              <a16:creationId xmlns:a16="http://schemas.microsoft.com/office/drawing/2014/main" id="{00000000-0008-0000-3B00-00006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1" name="Line 359">
          <a:extLst>
            <a:ext uri="{FF2B5EF4-FFF2-40B4-BE49-F238E27FC236}">
              <a16:creationId xmlns:a16="http://schemas.microsoft.com/office/drawing/2014/main" id="{00000000-0008-0000-3B00-00006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2" name="Line 360">
          <a:extLst>
            <a:ext uri="{FF2B5EF4-FFF2-40B4-BE49-F238E27FC236}">
              <a16:creationId xmlns:a16="http://schemas.microsoft.com/office/drawing/2014/main" id="{00000000-0008-0000-3B00-00006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3" name="Line 361">
          <a:extLst>
            <a:ext uri="{FF2B5EF4-FFF2-40B4-BE49-F238E27FC236}">
              <a16:creationId xmlns:a16="http://schemas.microsoft.com/office/drawing/2014/main" id="{00000000-0008-0000-3B00-00006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4" name="Line 362">
          <a:extLst>
            <a:ext uri="{FF2B5EF4-FFF2-40B4-BE49-F238E27FC236}">
              <a16:creationId xmlns:a16="http://schemas.microsoft.com/office/drawing/2014/main" id="{00000000-0008-0000-3B00-00006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5" name="Line 363">
          <a:extLst>
            <a:ext uri="{FF2B5EF4-FFF2-40B4-BE49-F238E27FC236}">
              <a16:creationId xmlns:a16="http://schemas.microsoft.com/office/drawing/2014/main" id="{00000000-0008-0000-3B00-00006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6" name="Line 364">
          <a:extLst>
            <a:ext uri="{FF2B5EF4-FFF2-40B4-BE49-F238E27FC236}">
              <a16:creationId xmlns:a16="http://schemas.microsoft.com/office/drawing/2014/main" id="{00000000-0008-0000-3B00-00006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7" name="Line 365">
          <a:extLst>
            <a:ext uri="{FF2B5EF4-FFF2-40B4-BE49-F238E27FC236}">
              <a16:creationId xmlns:a16="http://schemas.microsoft.com/office/drawing/2014/main" id="{00000000-0008-0000-3B00-00006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8" name="Line 366">
          <a:extLst>
            <a:ext uri="{FF2B5EF4-FFF2-40B4-BE49-F238E27FC236}">
              <a16:creationId xmlns:a16="http://schemas.microsoft.com/office/drawing/2014/main" id="{00000000-0008-0000-3B00-00006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9" name="Line 367">
          <a:extLst>
            <a:ext uri="{FF2B5EF4-FFF2-40B4-BE49-F238E27FC236}">
              <a16:creationId xmlns:a16="http://schemas.microsoft.com/office/drawing/2014/main" id="{00000000-0008-0000-3B00-00006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0" name="Line 368">
          <a:extLst>
            <a:ext uri="{FF2B5EF4-FFF2-40B4-BE49-F238E27FC236}">
              <a16:creationId xmlns:a16="http://schemas.microsoft.com/office/drawing/2014/main" id="{00000000-0008-0000-3B00-00007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1" name="Line 369">
          <a:extLst>
            <a:ext uri="{FF2B5EF4-FFF2-40B4-BE49-F238E27FC236}">
              <a16:creationId xmlns:a16="http://schemas.microsoft.com/office/drawing/2014/main" id="{00000000-0008-0000-3B00-00007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2" name="Line 370">
          <a:extLst>
            <a:ext uri="{FF2B5EF4-FFF2-40B4-BE49-F238E27FC236}">
              <a16:creationId xmlns:a16="http://schemas.microsoft.com/office/drawing/2014/main" id="{00000000-0008-0000-3B00-00007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3" name="Line 371">
          <a:extLst>
            <a:ext uri="{FF2B5EF4-FFF2-40B4-BE49-F238E27FC236}">
              <a16:creationId xmlns:a16="http://schemas.microsoft.com/office/drawing/2014/main" id="{00000000-0008-0000-3B00-00007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4" name="Line 372">
          <a:extLst>
            <a:ext uri="{FF2B5EF4-FFF2-40B4-BE49-F238E27FC236}">
              <a16:creationId xmlns:a16="http://schemas.microsoft.com/office/drawing/2014/main" id="{00000000-0008-0000-3B00-00007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5" name="Line 373">
          <a:extLst>
            <a:ext uri="{FF2B5EF4-FFF2-40B4-BE49-F238E27FC236}">
              <a16:creationId xmlns:a16="http://schemas.microsoft.com/office/drawing/2014/main" id="{00000000-0008-0000-3B00-00007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6" name="Line 374">
          <a:extLst>
            <a:ext uri="{FF2B5EF4-FFF2-40B4-BE49-F238E27FC236}">
              <a16:creationId xmlns:a16="http://schemas.microsoft.com/office/drawing/2014/main" id="{00000000-0008-0000-3B00-00007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7" name="Line 375">
          <a:extLst>
            <a:ext uri="{FF2B5EF4-FFF2-40B4-BE49-F238E27FC236}">
              <a16:creationId xmlns:a16="http://schemas.microsoft.com/office/drawing/2014/main" id="{00000000-0008-0000-3B00-00007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8" name="Line 376">
          <a:extLst>
            <a:ext uri="{FF2B5EF4-FFF2-40B4-BE49-F238E27FC236}">
              <a16:creationId xmlns:a16="http://schemas.microsoft.com/office/drawing/2014/main" id="{00000000-0008-0000-3B00-00007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9" name="Line 377">
          <a:extLst>
            <a:ext uri="{FF2B5EF4-FFF2-40B4-BE49-F238E27FC236}">
              <a16:creationId xmlns:a16="http://schemas.microsoft.com/office/drawing/2014/main" id="{00000000-0008-0000-3B00-00007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0" name="Line 378">
          <a:extLst>
            <a:ext uri="{FF2B5EF4-FFF2-40B4-BE49-F238E27FC236}">
              <a16:creationId xmlns:a16="http://schemas.microsoft.com/office/drawing/2014/main" id="{00000000-0008-0000-3B00-00007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1" name="Line 379">
          <a:extLst>
            <a:ext uri="{FF2B5EF4-FFF2-40B4-BE49-F238E27FC236}">
              <a16:creationId xmlns:a16="http://schemas.microsoft.com/office/drawing/2014/main" id="{00000000-0008-0000-3B00-00007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2" name="Line 380">
          <a:extLst>
            <a:ext uri="{FF2B5EF4-FFF2-40B4-BE49-F238E27FC236}">
              <a16:creationId xmlns:a16="http://schemas.microsoft.com/office/drawing/2014/main" id="{00000000-0008-0000-3B00-00007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3" name="Line 381">
          <a:extLst>
            <a:ext uri="{FF2B5EF4-FFF2-40B4-BE49-F238E27FC236}">
              <a16:creationId xmlns:a16="http://schemas.microsoft.com/office/drawing/2014/main" id="{00000000-0008-0000-3B00-00007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4" name="Line 382">
          <a:extLst>
            <a:ext uri="{FF2B5EF4-FFF2-40B4-BE49-F238E27FC236}">
              <a16:creationId xmlns:a16="http://schemas.microsoft.com/office/drawing/2014/main" id="{00000000-0008-0000-3B00-00007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5" name="Line 383">
          <a:extLst>
            <a:ext uri="{FF2B5EF4-FFF2-40B4-BE49-F238E27FC236}">
              <a16:creationId xmlns:a16="http://schemas.microsoft.com/office/drawing/2014/main" id="{00000000-0008-0000-3B00-00007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6" name="Line 384">
          <a:extLst>
            <a:ext uri="{FF2B5EF4-FFF2-40B4-BE49-F238E27FC236}">
              <a16:creationId xmlns:a16="http://schemas.microsoft.com/office/drawing/2014/main" id="{00000000-0008-0000-3B00-00008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7" name="Line 385">
          <a:extLst>
            <a:ext uri="{FF2B5EF4-FFF2-40B4-BE49-F238E27FC236}">
              <a16:creationId xmlns:a16="http://schemas.microsoft.com/office/drawing/2014/main" id="{00000000-0008-0000-3B00-00008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8" name="Line 386">
          <a:extLst>
            <a:ext uri="{FF2B5EF4-FFF2-40B4-BE49-F238E27FC236}">
              <a16:creationId xmlns:a16="http://schemas.microsoft.com/office/drawing/2014/main" id="{00000000-0008-0000-3B00-00008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9" name="Line 387">
          <a:extLst>
            <a:ext uri="{FF2B5EF4-FFF2-40B4-BE49-F238E27FC236}">
              <a16:creationId xmlns:a16="http://schemas.microsoft.com/office/drawing/2014/main" id="{00000000-0008-0000-3B00-00008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0" name="Line 388">
          <a:extLst>
            <a:ext uri="{FF2B5EF4-FFF2-40B4-BE49-F238E27FC236}">
              <a16:creationId xmlns:a16="http://schemas.microsoft.com/office/drawing/2014/main" id="{00000000-0008-0000-3B00-00008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1" name="Line 389">
          <a:extLst>
            <a:ext uri="{FF2B5EF4-FFF2-40B4-BE49-F238E27FC236}">
              <a16:creationId xmlns:a16="http://schemas.microsoft.com/office/drawing/2014/main" id="{00000000-0008-0000-3B00-00008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2" name="Line 390">
          <a:extLst>
            <a:ext uri="{FF2B5EF4-FFF2-40B4-BE49-F238E27FC236}">
              <a16:creationId xmlns:a16="http://schemas.microsoft.com/office/drawing/2014/main" id="{00000000-0008-0000-3B00-00008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3" name="Line 391">
          <a:extLst>
            <a:ext uri="{FF2B5EF4-FFF2-40B4-BE49-F238E27FC236}">
              <a16:creationId xmlns:a16="http://schemas.microsoft.com/office/drawing/2014/main" id="{00000000-0008-0000-3B00-00008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4" name="Line 392">
          <a:extLst>
            <a:ext uri="{FF2B5EF4-FFF2-40B4-BE49-F238E27FC236}">
              <a16:creationId xmlns:a16="http://schemas.microsoft.com/office/drawing/2014/main" id="{00000000-0008-0000-3B00-00008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5" name="Line 393">
          <a:extLst>
            <a:ext uri="{FF2B5EF4-FFF2-40B4-BE49-F238E27FC236}">
              <a16:creationId xmlns:a16="http://schemas.microsoft.com/office/drawing/2014/main" id="{00000000-0008-0000-3B00-00008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6" name="Line 394">
          <a:extLst>
            <a:ext uri="{FF2B5EF4-FFF2-40B4-BE49-F238E27FC236}">
              <a16:creationId xmlns:a16="http://schemas.microsoft.com/office/drawing/2014/main" id="{00000000-0008-0000-3B00-00008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7" name="Line 395">
          <a:extLst>
            <a:ext uri="{FF2B5EF4-FFF2-40B4-BE49-F238E27FC236}">
              <a16:creationId xmlns:a16="http://schemas.microsoft.com/office/drawing/2014/main" id="{00000000-0008-0000-3B00-00008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9633" name="Line 2" hidden="1">
          <a:extLst>
            <a:ext uri="{FF2B5EF4-FFF2-40B4-BE49-F238E27FC236}">
              <a16:creationId xmlns:a16="http://schemas.microsoft.com/office/drawing/2014/main" id="{00000000-0008-0000-3C00-0000011001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251460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9635" name="Line 2" hidden="1">
          <a:extLst>
            <a:ext uri="{FF2B5EF4-FFF2-40B4-BE49-F238E27FC236}">
              <a16:creationId xmlns:a16="http://schemas.microsoft.com/office/drawing/2014/main" id="{00000000-0008-0000-3C00-0000031001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251460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7173" name="Line 2" hidden="1">
          <a:extLst>
            <a:ext uri="{FF2B5EF4-FFF2-40B4-BE49-F238E27FC236}">
              <a16:creationId xmlns:a16="http://schemas.microsoft.com/office/drawing/2014/main" id="{00000000-0008-0000-3D00-0000051C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400300" cy="6667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1</xdr:row>
      <xdr:rowOff>19050</xdr:rowOff>
    </xdr:from>
    <xdr:to>
      <xdr:col>1</xdr:col>
      <xdr:colOff>9525</xdr:colOff>
      <xdr:row>3</xdr:row>
      <xdr:rowOff>0</xdr:rowOff>
    </xdr:to>
    <xdr:sp macro="" textlink="">
      <xdr:nvSpPr>
        <xdr:cNvPr id="7174" name="Line 1">
          <a:extLst>
            <a:ext uri="{FF2B5EF4-FFF2-40B4-BE49-F238E27FC236}">
              <a16:creationId xmlns:a16="http://schemas.microsoft.com/office/drawing/2014/main" id="{00000000-0008-0000-3D00-0000061C0000}"/>
            </a:ext>
          </a:extLst>
        </xdr:cNvPr>
        <xdr:cNvSpPr>
          <a:spLocks noChangeShapeType="1"/>
        </xdr:cNvSpPr>
      </xdr:nvSpPr>
      <xdr:spPr bwMode="auto">
        <a:xfrm>
          <a:off x="47625" y="552450"/>
          <a:ext cx="2362200" cy="5715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5</xdr:col>
          <xdr:colOff>114300</xdr:colOff>
          <xdr:row>28</xdr:row>
          <xdr:rowOff>104775</xdr:rowOff>
        </xdr:to>
        <xdr:sp macro="" textlink="">
          <xdr:nvSpPr>
            <xdr:cNvPr id="7169" name="Control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6155FF51-2280-411C-A0D3-180446A95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5</xdr:col>
          <xdr:colOff>114300</xdr:colOff>
          <xdr:row>28</xdr:row>
          <xdr:rowOff>104775</xdr:rowOff>
        </xdr:to>
        <xdr:sp macro="" textlink="">
          <xdr:nvSpPr>
            <xdr:cNvPr id="7170" name="Control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B06C0D41-9F65-4A44-B890-4F9BA0B974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5</xdr:col>
          <xdr:colOff>114300</xdr:colOff>
          <xdr:row>28</xdr:row>
          <xdr:rowOff>104775</xdr:rowOff>
        </xdr:to>
        <xdr:sp macro="" textlink="">
          <xdr:nvSpPr>
            <xdr:cNvPr id="7171" name="Control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EDB89C5D-3E08-48CF-95F1-BDF73493B4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5</xdr:col>
          <xdr:colOff>114300</xdr:colOff>
          <xdr:row>28</xdr:row>
          <xdr:rowOff>104775</xdr:rowOff>
        </xdr:to>
        <xdr:sp macro="" textlink="">
          <xdr:nvSpPr>
            <xdr:cNvPr id="7172" name="Control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A660F846-2876-415E-958E-78214DED1E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8197" name="Line 2" hidden="1">
          <a:extLst>
            <a:ext uri="{FF2B5EF4-FFF2-40B4-BE49-F238E27FC236}">
              <a16:creationId xmlns:a16="http://schemas.microsoft.com/office/drawing/2014/main" id="{00000000-0008-0000-3E00-0000052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2114550" cy="4476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9525</xdr:colOff>
          <xdr:row>37</xdr:row>
          <xdr:rowOff>104775</xdr:rowOff>
        </xdr:to>
        <xdr:sp macro="" textlink="">
          <xdr:nvSpPr>
            <xdr:cNvPr id="8193" name="Control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7B25304-FC11-4C2F-A512-6C8C887B7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9525</xdr:colOff>
          <xdr:row>37</xdr:row>
          <xdr:rowOff>104775</xdr:rowOff>
        </xdr:to>
        <xdr:sp macro="" textlink="">
          <xdr:nvSpPr>
            <xdr:cNvPr id="8194" name="Control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B55BB971-1B76-49B8-AC6E-B61B3E5188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9525</xdr:colOff>
          <xdr:row>37</xdr:row>
          <xdr:rowOff>104775</xdr:rowOff>
        </xdr:to>
        <xdr:sp macro="" textlink="">
          <xdr:nvSpPr>
            <xdr:cNvPr id="8195" name="Control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DB4307F6-A690-4C8C-B185-8F880C8B3A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37</xdr:row>
          <xdr:rowOff>0</xdr:rowOff>
        </xdr:from>
        <xdr:to>
          <xdr:col>4</xdr:col>
          <xdr:colOff>9525</xdr:colOff>
          <xdr:row>37</xdr:row>
          <xdr:rowOff>104775</xdr:rowOff>
        </xdr:to>
        <xdr:sp macro="" textlink="">
          <xdr:nvSpPr>
            <xdr:cNvPr id="8196" name="Control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9BEC9A55-248B-43C7-99B2-10500C7144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9221" name="Line 2" hidden="1">
          <a:extLst>
            <a:ext uri="{FF2B5EF4-FFF2-40B4-BE49-F238E27FC236}">
              <a16:creationId xmlns:a16="http://schemas.microsoft.com/office/drawing/2014/main" id="{00000000-0008-0000-3F00-00000524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2152650" cy="4476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9217" name="Control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3C7DDC90-45FD-4F6B-AD8F-C356BEFC41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9218" name="Control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7188B092-34E0-40E4-BA02-F9097E901B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9219" name="Control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301D1E1C-DAEC-4F3A-9306-DA67DB5D39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38</xdr:row>
          <xdr:rowOff>0</xdr:rowOff>
        </xdr:from>
        <xdr:to>
          <xdr:col>3</xdr:col>
          <xdr:colOff>114300</xdr:colOff>
          <xdr:row>38</xdr:row>
          <xdr:rowOff>104775</xdr:rowOff>
        </xdr:to>
        <xdr:sp macro="" textlink="">
          <xdr:nvSpPr>
            <xdr:cNvPr id="9220" name="Control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F78A730C-4197-4EDE-AB0C-39F29E7BAC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0245" name="Line 2" hidden="1">
          <a:extLst>
            <a:ext uri="{FF2B5EF4-FFF2-40B4-BE49-F238E27FC236}">
              <a16:creationId xmlns:a16="http://schemas.microsoft.com/office/drawing/2014/main" id="{00000000-0008-0000-4000-00000528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381250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9525</xdr:colOff>
          <xdr:row>33</xdr:row>
          <xdr:rowOff>104775</xdr:rowOff>
        </xdr:to>
        <xdr:sp macro="" textlink="">
          <xdr:nvSpPr>
            <xdr:cNvPr id="10241" name="Control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E318BEF3-95A9-4A79-B8EE-70D9C6535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9525</xdr:colOff>
          <xdr:row>33</xdr:row>
          <xdr:rowOff>104775</xdr:rowOff>
        </xdr:to>
        <xdr:sp macro="" textlink="">
          <xdr:nvSpPr>
            <xdr:cNvPr id="10242" name="Control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EB110ADF-8F3B-4873-AB69-37B61F8F3A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9525</xdr:colOff>
          <xdr:row>33</xdr:row>
          <xdr:rowOff>104775</xdr:rowOff>
        </xdr:to>
        <xdr:sp macro="" textlink="">
          <xdr:nvSpPr>
            <xdr:cNvPr id="10243" name="Control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A5F6BB81-1D54-4F8A-80EF-9F3A28A284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4</xdr:col>
          <xdr:colOff>9525</xdr:colOff>
          <xdr:row>33</xdr:row>
          <xdr:rowOff>104775</xdr:rowOff>
        </xdr:to>
        <xdr:sp macro="" textlink="">
          <xdr:nvSpPr>
            <xdr:cNvPr id="10244" name="Control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AF3D825E-EF0B-4E8A-87A9-DCC4D0995A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66675</xdr:rowOff>
    </xdr:from>
    <xdr:to>
      <xdr:col>1</xdr:col>
      <xdr:colOff>9525</xdr:colOff>
      <xdr:row>5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762125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1269" name="Line 2" hidden="1">
          <a:extLst>
            <a:ext uri="{FF2B5EF4-FFF2-40B4-BE49-F238E27FC236}">
              <a16:creationId xmlns:a16="http://schemas.microsoft.com/office/drawing/2014/main" id="{00000000-0008-0000-4100-0000052C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409825" cy="3238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3</xdr:col>
          <xdr:colOff>114300</xdr:colOff>
          <xdr:row>33</xdr:row>
          <xdr:rowOff>104775</xdr:rowOff>
        </xdr:to>
        <xdr:sp macro="" textlink="">
          <xdr:nvSpPr>
            <xdr:cNvPr id="11265" name="Control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52389A54-5920-4461-B034-3CA852F43D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3</xdr:col>
          <xdr:colOff>114300</xdr:colOff>
          <xdr:row>33</xdr:row>
          <xdr:rowOff>104775</xdr:rowOff>
        </xdr:to>
        <xdr:sp macro="" textlink="">
          <xdr:nvSpPr>
            <xdr:cNvPr id="11266" name="Control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C8B5B767-C3E9-4616-9050-F970154F03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3</xdr:col>
          <xdr:colOff>114300</xdr:colOff>
          <xdr:row>33</xdr:row>
          <xdr:rowOff>104775</xdr:rowOff>
        </xdr:to>
        <xdr:sp macro="" textlink="">
          <xdr:nvSpPr>
            <xdr:cNvPr id="11267" name="Control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444347D2-089E-4092-AD17-8F411F8AAB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33</xdr:row>
          <xdr:rowOff>0</xdr:rowOff>
        </xdr:from>
        <xdr:to>
          <xdr:col>3</xdr:col>
          <xdr:colOff>114300</xdr:colOff>
          <xdr:row>33</xdr:row>
          <xdr:rowOff>104775</xdr:rowOff>
        </xdr:to>
        <xdr:sp macro="" textlink="">
          <xdr:nvSpPr>
            <xdr:cNvPr id="11268" name="Control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8F696AAE-E192-431A-9449-C72D73CE4F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2293" name="Line 2" hidden="1">
          <a:extLst>
            <a:ext uri="{FF2B5EF4-FFF2-40B4-BE49-F238E27FC236}">
              <a16:creationId xmlns:a16="http://schemas.microsoft.com/office/drawing/2014/main" id="{00000000-0008-0000-4200-00000530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333625" cy="3238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3</xdr:col>
          <xdr:colOff>114300</xdr:colOff>
          <xdr:row>29</xdr:row>
          <xdr:rowOff>104775</xdr:rowOff>
        </xdr:to>
        <xdr:sp macro="" textlink="">
          <xdr:nvSpPr>
            <xdr:cNvPr id="12289" name="Control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2BDFB813-5D1F-413B-8CDB-3CE4FD36E9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3</xdr:col>
          <xdr:colOff>114300</xdr:colOff>
          <xdr:row>29</xdr:row>
          <xdr:rowOff>104775</xdr:rowOff>
        </xdr:to>
        <xdr:sp macro="" textlink="">
          <xdr:nvSpPr>
            <xdr:cNvPr id="12290" name="Control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FBCF368B-F275-44B7-9C7A-7CAB378A3B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3</xdr:col>
          <xdr:colOff>114300</xdr:colOff>
          <xdr:row>29</xdr:row>
          <xdr:rowOff>104775</xdr:rowOff>
        </xdr:to>
        <xdr:sp macro="" textlink="">
          <xdr:nvSpPr>
            <xdr:cNvPr id="12291" name="Control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FE97C435-2260-4E1C-8E83-181D6BE0DF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29</xdr:row>
          <xdr:rowOff>0</xdr:rowOff>
        </xdr:from>
        <xdr:to>
          <xdr:col>3</xdr:col>
          <xdr:colOff>114300</xdr:colOff>
          <xdr:row>29</xdr:row>
          <xdr:rowOff>104775</xdr:rowOff>
        </xdr:to>
        <xdr:sp macro="" textlink="">
          <xdr:nvSpPr>
            <xdr:cNvPr id="12292" name="Control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971403E2-9845-414A-ACEC-867AEAEEE1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3317" name="Line 2" hidden="1">
          <a:extLst>
            <a:ext uri="{FF2B5EF4-FFF2-40B4-BE49-F238E27FC236}">
              <a16:creationId xmlns:a16="http://schemas.microsoft.com/office/drawing/2014/main" id="{00000000-0008-0000-4300-00000534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409825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28575</xdr:colOff>
          <xdr:row>30</xdr:row>
          <xdr:rowOff>104775</xdr:rowOff>
        </xdr:to>
        <xdr:sp macro="" textlink="">
          <xdr:nvSpPr>
            <xdr:cNvPr id="13313" name="Control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19933217-00B1-489E-9D54-546416D2EA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28575</xdr:colOff>
          <xdr:row>30</xdr:row>
          <xdr:rowOff>104775</xdr:rowOff>
        </xdr:to>
        <xdr:sp macro="" textlink="">
          <xdr:nvSpPr>
            <xdr:cNvPr id="13314" name="Control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4538B6E2-59D8-491E-B239-FA8D9D214F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28575</xdr:colOff>
          <xdr:row>30</xdr:row>
          <xdr:rowOff>104775</xdr:rowOff>
        </xdr:to>
        <xdr:sp macro="" textlink="">
          <xdr:nvSpPr>
            <xdr:cNvPr id="13315" name="Control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66CD5508-5294-411D-8008-E6BD8B9A4E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30</xdr:row>
          <xdr:rowOff>0</xdr:rowOff>
        </xdr:from>
        <xdr:to>
          <xdr:col>4</xdr:col>
          <xdr:colOff>28575</xdr:colOff>
          <xdr:row>30</xdr:row>
          <xdr:rowOff>104775</xdr:rowOff>
        </xdr:to>
        <xdr:sp macro="" textlink="">
          <xdr:nvSpPr>
            <xdr:cNvPr id="13316" name="Control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41EEF7E3-5ECB-4DC6-A0AD-B8E8C16BC7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14341" name="Line 2" hidden="1">
          <a:extLst>
            <a:ext uri="{FF2B5EF4-FFF2-40B4-BE49-F238E27FC236}">
              <a16:creationId xmlns:a16="http://schemas.microsoft.com/office/drawing/2014/main" id="{00000000-0008-0000-4400-0000053800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2790825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9525</xdr:colOff>
          <xdr:row>17</xdr:row>
          <xdr:rowOff>104775</xdr:rowOff>
        </xdr:to>
        <xdr:sp macro="" textlink="">
          <xdr:nvSpPr>
            <xdr:cNvPr id="14337" name="Control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A7301BDE-D847-47D7-9FEA-EE7674D426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9525</xdr:colOff>
          <xdr:row>17</xdr:row>
          <xdr:rowOff>104775</xdr:rowOff>
        </xdr:to>
        <xdr:sp macro="" textlink="">
          <xdr:nvSpPr>
            <xdr:cNvPr id="14338" name="Control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43A788F5-34BA-4CA6-A25C-CF0B53195D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9525</xdr:colOff>
          <xdr:row>17</xdr:row>
          <xdr:rowOff>104775</xdr:rowOff>
        </xdr:to>
        <xdr:sp macro="" textlink="">
          <xdr:nvSpPr>
            <xdr:cNvPr id="14339" name="Control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D7E458C6-F98A-4867-9473-BE57AB0E72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17</xdr:row>
          <xdr:rowOff>0</xdr:rowOff>
        </xdr:from>
        <xdr:to>
          <xdr:col>4</xdr:col>
          <xdr:colOff>9525</xdr:colOff>
          <xdr:row>17</xdr:row>
          <xdr:rowOff>104775</xdr:rowOff>
        </xdr:to>
        <xdr:sp macro="" textlink="">
          <xdr:nvSpPr>
            <xdr:cNvPr id="14340" name="Control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FBD9902F-D96E-4107-A32B-1F631AC53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0</xdr:colOff>
      <xdr:row>4</xdr:row>
      <xdr:rowOff>0</xdr:rowOff>
    </xdr:to>
    <xdr:sp macro="" textlink="">
      <xdr:nvSpPr>
        <xdr:cNvPr id="70657" name="Line 2" hidden="1">
          <a:extLst>
            <a:ext uri="{FF2B5EF4-FFF2-40B4-BE49-F238E27FC236}">
              <a16:creationId xmlns:a16="http://schemas.microsoft.com/office/drawing/2014/main" id="{00000000-0008-0000-4500-0000011401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2695575" cy="390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sp macro="" textlink="">
      <xdr:nvSpPr>
        <xdr:cNvPr id="71681" name="Line 2" hidden="1">
          <a:extLst>
            <a:ext uri="{FF2B5EF4-FFF2-40B4-BE49-F238E27FC236}">
              <a16:creationId xmlns:a16="http://schemas.microsoft.com/office/drawing/2014/main" id="{00000000-0008-0000-4600-000001180100}"/>
            </a:ext>
          </a:extLst>
        </xdr:cNvPr>
        <xdr:cNvSpPr>
          <a:spLocks noChangeShapeType="1"/>
        </xdr:cNvSpPr>
      </xdr:nvSpPr>
      <xdr:spPr bwMode="auto">
        <a:xfrm>
          <a:off x="1524000" y="409575"/>
          <a:ext cx="1066800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9937" name="Line 1">
          <a:extLst>
            <a:ext uri="{FF2B5EF4-FFF2-40B4-BE49-F238E27FC236}">
              <a16:creationId xmlns:a16="http://schemas.microsoft.com/office/drawing/2014/main" id="{00000000-0008-0000-4800-0000019C0000}"/>
            </a:ext>
          </a:extLst>
        </xdr:cNvPr>
        <xdr:cNvSpPr>
          <a:spLocks noChangeShapeType="1"/>
        </xdr:cNvSpPr>
      </xdr:nvSpPr>
      <xdr:spPr bwMode="auto">
        <a:xfrm>
          <a:off x="9525" y="381000"/>
          <a:ext cx="1581150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14404</xdr:rowOff>
    </xdr:from>
    <xdr:to>
      <xdr:col>0</xdr:col>
      <xdr:colOff>1019175</xdr:colOff>
      <xdr:row>4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>
          <a:spLocks noChangeShapeType="1"/>
        </xdr:cNvSpPr>
      </xdr:nvSpPr>
      <xdr:spPr bwMode="auto">
        <a:xfrm>
          <a:off x="0" y="433504"/>
          <a:ext cx="1019175" cy="24277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209550</xdr:rowOff>
    </xdr:to>
    <xdr:sp macro="" textlink="">
      <xdr:nvSpPr>
        <xdr:cNvPr id="43009" name="Line 1">
          <a:extLst>
            <a:ext uri="{FF2B5EF4-FFF2-40B4-BE49-F238E27FC236}">
              <a16:creationId xmlns:a16="http://schemas.microsoft.com/office/drawing/2014/main" id="{00000000-0008-0000-4A00-000001A80000}"/>
            </a:ext>
          </a:extLst>
        </xdr:cNvPr>
        <xdr:cNvSpPr>
          <a:spLocks noChangeShapeType="1"/>
        </xdr:cNvSpPr>
      </xdr:nvSpPr>
      <xdr:spPr bwMode="auto">
        <a:xfrm>
          <a:off x="19050" y="409575"/>
          <a:ext cx="1609725" cy="638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3" name="Line 1">
          <a:extLst>
            <a:ext uri="{FF2B5EF4-FFF2-40B4-BE49-F238E27FC236}">
              <a16:creationId xmlns:a16="http://schemas.microsoft.com/office/drawing/2014/main" id="{00000000-0008-0000-4B00-000001AC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4" name="Line 1">
          <a:extLst>
            <a:ext uri="{FF2B5EF4-FFF2-40B4-BE49-F238E27FC236}">
              <a16:creationId xmlns:a16="http://schemas.microsoft.com/office/drawing/2014/main" id="{00000000-0008-0000-4B00-000002AC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5" name="Line 1">
          <a:extLst>
            <a:ext uri="{FF2B5EF4-FFF2-40B4-BE49-F238E27FC236}">
              <a16:creationId xmlns:a16="http://schemas.microsoft.com/office/drawing/2014/main" id="{00000000-0008-0000-4B00-000003AC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</xdr:rowOff>
    </xdr:from>
    <xdr:to>
      <xdr:col>1</xdr:col>
      <xdr:colOff>7620</xdr:colOff>
      <xdr:row>4</xdr:row>
      <xdr:rowOff>0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0" y="550545"/>
          <a:ext cx="1855470" cy="24003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</xdr:col>
      <xdr:colOff>9525</xdr:colOff>
      <xdr:row>4</xdr:row>
      <xdr:rowOff>0</xdr:rowOff>
    </xdr:to>
    <xdr:sp macro="" textlink="">
      <xdr:nvSpPr>
        <xdr:cNvPr id="45057" name="Line 1">
          <a:extLst>
            <a:ext uri="{FF2B5EF4-FFF2-40B4-BE49-F238E27FC236}">
              <a16:creationId xmlns:a16="http://schemas.microsoft.com/office/drawing/2014/main" id="{00000000-0008-0000-4C00-000001B000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2076450" cy="4095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28575</xdr:rowOff>
    </xdr:from>
    <xdr:to>
      <xdr:col>1</xdr:col>
      <xdr:colOff>9525</xdr:colOff>
      <xdr:row>4</xdr:row>
      <xdr:rowOff>0</xdr:rowOff>
    </xdr:to>
    <xdr:sp macro="" textlink="">
      <xdr:nvSpPr>
        <xdr:cNvPr id="45058" name="Line 1">
          <a:extLst>
            <a:ext uri="{FF2B5EF4-FFF2-40B4-BE49-F238E27FC236}">
              <a16:creationId xmlns:a16="http://schemas.microsoft.com/office/drawing/2014/main" id="{00000000-0008-0000-4C00-000002B000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2076450" cy="4095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2</xdr:col>
      <xdr:colOff>0</xdr:colOff>
      <xdr:row>4</xdr:row>
      <xdr:rowOff>0</xdr:rowOff>
    </xdr:to>
    <xdr:sp macro="" textlink="">
      <xdr:nvSpPr>
        <xdr:cNvPr id="46081" name="Line 1">
          <a:extLst>
            <a:ext uri="{FF2B5EF4-FFF2-40B4-BE49-F238E27FC236}">
              <a16:creationId xmlns:a16="http://schemas.microsoft.com/office/drawing/2014/main" id="{00000000-0008-0000-4D00-000001B40000}"/>
            </a:ext>
          </a:extLst>
        </xdr:cNvPr>
        <xdr:cNvSpPr>
          <a:spLocks noChangeShapeType="1"/>
        </xdr:cNvSpPr>
      </xdr:nvSpPr>
      <xdr:spPr bwMode="auto">
        <a:xfrm>
          <a:off x="9525" y="561975"/>
          <a:ext cx="132397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7105" name="Line 1">
          <a:extLst>
            <a:ext uri="{FF2B5EF4-FFF2-40B4-BE49-F238E27FC236}">
              <a16:creationId xmlns:a16="http://schemas.microsoft.com/office/drawing/2014/main" id="{00000000-0008-0000-4E00-000001B80000}"/>
            </a:ext>
          </a:extLst>
        </xdr:cNvPr>
        <xdr:cNvSpPr>
          <a:spLocks noChangeShapeType="1"/>
        </xdr:cNvSpPr>
      </xdr:nvSpPr>
      <xdr:spPr bwMode="auto">
        <a:xfrm>
          <a:off x="609600" y="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2</xdr:col>
      <xdr:colOff>0</xdr:colOff>
      <xdr:row>4</xdr:row>
      <xdr:rowOff>0</xdr:rowOff>
    </xdr:to>
    <xdr:sp macro="" textlink="">
      <xdr:nvSpPr>
        <xdr:cNvPr id="47106" name="Line 2">
          <a:extLst>
            <a:ext uri="{FF2B5EF4-FFF2-40B4-BE49-F238E27FC236}">
              <a16:creationId xmlns:a16="http://schemas.microsoft.com/office/drawing/2014/main" id="{00000000-0008-0000-4E00-000002B80000}"/>
            </a:ext>
          </a:extLst>
        </xdr:cNvPr>
        <xdr:cNvSpPr>
          <a:spLocks noChangeShapeType="1"/>
        </xdr:cNvSpPr>
      </xdr:nvSpPr>
      <xdr:spPr bwMode="auto">
        <a:xfrm>
          <a:off x="9525" y="542925"/>
          <a:ext cx="14954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8129" name="Line 1">
          <a:extLst>
            <a:ext uri="{FF2B5EF4-FFF2-40B4-BE49-F238E27FC236}">
              <a16:creationId xmlns:a16="http://schemas.microsoft.com/office/drawing/2014/main" id="{00000000-0008-0000-4F00-000001BC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9907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8130" name="Line 1">
          <a:extLst>
            <a:ext uri="{FF2B5EF4-FFF2-40B4-BE49-F238E27FC236}">
              <a16:creationId xmlns:a16="http://schemas.microsoft.com/office/drawing/2014/main" id="{00000000-0008-0000-4F00-000002BC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9907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7335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7335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4646</xdr:colOff>
      <xdr:row>3</xdr:row>
      <xdr:rowOff>241610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>
          <a:spLocks noChangeShapeType="1"/>
        </xdr:cNvSpPr>
      </xdr:nvSpPr>
      <xdr:spPr bwMode="auto">
        <a:xfrm>
          <a:off x="0" y="418171"/>
          <a:ext cx="1022195" cy="36706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3" name="Line 1">
          <a:extLst>
            <a:ext uri="{FF2B5EF4-FFF2-40B4-BE49-F238E27FC236}">
              <a16:creationId xmlns:a16="http://schemas.microsoft.com/office/drawing/2014/main" id="{00000000-0008-0000-5400-000001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4" name="Line 2">
          <a:extLst>
            <a:ext uri="{FF2B5EF4-FFF2-40B4-BE49-F238E27FC236}">
              <a16:creationId xmlns:a16="http://schemas.microsoft.com/office/drawing/2014/main" id="{00000000-0008-0000-5400-000002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5" name="Line 3">
          <a:extLst>
            <a:ext uri="{FF2B5EF4-FFF2-40B4-BE49-F238E27FC236}">
              <a16:creationId xmlns:a16="http://schemas.microsoft.com/office/drawing/2014/main" id="{00000000-0008-0000-5400-000003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6" name="Line 4">
          <a:extLst>
            <a:ext uri="{FF2B5EF4-FFF2-40B4-BE49-F238E27FC236}">
              <a16:creationId xmlns:a16="http://schemas.microsoft.com/office/drawing/2014/main" id="{00000000-0008-0000-5400-000004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7" name="Line 5">
          <a:extLst>
            <a:ext uri="{FF2B5EF4-FFF2-40B4-BE49-F238E27FC236}">
              <a16:creationId xmlns:a16="http://schemas.microsoft.com/office/drawing/2014/main" id="{00000000-0008-0000-5400-000005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8" name="Line 6">
          <a:extLst>
            <a:ext uri="{FF2B5EF4-FFF2-40B4-BE49-F238E27FC236}">
              <a16:creationId xmlns:a16="http://schemas.microsoft.com/office/drawing/2014/main" id="{00000000-0008-0000-5400-000006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9525</xdr:colOff>
      <xdr:row>4</xdr:row>
      <xdr:rowOff>9525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1114425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9525</xdr:colOff>
      <xdr:row>4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1181100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2161" name="Line 1">
          <a:extLst>
            <a:ext uri="{FF2B5EF4-FFF2-40B4-BE49-F238E27FC236}">
              <a16:creationId xmlns:a16="http://schemas.microsoft.com/office/drawing/2014/main" id="{00000000-0008-0000-5600-0000016801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2162175" cy="1285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57150</xdr:rowOff>
    </xdr:from>
    <xdr:to>
      <xdr:col>1</xdr:col>
      <xdr:colOff>0</xdr:colOff>
      <xdr:row>4</xdr:row>
      <xdr:rowOff>0</xdr:rowOff>
    </xdr:to>
    <xdr:sp macro="" textlink="">
      <xdr:nvSpPr>
        <xdr:cNvPr id="93185" name="Line 1">
          <a:extLst>
            <a:ext uri="{FF2B5EF4-FFF2-40B4-BE49-F238E27FC236}">
              <a16:creationId xmlns:a16="http://schemas.microsoft.com/office/drawing/2014/main" id="{00000000-0008-0000-5700-0000016C0100}"/>
            </a:ext>
          </a:extLst>
        </xdr:cNvPr>
        <xdr:cNvSpPr>
          <a:spLocks noChangeShapeType="1"/>
        </xdr:cNvSpPr>
      </xdr:nvSpPr>
      <xdr:spPr bwMode="auto">
        <a:xfrm>
          <a:off x="9525" y="561975"/>
          <a:ext cx="2143125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4209" name="Line 1">
          <a:extLst>
            <a:ext uri="{FF2B5EF4-FFF2-40B4-BE49-F238E27FC236}">
              <a16:creationId xmlns:a16="http://schemas.microsoft.com/office/drawing/2014/main" id="{00000000-0008-0000-5800-0000017001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69545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22861</xdr:rowOff>
    </xdr:from>
    <xdr:to>
      <xdr:col>0</xdr:col>
      <xdr:colOff>2209800</xdr:colOff>
      <xdr:row>4</xdr:row>
      <xdr:rowOff>0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0" y="565786"/>
          <a:ext cx="1676400" cy="224789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1</xdr:col>
      <xdr:colOff>38100</xdr:colOff>
      <xdr:row>4</xdr:row>
      <xdr:rowOff>19050</xdr:rowOff>
    </xdr:to>
    <xdr:sp macro="" textlink="">
      <xdr:nvSpPr>
        <xdr:cNvPr id="95233" name="Line 1">
          <a:extLst>
            <a:ext uri="{FF2B5EF4-FFF2-40B4-BE49-F238E27FC236}">
              <a16:creationId xmlns:a16="http://schemas.microsoft.com/office/drawing/2014/main" id="{00000000-0008-0000-5900-000001740100}"/>
            </a:ext>
          </a:extLst>
        </xdr:cNvPr>
        <xdr:cNvSpPr>
          <a:spLocks noChangeShapeType="1"/>
        </xdr:cNvSpPr>
      </xdr:nvSpPr>
      <xdr:spPr bwMode="auto">
        <a:xfrm>
          <a:off x="47625" y="495300"/>
          <a:ext cx="1590675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9525</xdr:rowOff>
    </xdr:to>
    <xdr:sp macro="" textlink="">
      <xdr:nvSpPr>
        <xdr:cNvPr id="96257" name="Line 1">
          <a:extLst>
            <a:ext uri="{FF2B5EF4-FFF2-40B4-BE49-F238E27FC236}">
              <a16:creationId xmlns:a16="http://schemas.microsoft.com/office/drawing/2014/main" id="{00000000-0008-0000-5A00-000001780100}"/>
            </a:ext>
          </a:extLst>
        </xdr:cNvPr>
        <xdr:cNvSpPr>
          <a:spLocks noChangeShapeType="1"/>
        </xdr:cNvSpPr>
      </xdr:nvSpPr>
      <xdr:spPr bwMode="auto">
        <a:xfrm>
          <a:off x="0" y="390525"/>
          <a:ext cx="1590675" cy="676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183930</xdr:rowOff>
    </xdr:from>
    <xdr:to>
      <xdr:col>1</xdr:col>
      <xdr:colOff>6569</xdr:colOff>
      <xdr:row>3</xdr:row>
      <xdr:rowOff>505810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>
          <a:spLocks noChangeShapeType="1"/>
        </xdr:cNvSpPr>
      </xdr:nvSpPr>
      <xdr:spPr bwMode="auto">
        <a:xfrm>
          <a:off x="0" y="453258"/>
          <a:ext cx="1464879" cy="75543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9525</xdr:rowOff>
    </xdr:to>
    <xdr:sp macro="" textlink="">
      <xdr:nvSpPr>
        <xdr:cNvPr id="98305" name="Line 1">
          <a:extLst>
            <a:ext uri="{FF2B5EF4-FFF2-40B4-BE49-F238E27FC236}">
              <a16:creationId xmlns:a16="http://schemas.microsoft.com/office/drawing/2014/main" id="{00000000-0008-0000-5C00-0000018001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1409700" cy="5619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99329" name="Line 1">
          <a:extLst>
            <a:ext uri="{FF2B5EF4-FFF2-40B4-BE49-F238E27FC236}">
              <a16:creationId xmlns:a16="http://schemas.microsoft.com/office/drawing/2014/main" id="{00000000-0008-0000-5D00-0000018401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13430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0353" name="Line 3">
          <a:extLst>
            <a:ext uri="{FF2B5EF4-FFF2-40B4-BE49-F238E27FC236}">
              <a16:creationId xmlns:a16="http://schemas.microsoft.com/office/drawing/2014/main" id="{00000000-0008-0000-5E00-0000018801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914400" cy="6096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1377" name="Line 3">
          <a:extLst>
            <a:ext uri="{FF2B5EF4-FFF2-40B4-BE49-F238E27FC236}">
              <a16:creationId xmlns:a16="http://schemas.microsoft.com/office/drawing/2014/main" id="{00000000-0008-0000-5F00-0000018C0100}"/>
            </a:ext>
          </a:extLst>
        </xdr:cNvPr>
        <xdr:cNvSpPr>
          <a:spLocks noChangeShapeType="1"/>
        </xdr:cNvSpPr>
      </xdr:nvSpPr>
      <xdr:spPr bwMode="auto">
        <a:xfrm>
          <a:off x="0" y="542925"/>
          <a:ext cx="800100" cy="9906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5473" name="Line 2">
          <a:extLst>
            <a:ext uri="{FF2B5EF4-FFF2-40B4-BE49-F238E27FC236}">
              <a16:creationId xmlns:a16="http://schemas.microsoft.com/office/drawing/2014/main" id="{00000000-0008-0000-6200-0000019C0100}"/>
            </a:ext>
          </a:extLst>
        </xdr:cNvPr>
        <xdr:cNvSpPr>
          <a:spLocks noChangeShapeType="1"/>
        </xdr:cNvSpPr>
      </xdr:nvSpPr>
      <xdr:spPr bwMode="auto">
        <a:xfrm>
          <a:off x="0" y="504825"/>
          <a:ext cx="1447800" cy="504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6497" name="Line 1">
          <a:extLst>
            <a:ext uri="{FF2B5EF4-FFF2-40B4-BE49-F238E27FC236}">
              <a16:creationId xmlns:a16="http://schemas.microsoft.com/office/drawing/2014/main" id="{00000000-0008-0000-6300-000001A00100}"/>
            </a:ext>
          </a:extLst>
        </xdr:cNvPr>
        <xdr:cNvSpPr>
          <a:spLocks noChangeShapeType="1"/>
        </xdr:cNvSpPr>
      </xdr:nvSpPr>
      <xdr:spPr bwMode="auto">
        <a:xfrm>
          <a:off x="0" y="390525"/>
          <a:ext cx="1095375" cy="5143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28575</xdr:rowOff>
    </xdr:from>
    <xdr:to>
      <xdr:col>0</xdr:col>
      <xdr:colOff>0</xdr:colOff>
      <xdr:row>22</xdr:row>
      <xdr:rowOff>0</xdr:rowOff>
    </xdr:to>
    <xdr:sp macro="" textlink="">
      <xdr:nvSpPr>
        <xdr:cNvPr id="108545" name="Line 1">
          <a:extLst>
            <a:ext uri="{FF2B5EF4-FFF2-40B4-BE49-F238E27FC236}">
              <a16:creationId xmlns:a16="http://schemas.microsoft.com/office/drawing/2014/main" id="{00000000-0008-0000-6500-000001A80100}"/>
            </a:ext>
          </a:extLst>
        </xdr:cNvPr>
        <xdr:cNvSpPr>
          <a:spLocks noChangeShapeType="1"/>
        </xdr:cNvSpPr>
      </xdr:nvSpPr>
      <xdr:spPr bwMode="auto">
        <a:xfrm>
          <a:off x="0" y="3676650"/>
          <a:ext cx="0" cy="8477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9525</xdr:rowOff>
    </xdr:from>
    <xdr:to>
      <xdr:col>1</xdr:col>
      <xdr:colOff>5442</xdr:colOff>
      <xdr:row>22</xdr:row>
      <xdr:rowOff>0</xdr:rowOff>
    </xdr:to>
    <xdr:sp macro="" textlink="">
      <xdr:nvSpPr>
        <xdr:cNvPr id="5" name="Line 3">
          <a:extLst>
            <a:ext uri="{FF2B5EF4-FFF2-40B4-BE49-F238E27FC236}">
              <a16:creationId xmlns:a16="http://schemas.microsoft.com/office/drawing/2014/main" id="{00000000-0008-0000-6500-000005000000}"/>
            </a:ext>
          </a:extLst>
        </xdr:cNvPr>
        <xdr:cNvSpPr>
          <a:spLocks noChangeShapeType="1"/>
        </xdr:cNvSpPr>
      </xdr:nvSpPr>
      <xdr:spPr bwMode="auto">
        <a:xfrm>
          <a:off x="0" y="3305175"/>
          <a:ext cx="634092" cy="4857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5443</xdr:rowOff>
    </xdr:from>
    <xdr:to>
      <xdr:col>2</xdr:col>
      <xdr:colOff>1</xdr:colOff>
      <xdr:row>4</xdr:row>
      <xdr:rowOff>9524</xdr:rowOff>
    </xdr:to>
    <xdr:sp macro="" textlink="">
      <xdr:nvSpPr>
        <xdr:cNvPr id="6" name="Line 3"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SpPr>
          <a:spLocks noChangeShapeType="1"/>
        </xdr:cNvSpPr>
      </xdr:nvSpPr>
      <xdr:spPr bwMode="auto">
        <a:xfrm>
          <a:off x="0" y="443593"/>
          <a:ext cx="1190626" cy="756556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19050</xdr:rowOff>
    </xdr:from>
    <xdr:to>
      <xdr:col>1</xdr:col>
      <xdr:colOff>0</xdr:colOff>
      <xdr:row>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ShapeType="1"/>
        </xdr:cNvSpPr>
      </xdr:nvSpPr>
      <xdr:spPr bwMode="auto">
        <a:xfrm>
          <a:off x="9525" y="504825"/>
          <a:ext cx="1857375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>
          <a:spLocks noChangeShapeType="1"/>
        </xdr:cNvSpPr>
      </xdr:nvSpPr>
      <xdr:spPr bwMode="auto">
        <a:xfrm>
          <a:off x="28575" y="457200"/>
          <a:ext cx="723900" cy="3429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>
          <a:spLocks noChangeShapeType="1"/>
        </xdr:cNvSpPr>
      </xdr:nvSpPr>
      <xdr:spPr bwMode="auto">
        <a:xfrm>
          <a:off x="28575" y="419100"/>
          <a:ext cx="1409700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1617" name="Line 1">
          <a:extLst>
            <a:ext uri="{FF2B5EF4-FFF2-40B4-BE49-F238E27FC236}">
              <a16:creationId xmlns:a16="http://schemas.microsoft.com/office/drawing/2014/main" id="{00000000-0008-0000-6800-000001B4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111618" name="Line 3">
          <a:extLst>
            <a:ext uri="{FF2B5EF4-FFF2-40B4-BE49-F238E27FC236}">
              <a16:creationId xmlns:a16="http://schemas.microsoft.com/office/drawing/2014/main" id="{00000000-0008-0000-6800-000002B40100}"/>
            </a:ext>
          </a:extLst>
        </xdr:cNvPr>
        <xdr:cNvSpPr>
          <a:spLocks noChangeShapeType="1"/>
        </xdr:cNvSpPr>
      </xdr:nvSpPr>
      <xdr:spPr bwMode="auto">
        <a:xfrm>
          <a:off x="0" y="33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6800-000005000000}"/>
            </a:ext>
          </a:extLst>
        </xdr:cNvPr>
        <xdr:cNvSpPr>
          <a:spLocks noChangeShapeType="1"/>
        </xdr:cNvSpPr>
      </xdr:nvSpPr>
      <xdr:spPr bwMode="auto">
        <a:xfrm>
          <a:off x="28575" y="409575"/>
          <a:ext cx="1228725" cy="600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>
          <a:spLocks noChangeShapeType="1"/>
        </xdr:cNvSpPr>
      </xdr:nvSpPr>
      <xdr:spPr bwMode="auto">
        <a:xfrm flipV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>
          <a:spLocks noChangeShapeType="1"/>
        </xdr:cNvSpPr>
      </xdr:nvSpPr>
      <xdr:spPr bwMode="auto">
        <a:xfrm flipV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2619375</xdr:colOff>
      <xdr:row>3</xdr:row>
      <xdr:rowOff>228600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242887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0</xdr:col>
      <xdr:colOff>2619375</xdr:colOff>
      <xdr:row>3</xdr:row>
      <xdr:rowOff>228600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251460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209550</xdr:rowOff>
    </xdr:from>
    <xdr:to>
      <xdr:col>0</xdr:col>
      <xdr:colOff>2000250</xdr:colOff>
      <xdr:row>4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CxnSpPr/>
      </xdr:nvCxnSpPr>
      <xdr:spPr>
        <a:xfrm>
          <a:off x="28575" y="342900"/>
          <a:ext cx="1971675" cy="3619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0</xdr:rowOff>
    </xdr:from>
    <xdr:to>
      <xdr:col>0</xdr:col>
      <xdr:colOff>2000250</xdr:colOff>
      <xdr:row>4</xdr:row>
      <xdr:rowOff>19050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CxnSpPr/>
      </xdr:nvCxnSpPr>
      <xdr:spPr>
        <a:xfrm>
          <a:off x="28575" y="676275"/>
          <a:ext cx="1971675" cy="26670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1895475" cy="2762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>
          <a:spLocks noChangeShapeType="1"/>
        </xdr:cNvSpPr>
      </xdr:nvSpPr>
      <xdr:spPr bwMode="auto">
        <a:xfrm>
          <a:off x="0" y="733425"/>
          <a:ext cx="1724025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9525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2581275" cy="3143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9525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>
          <a:spLocks noChangeShapeType="1"/>
        </xdr:cNvSpPr>
      </xdr:nvSpPr>
      <xdr:spPr bwMode="auto">
        <a:xfrm>
          <a:off x="0" y="685800"/>
          <a:ext cx="27146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id="{00000000-0008-0000-7200-000005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00000000-0008-0000-7200-000006000000}"/>
            </a:ext>
          </a:extLst>
        </xdr:cNvPr>
        <xdr:cNvSpPr>
          <a:spLocks noChangeShapeType="1"/>
        </xdr:cNvSpPr>
      </xdr:nvSpPr>
      <xdr:spPr bwMode="auto">
        <a:xfrm>
          <a:off x="9525" y="676275"/>
          <a:ext cx="2028825" cy="8667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00000000-0008-0000-7200-000007000000}"/>
            </a:ext>
          </a:extLst>
        </xdr:cNvPr>
        <xdr:cNvSpPr>
          <a:spLocks noChangeShapeType="1"/>
        </xdr:cNvSpPr>
      </xdr:nvSpPr>
      <xdr:spPr bwMode="auto">
        <a:xfrm>
          <a:off x="9525" y="676275"/>
          <a:ext cx="2028825" cy="8667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0000000-0008-0000-7200-000008000000}"/>
            </a:ext>
          </a:extLst>
        </xdr:cNvPr>
        <xdr:cNvSpPr>
          <a:spLocks noChangeShapeType="1"/>
        </xdr:cNvSpPr>
      </xdr:nvSpPr>
      <xdr:spPr bwMode="auto">
        <a:xfrm>
          <a:off x="9525" y="676275"/>
          <a:ext cx="2028825" cy="8667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0000000-0008-0000-7200-000009000000}"/>
            </a:ext>
          </a:extLst>
        </xdr:cNvPr>
        <xdr:cNvSpPr>
          <a:spLocks noChangeShapeType="1"/>
        </xdr:cNvSpPr>
      </xdr:nvSpPr>
      <xdr:spPr bwMode="auto">
        <a:xfrm>
          <a:off x="9525" y="676275"/>
          <a:ext cx="2028825" cy="8667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>
          <a:spLocks noChangeShapeType="1"/>
        </xdr:cNvSpPr>
      </xdr:nvSpPr>
      <xdr:spPr bwMode="auto">
        <a:xfrm>
          <a:off x="19050" y="342900"/>
          <a:ext cx="2009775" cy="1181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SpPr>
          <a:spLocks noChangeShapeType="1"/>
        </xdr:cNvSpPr>
      </xdr:nvSpPr>
      <xdr:spPr bwMode="auto">
        <a:xfrm>
          <a:off x="19050" y="342900"/>
          <a:ext cx="2009775" cy="1181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SpPr>
          <a:spLocks noChangeShapeType="1"/>
        </xdr:cNvSpPr>
      </xdr:nvSpPr>
      <xdr:spPr bwMode="auto">
        <a:xfrm>
          <a:off x="19050" y="361950"/>
          <a:ext cx="2095500" cy="1000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7300-000005000000}"/>
            </a:ext>
          </a:extLst>
        </xdr:cNvPr>
        <xdr:cNvSpPr>
          <a:spLocks noChangeShapeType="1"/>
        </xdr:cNvSpPr>
      </xdr:nvSpPr>
      <xdr:spPr bwMode="auto">
        <a:xfrm>
          <a:off x="19050" y="361950"/>
          <a:ext cx="2095500" cy="1000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16383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1790700" cy="1019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SpPr>
          <a:spLocks noChangeShapeType="1"/>
        </xdr:cNvSpPr>
      </xdr:nvSpPr>
      <xdr:spPr bwMode="auto">
        <a:xfrm>
          <a:off x="9525" y="409575"/>
          <a:ext cx="2047875" cy="752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1581150" cy="752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127635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8953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8953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SpPr>
          <a:spLocks noChangeShapeType="1"/>
        </xdr:cNvSpPr>
      </xdr:nvSpPr>
      <xdr:spPr bwMode="auto">
        <a:xfrm>
          <a:off x="0" y="628650"/>
          <a:ext cx="5524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7600-000005000000}"/>
            </a:ext>
          </a:extLst>
        </xdr:cNvPr>
        <xdr:cNvSpPr>
          <a:spLocks noChangeShapeType="1"/>
        </xdr:cNvSpPr>
      </xdr:nvSpPr>
      <xdr:spPr bwMode="auto">
        <a:xfrm>
          <a:off x="0" y="628650"/>
          <a:ext cx="5524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114299</xdr:rowOff>
    </xdr:from>
    <xdr:to>
      <xdr:col>0</xdr:col>
      <xdr:colOff>1057275</xdr:colOff>
      <xdr:row>4</xdr:row>
      <xdr:rowOff>9524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SpPr>
          <a:spLocks noChangeShapeType="1"/>
        </xdr:cNvSpPr>
      </xdr:nvSpPr>
      <xdr:spPr bwMode="auto">
        <a:xfrm>
          <a:off x="0" y="323849"/>
          <a:ext cx="1057275" cy="257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81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81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7800-00000400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8953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7800-00000500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8953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7900-000004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7900-000005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6" name="Line 1">
          <a:extLst>
            <a:ext uri="{FF2B5EF4-FFF2-40B4-BE49-F238E27FC236}">
              <a16:creationId xmlns:a16="http://schemas.microsoft.com/office/drawing/2014/main" id="{00000000-0008-0000-7900-000006000000}"/>
            </a:ext>
          </a:extLst>
        </xdr:cNvPr>
        <xdr:cNvSpPr>
          <a:spLocks noChangeShapeType="1"/>
        </xdr:cNvSpPr>
      </xdr:nvSpPr>
      <xdr:spPr bwMode="auto">
        <a:xfrm>
          <a:off x="0" y="419100"/>
          <a:ext cx="8858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7900-000007000000}"/>
            </a:ext>
          </a:extLst>
        </xdr:cNvPr>
        <xdr:cNvSpPr>
          <a:spLocks noChangeShapeType="1"/>
        </xdr:cNvSpPr>
      </xdr:nvSpPr>
      <xdr:spPr bwMode="auto">
        <a:xfrm>
          <a:off x="0" y="419100"/>
          <a:ext cx="8858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0000000-0008-0000-7900-000008000000}"/>
            </a:ext>
          </a:extLst>
        </xdr:cNvPr>
        <xdr:cNvSpPr>
          <a:spLocks noChangeShapeType="1"/>
        </xdr:cNvSpPr>
      </xdr:nvSpPr>
      <xdr:spPr bwMode="auto">
        <a:xfrm>
          <a:off x="0" y="419100"/>
          <a:ext cx="8858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7900-000009000000}"/>
            </a:ext>
          </a:extLst>
        </xdr:cNvPr>
        <xdr:cNvSpPr>
          <a:spLocks noChangeShapeType="1"/>
        </xdr:cNvSpPr>
      </xdr:nvSpPr>
      <xdr:spPr bwMode="auto">
        <a:xfrm>
          <a:off x="0" y="419100"/>
          <a:ext cx="8858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</xdr:col>
      <xdr:colOff>0</xdr:colOff>
      <xdr:row>4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1638300" cy="4381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342900"/>
          <a:ext cx="1914525" cy="2667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0</xdr:col>
      <xdr:colOff>2352675</xdr:colOff>
      <xdr:row>4</xdr:row>
      <xdr:rowOff>0</xdr:rowOff>
    </xdr:to>
    <xdr:sp macro="" textlink="">
      <xdr:nvSpPr>
        <xdr:cNvPr id="141313" name="Line 1">
          <a:extLst>
            <a:ext uri="{FF2B5EF4-FFF2-40B4-BE49-F238E27FC236}">
              <a16:creationId xmlns:a16="http://schemas.microsoft.com/office/drawing/2014/main" id="{00000000-0008-0000-7F00-000001280200}"/>
            </a:ext>
          </a:extLst>
        </xdr:cNvPr>
        <xdr:cNvSpPr>
          <a:spLocks noChangeShapeType="1"/>
        </xdr:cNvSpPr>
      </xdr:nvSpPr>
      <xdr:spPr bwMode="auto">
        <a:xfrm>
          <a:off x="0" y="571500"/>
          <a:ext cx="2286000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0</xdr:col>
      <xdr:colOff>2352675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SpPr>
          <a:spLocks noChangeShapeType="1"/>
        </xdr:cNvSpPr>
      </xdr:nvSpPr>
      <xdr:spPr bwMode="auto">
        <a:xfrm>
          <a:off x="0" y="723900"/>
          <a:ext cx="2286000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0</xdr:col>
      <xdr:colOff>2352675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SpPr>
          <a:spLocks noChangeShapeType="1"/>
        </xdr:cNvSpPr>
      </xdr:nvSpPr>
      <xdr:spPr bwMode="auto">
        <a:xfrm>
          <a:off x="0" y="723900"/>
          <a:ext cx="2286000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44385" name="Line 3">
          <a:extLst>
            <a:ext uri="{FF2B5EF4-FFF2-40B4-BE49-F238E27FC236}">
              <a16:creationId xmlns:a16="http://schemas.microsoft.com/office/drawing/2014/main" id="{00000000-0008-0000-8200-000001340200}"/>
            </a:ext>
          </a:extLst>
        </xdr:cNvPr>
        <xdr:cNvSpPr>
          <a:spLocks noChangeShapeType="1"/>
        </xdr:cNvSpPr>
      </xdr:nvSpPr>
      <xdr:spPr bwMode="auto">
        <a:xfrm>
          <a:off x="0" y="485775"/>
          <a:ext cx="2428875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SpPr>
          <a:spLocks noChangeShapeType="1"/>
        </xdr:cNvSpPr>
      </xdr:nvSpPr>
      <xdr:spPr bwMode="auto">
        <a:xfrm>
          <a:off x="0" y="619125"/>
          <a:ext cx="220027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SpPr>
          <a:spLocks noChangeShapeType="1"/>
        </xdr:cNvSpPr>
      </xdr:nvSpPr>
      <xdr:spPr bwMode="auto">
        <a:xfrm>
          <a:off x="0" y="619125"/>
          <a:ext cx="220027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ShapeType="1"/>
        </xdr:cNvSpPr>
      </xdr:nvSpPr>
      <xdr:spPr bwMode="auto">
        <a:xfrm>
          <a:off x="9525" y="0"/>
          <a:ext cx="186690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8669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>
          <a:spLocks noChangeShapeType="1"/>
        </xdr:cNvSpPr>
      </xdr:nvSpPr>
      <xdr:spPr bwMode="auto">
        <a:xfrm>
          <a:off x="9525" y="0"/>
          <a:ext cx="186690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8669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ShapeType="1"/>
        </xdr:cNvSpPr>
      </xdr:nvSpPr>
      <xdr:spPr bwMode="auto">
        <a:xfrm>
          <a:off x="9525" y="0"/>
          <a:ext cx="186690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8669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45409" name="Line 3">
          <a:extLst>
            <a:ext uri="{FF2B5EF4-FFF2-40B4-BE49-F238E27FC236}">
              <a16:creationId xmlns:a16="http://schemas.microsoft.com/office/drawing/2014/main" id="{00000000-0008-0000-8300-0000013802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2419350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SpPr>
          <a:spLocks noChangeShapeType="1"/>
        </xdr:cNvSpPr>
      </xdr:nvSpPr>
      <xdr:spPr bwMode="auto">
        <a:xfrm>
          <a:off x="0" y="561975"/>
          <a:ext cx="20383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SpPr>
          <a:spLocks noChangeShapeType="1"/>
        </xdr:cNvSpPr>
      </xdr:nvSpPr>
      <xdr:spPr bwMode="auto">
        <a:xfrm>
          <a:off x="0" y="561975"/>
          <a:ext cx="20383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0000000-0008-0000-8500-00007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5" name="Line 2">
          <a:extLst>
            <a:ext uri="{FF2B5EF4-FFF2-40B4-BE49-F238E27FC236}">
              <a16:creationId xmlns:a16="http://schemas.microsoft.com/office/drawing/2014/main" id="{00000000-0008-0000-8500-000073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6" name="Line 2">
          <a:extLst>
            <a:ext uri="{FF2B5EF4-FFF2-40B4-BE49-F238E27FC236}">
              <a16:creationId xmlns:a16="http://schemas.microsoft.com/office/drawing/2014/main" id="{00000000-0008-0000-8500-000074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8500-0000060000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1533525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id="{00000000-0008-0000-8500-000007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619250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id="{00000000-0008-0000-8600-00000D01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1336964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588" name="Line 2">
          <a:extLst>
            <a:ext uri="{FF2B5EF4-FFF2-40B4-BE49-F238E27FC236}">
              <a16:creationId xmlns:a16="http://schemas.microsoft.com/office/drawing/2014/main" id="{00000000-0008-0000-8700-00004C02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1336964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1260" name="Line 2">
          <a:extLst>
            <a:ext uri="{FF2B5EF4-FFF2-40B4-BE49-F238E27FC236}">
              <a16:creationId xmlns:a16="http://schemas.microsoft.com/office/drawing/2014/main" id="{00000000-0008-0000-8800-0000EC04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2128" name="Line 2">
          <a:extLst>
            <a:ext uri="{FF2B5EF4-FFF2-40B4-BE49-F238E27FC236}">
              <a16:creationId xmlns:a16="http://schemas.microsoft.com/office/drawing/2014/main" id="{00000000-0008-0000-8900-00005008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3068" name="Line 2">
          <a:extLst>
            <a:ext uri="{FF2B5EF4-FFF2-40B4-BE49-F238E27FC236}">
              <a16:creationId xmlns:a16="http://schemas.microsoft.com/office/drawing/2014/main" id="{00000000-0008-0000-8A00-0000FC0B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3068" name="Line 2">
          <a:extLst>
            <a:ext uri="{FF2B5EF4-FFF2-40B4-BE49-F238E27FC236}">
              <a16:creationId xmlns:a16="http://schemas.microsoft.com/office/drawing/2014/main" id="{00000000-0008-0000-8B00-0000FC0B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428" name="Line 2">
          <a:extLst>
            <a:ext uri="{FF2B5EF4-FFF2-40B4-BE49-F238E27FC236}">
              <a16:creationId xmlns:a16="http://schemas.microsoft.com/office/drawing/2014/main" id="{00000000-0008-0000-8C00-0000041D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\Boletim%20Trim.%20Conjuntura\Boletim%2098%204&#186;Trim\Regional\I%20-%20Pre&#231;os\QuadrosIP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x média"/>
      <sheetName val="Tx homóloga"/>
      <sheetName val="Tx mensal"/>
      <sheetName val="índices"/>
      <sheetName val="Graf1"/>
      <sheetName val="Graf2"/>
      <sheetName val="Graf3"/>
      <sheetName val="Graf4"/>
      <sheetName val="Graf5"/>
      <sheetName val="Graf6"/>
      <sheetName val="Quadro1"/>
      <sheetName val="Quadro2"/>
      <sheetName val="Qnorte"/>
      <sheetName val="Module1"/>
      <sheetName val="Quadro"/>
      <sheetName val="Graf2 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F7D117"/>
      </a:accent1>
      <a:accent2>
        <a:srgbClr val="8A8F05"/>
      </a:accent2>
      <a:accent3>
        <a:srgbClr val="000B73"/>
      </a:accent3>
      <a:accent4>
        <a:srgbClr val="F7D117"/>
      </a:accent4>
      <a:accent5>
        <a:srgbClr val="8A8F05"/>
      </a:accent5>
      <a:accent6>
        <a:srgbClr val="000B73"/>
      </a:accent6>
      <a:hlink>
        <a:srgbClr val="F7D117"/>
      </a:hlink>
      <a:folHlink>
        <a:srgbClr val="F7D11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7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6.xml"/><Relationship Id="rId5" Type="http://schemas.openxmlformats.org/officeDocument/2006/relationships/image" Target="../media/image1.emf"/><Relationship Id="rId4" Type="http://schemas.openxmlformats.org/officeDocument/2006/relationships/control" Target="../activeX/activeX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3" Type="http://schemas.openxmlformats.org/officeDocument/2006/relationships/vmlDrawing" Target="../drawings/vmlDrawing3.vml"/><Relationship Id="rId7" Type="http://schemas.openxmlformats.org/officeDocument/2006/relationships/control" Target="../activeX/activeX1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Relationship Id="rId6" Type="http://schemas.openxmlformats.org/officeDocument/2006/relationships/control" Target="../activeX/activeX10.xml"/><Relationship Id="rId5" Type="http://schemas.openxmlformats.org/officeDocument/2006/relationships/image" Target="../media/image1.emf"/><Relationship Id="rId4" Type="http://schemas.openxmlformats.org/officeDocument/2006/relationships/control" Target="../activeX/activeX9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.xml"/><Relationship Id="rId3" Type="http://schemas.openxmlformats.org/officeDocument/2006/relationships/vmlDrawing" Target="../drawings/vmlDrawing4.vml"/><Relationship Id="rId7" Type="http://schemas.openxmlformats.org/officeDocument/2006/relationships/control" Target="../activeX/activeX15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Relationship Id="rId6" Type="http://schemas.openxmlformats.org/officeDocument/2006/relationships/control" Target="../activeX/activeX14.xml"/><Relationship Id="rId5" Type="http://schemas.openxmlformats.org/officeDocument/2006/relationships/image" Target="../media/image1.emf"/><Relationship Id="rId4" Type="http://schemas.openxmlformats.org/officeDocument/2006/relationships/control" Target="../activeX/activeX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.xml"/><Relationship Id="rId3" Type="http://schemas.openxmlformats.org/officeDocument/2006/relationships/vmlDrawing" Target="../drawings/vmlDrawing5.vml"/><Relationship Id="rId7" Type="http://schemas.openxmlformats.org/officeDocument/2006/relationships/control" Target="../activeX/activeX1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2.bin"/><Relationship Id="rId6" Type="http://schemas.openxmlformats.org/officeDocument/2006/relationships/control" Target="../activeX/activeX18.xml"/><Relationship Id="rId5" Type="http://schemas.openxmlformats.org/officeDocument/2006/relationships/image" Target="../media/image1.emf"/><Relationship Id="rId4" Type="http://schemas.openxmlformats.org/officeDocument/2006/relationships/control" Target="../activeX/activeX17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6.vml"/><Relationship Id="rId7" Type="http://schemas.openxmlformats.org/officeDocument/2006/relationships/control" Target="../activeX/activeX23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3.bin"/><Relationship Id="rId6" Type="http://schemas.openxmlformats.org/officeDocument/2006/relationships/control" Target="../activeX/activeX22.xml"/><Relationship Id="rId5" Type="http://schemas.openxmlformats.org/officeDocument/2006/relationships/image" Target="../media/image1.emf"/><Relationship Id="rId4" Type="http://schemas.openxmlformats.org/officeDocument/2006/relationships/control" Target="../activeX/activeX21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.xml"/><Relationship Id="rId3" Type="http://schemas.openxmlformats.org/officeDocument/2006/relationships/vmlDrawing" Target="../drawings/vmlDrawing7.vml"/><Relationship Id="rId7" Type="http://schemas.openxmlformats.org/officeDocument/2006/relationships/control" Target="../activeX/activeX27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4.bin"/><Relationship Id="rId6" Type="http://schemas.openxmlformats.org/officeDocument/2006/relationships/control" Target="../activeX/activeX26.xml"/><Relationship Id="rId5" Type="http://schemas.openxmlformats.org/officeDocument/2006/relationships/image" Target="../media/image1.emf"/><Relationship Id="rId4" Type="http://schemas.openxmlformats.org/officeDocument/2006/relationships/control" Target="../activeX/activeX25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2.xml"/><Relationship Id="rId3" Type="http://schemas.openxmlformats.org/officeDocument/2006/relationships/vmlDrawing" Target="../drawings/vmlDrawing8.vml"/><Relationship Id="rId7" Type="http://schemas.openxmlformats.org/officeDocument/2006/relationships/control" Target="../activeX/activeX31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5.bin"/><Relationship Id="rId6" Type="http://schemas.openxmlformats.org/officeDocument/2006/relationships/control" Target="../activeX/activeX30.xml"/><Relationship Id="rId5" Type="http://schemas.openxmlformats.org/officeDocument/2006/relationships/image" Target="../media/image1.emf"/><Relationship Id="rId4" Type="http://schemas.openxmlformats.org/officeDocument/2006/relationships/control" Target="../activeX/activeX29.xml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6.xml"/><Relationship Id="rId3" Type="http://schemas.openxmlformats.org/officeDocument/2006/relationships/vmlDrawing" Target="../drawings/vmlDrawing9.vml"/><Relationship Id="rId7" Type="http://schemas.openxmlformats.org/officeDocument/2006/relationships/control" Target="../activeX/activeX35.x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6.bin"/><Relationship Id="rId6" Type="http://schemas.openxmlformats.org/officeDocument/2006/relationships/control" Target="../activeX/activeX34.xml"/><Relationship Id="rId5" Type="http://schemas.openxmlformats.org/officeDocument/2006/relationships/image" Target="../media/image1.emf"/><Relationship Id="rId4" Type="http://schemas.openxmlformats.org/officeDocument/2006/relationships/control" Target="../activeX/activeX33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3" Type="http://schemas.openxmlformats.org/officeDocument/2006/relationships/vmlDrawing" Target="../drawings/vmlDrawing10.vml"/><Relationship Id="rId7" Type="http://schemas.openxmlformats.org/officeDocument/2006/relationships/control" Target="../activeX/activeX39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7.bin"/><Relationship Id="rId6" Type="http://schemas.openxmlformats.org/officeDocument/2006/relationships/control" Target="../activeX/activeX38.xml"/><Relationship Id="rId5" Type="http://schemas.openxmlformats.org/officeDocument/2006/relationships/image" Target="../media/image1.emf"/><Relationship Id="rId4" Type="http://schemas.openxmlformats.org/officeDocument/2006/relationships/control" Target="../activeX/activeX37.xml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vmlDrawing" Target="../drawings/vmlDrawing11.vml"/><Relationship Id="rId7" Type="http://schemas.openxmlformats.org/officeDocument/2006/relationships/control" Target="../activeX/activeX43.x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8.bin"/><Relationship Id="rId6" Type="http://schemas.openxmlformats.org/officeDocument/2006/relationships/control" Target="../activeX/activeX42.xml"/><Relationship Id="rId5" Type="http://schemas.openxmlformats.org/officeDocument/2006/relationships/image" Target="../media/image1.emf"/><Relationship Id="rId4" Type="http://schemas.openxmlformats.org/officeDocument/2006/relationships/control" Target="../activeX/activeX41.xm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12.vml"/><Relationship Id="rId7" Type="http://schemas.openxmlformats.org/officeDocument/2006/relationships/control" Target="../activeX/activeX4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9.bin"/><Relationship Id="rId6" Type="http://schemas.openxmlformats.org/officeDocument/2006/relationships/control" Target="../activeX/activeX46.xml"/><Relationship Id="rId5" Type="http://schemas.openxmlformats.org/officeDocument/2006/relationships/image" Target="../media/image1.emf"/><Relationship Id="rId4" Type="http://schemas.openxmlformats.org/officeDocument/2006/relationships/control" Target="../activeX/activeX4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234"/>
  <sheetViews>
    <sheetView showGridLines="0" tabSelected="1" zoomScale="90" zoomScaleNormal="90" workbookViewId="0"/>
  </sheetViews>
  <sheetFormatPr defaultColWidth="9.140625" defaultRowHeight="15" x14ac:dyDescent="0.25"/>
  <cols>
    <col min="1" max="1" width="139.5703125" style="1649" customWidth="1"/>
    <col min="2" max="2" width="2.28515625" style="339" customWidth="1"/>
    <col min="3" max="3" width="3.140625" style="339" customWidth="1"/>
    <col min="4" max="16384" width="9.140625" style="339"/>
  </cols>
  <sheetData>
    <row r="1" spans="1:256" ht="15.75" x14ac:dyDescent="0.25">
      <c r="A1" s="1638" t="s">
        <v>1751</v>
      </c>
      <c r="B1" s="1639"/>
      <c r="C1" s="1639"/>
      <c r="D1" s="1639"/>
      <c r="E1" s="1639"/>
      <c r="F1" s="1639"/>
      <c r="G1" s="1639"/>
      <c r="H1" s="1639"/>
      <c r="I1" s="1639"/>
      <c r="J1" s="1639"/>
      <c r="K1" s="1639"/>
      <c r="L1" s="1639"/>
      <c r="M1" s="1639"/>
      <c r="N1" s="1639"/>
      <c r="O1" s="1639"/>
      <c r="P1" s="1639"/>
      <c r="Q1" s="1639"/>
      <c r="R1" s="1639"/>
      <c r="S1" s="1639"/>
      <c r="T1" s="1639"/>
      <c r="U1" s="1639"/>
      <c r="V1" s="1639"/>
      <c r="W1" s="1639"/>
      <c r="X1" s="1639"/>
      <c r="Y1" s="1639"/>
      <c r="Z1" s="1639"/>
      <c r="AA1" s="1639"/>
      <c r="AB1" s="1639"/>
      <c r="AC1" s="1639"/>
      <c r="AD1" s="1639"/>
      <c r="AE1" s="1639"/>
      <c r="AF1" s="1639"/>
      <c r="AG1" s="1639"/>
      <c r="AH1" s="1639"/>
      <c r="AI1" s="1639"/>
      <c r="AJ1" s="1639"/>
      <c r="AK1" s="1639"/>
      <c r="AL1" s="1639"/>
      <c r="AM1" s="1639"/>
      <c r="AN1" s="1639"/>
      <c r="AO1" s="1639"/>
      <c r="AP1" s="1639"/>
      <c r="AQ1" s="1639"/>
      <c r="AR1" s="1639"/>
      <c r="AS1" s="1639"/>
      <c r="AT1" s="1639"/>
      <c r="AU1" s="1639"/>
      <c r="AV1" s="1639"/>
      <c r="AW1" s="1639"/>
      <c r="AX1" s="1639"/>
      <c r="AY1" s="1639"/>
      <c r="AZ1" s="1639"/>
      <c r="BA1" s="1639"/>
      <c r="BB1" s="1639"/>
      <c r="BC1" s="1639"/>
      <c r="BD1" s="1639"/>
      <c r="BE1" s="1639"/>
      <c r="BF1" s="1639"/>
      <c r="BG1" s="1639"/>
      <c r="BH1" s="1639"/>
      <c r="BI1" s="1639"/>
      <c r="BJ1" s="1639"/>
      <c r="BK1" s="1639"/>
      <c r="BL1" s="1639"/>
      <c r="BM1" s="1639"/>
      <c r="BN1" s="1639"/>
      <c r="BO1" s="1639"/>
      <c r="BP1" s="1639"/>
      <c r="BQ1" s="1639"/>
      <c r="BR1" s="1639"/>
      <c r="BS1" s="1639"/>
      <c r="BT1" s="1639"/>
      <c r="BU1" s="1639"/>
      <c r="BV1" s="1639"/>
      <c r="BW1" s="1639"/>
      <c r="BX1" s="1639"/>
      <c r="BY1" s="1639"/>
      <c r="BZ1" s="1639"/>
      <c r="CA1" s="1639"/>
      <c r="CB1" s="1639"/>
      <c r="CC1" s="1639"/>
      <c r="CD1" s="1639"/>
      <c r="CE1" s="1639"/>
      <c r="CF1" s="1639"/>
      <c r="CG1" s="1639"/>
      <c r="CH1" s="1639"/>
      <c r="CI1" s="1639"/>
      <c r="CJ1" s="1639"/>
      <c r="CK1" s="1639"/>
      <c r="CL1" s="1639"/>
      <c r="CM1" s="1639"/>
      <c r="CN1" s="1639"/>
      <c r="CO1" s="1639"/>
      <c r="CP1" s="1639"/>
      <c r="CQ1" s="1639"/>
      <c r="CR1" s="1639"/>
      <c r="CS1" s="1639"/>
      <c r="CT1" s="1639"/>
      <c r="CU1" s="1639"/>
      <c r="CV1" s="1639"/>
      <c r="CW1" s="1639"/>
      <c r="CX1" s="1639"/>
      <c r="CY1" s="1639"/>
      <c r="CZ1" s="1639"/>
      <c r="DA1" s="1639"/>
      <c r="DB1" s="1639"/>
      <c r="DC1" s="1639"/>
      <c r="DD1" s="1639"/>
      <c r="DE1" s="1639"/>
      <c r="DF1" s="1639"/>
      <c r="DG1" s="1639"/>
      <c r="DH1" s="1639"/>
      <c r="DI1" s="1639"/>
      <c r="DJ1" s="1639"/>
      <c r="DK1" s="1639"/>
      <c r="DL1" s="1639"/>
      <c r="DM1" s="1639"/>
      <c r="DN1" s="1639"/>
      <c r="DO1" s="1639"/>
      <c r="DP1" s="1639"/>
      <c r="DQ1" s="1639"/>
      <c r="DR1" s="1639"/>
      <c r="DS1" s="1639"/>
      <c r="DT1" s="1639"/>
      <c r="DU1" s="1639"/>
      <c r="DV1" s="1639"/>
      <c r="DW1" s="1639"/>
      <c r="DX1" s="1639"/>
      <c r="DY1" s="1639"/>
      <c r="DZ1" s="1639"/>
      <c r="EA1" s="1639"/>
      <c r="EB1" s="1639"/>
      <c r="EC1" s="1639"/>
      <c r="ED1" s="1639"/>
      <c r="EE1" s="1639"/>
      <c r="EF1" s="1639"/>
      <c r="EG1" s="1639"/>
      <c r="EH1" s="1639"/>
      <c r="EI1" s="1639"/>
      <c r="EJ1" s="1639"/>
      <c r="EK1" s="1639"/>
      <c r="EL1" s="1639"/>
      <c r="EM1" s="1639"/>
      <c r="EN1" s="1639"/>
      <c r="EO1" s="1639"/>
      <c r="EP1" s="1639"/>
      <c r="EQ1" s="1639"/>
      <c r="ER1" s="1639"/>
      <c r="ES1" s="1639"/>
      <c r="ET1" s="1639"/>
      <c r="EU1" s="1639"/>
      <c r="EV1" s="1639"/>
      <c r="EW1" s="1639"/>
      <c r="EX1" s="1639"/>
      <c r="EY1" s="1639"/>
      <c r="EZ1" s="1639"/>
      <c r="FA1" s="1639"/>
      <c r="FB1" s="1639"/>
      <c r="FC1" s="1639"/>
      <c r="FD1" s="1639"/>
      <c r="FE1" s="1639"/>
      <c r="FF1" s="1639"/>
      <c r="FG1" s="1639"/>
      <c r="FH1" s="1639"/>
      <c r="FI1" s="1639"/>
      <c r="FJ1" s="1639"/>
      <c r="FK1" s="1639"/>
      <c r="FL1" s="1639"/>
      <c r="FM1" s="1639"/>
      <c r="FN1" s="1639"/>
      <c r="FO1" s="1639"/>
      <c r="FP1" s="1639"/>
      <c r="FQ1" s="1639"/>
      <c r="FR1" s="1639"/>
      <c r="FS1" s="1639"/>
      <c r="FT1" s="1639"/>
      <c r="FU1" s="1639"/>
      <c r="FV1" s="1639"/>
      <c r="FW1" s="1639"/>
      <c r="FX1" s="1639"/>
      <c r="FY1" s="1639"/>
      <c r="FZ1" s="1639"/>
      <c r="GA1" s="1639"/>
      <c r="GB1" s="1639"/>
      <c r="GC1" s="1639"/>
      <c r="GD1" s="1639"/>
      <c r="GE1" s="1639"/>
      <c r="GF1" s="1639"/>
      <c r="GG1" s="1639"/>
      <c r="GH1" s="1639"/>
      <c r="GI1" s="1639"/>
      <c r="GJ1" s="1639"/>
      <c r="GK1" s="1639"/>
      <c r="GL1" s="1639"/>
      <c r="GM1" s="1639"/>
      <c r="GN1" s="1639"/>
      <c r="GO1" s="1639"/>
      <c r="GP1" s="1639"/>
      <c r="GQ1" s="1639"/>
      <c r="GR1" s="1639"/>
      <c r="GS1" s="1639"/>
      <c r="GT1" s="1639"/>
      <c r="GU1" s="1639"/>
      <c r="GV1" s="1639"/>
      <c r="GW1" s="1639"/>
      <c r="GX1" s="1639"/>
      <c r="GY1" s="1639"/>
      <c r="GZ1" s="1639"/>
      <c r="HA1" s="1639"/>
      <c r="HB1" s="1639"/>
      <c r="HC1" s="1639"/>
      <c r="HD1" s="1639"/>
      <c r="HE1" s="1639"/>
      <c r="HF1" s="1639"/>
      <c r="HG1" s="1639"/>
      <c r="HH1" s="1639"/>
      <c r="HI1" s="1639"/>
      <c r="HJ1" s="1639"/>
      <c r="HK1" s="1639"/>
      <c r="HL1" s="1639"/>
      <c r="HM1" s="1639"/>
      <c r="HN1" s="1639"/>
      <c r="HO1" s="1639"/>
      <c r="HP1" s="1639"/>
      <c r="HQ1" s="1639"/>
      <c r="HR1" s="1639"/>
      <c r="HS1" s="1639"/>
      <c r="HT1" s="1639"/>
      <c r="HU1" s="1639"/>
      <c r="HV1" s="1639"/>
      <c r="HW1" s="1639"/>
      <c r="HX1" s="1639"/>
      <c r="HY1" s="1639"/>
      <c r="HZ1" s="1639"/>
      <c r="IA1" s="1639"/>
      <c r="IB1" s="1639"/>
      <c r="IC1" s="1639"/>
      <c r="ID1" s="1639"/>
      <c r="IE1" s="1639"/>
      <c r="IF1" s="1639"/>
      <c r="IG1" s="1639"/>
      <c r="IH1" s="1639"/>
      <c r="II1" s="1639"/>
      <c r="IJ1" s="1639"/>
      <c r="IK1" s="1639"/>
      <c r="IL1" s="1639"/>
      <c r="IM1" s="1639"/>
      <c r="IN1" s="1639"/>
      <c r="IO1" s="1639"/>
      <c r="IP1" s="1639"/>
      <c r="IQ1" s="1639"/>
      <c r="IR1" s="1639"/>
      <c r="IS1" s="1639"/>
      <c r="IT1" s="1639"/>
      <c r="IU1" s="1639"/>
      <c r="IV1" s="1639"/>
    </row>
    <row r="2" spans="1:256" ht="8.1" customHeight="1" x14ac:dyDescent="0.25">
      <c r="A2" s="1640"/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1"/>
      <c r="AN2" s="331"/>
      <c r="AO2" s="331"/>
      <c r="AP2" s="331"/>
      <c r="AQ2" s="331"/>
      <c r="AR2" s="331"/>
      <c r="AS2" s="331"/>
      <c r="AT2" s="331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331"/>
      <c r="CV2" s="331"/>
      <c r="CW2" s="331"/>
      <c r="CX2" s="331"/>
      <c r="CY2" s="331"/>
      <c r="CZ2" s="331"/>
      <c r="DA2" s="331"/>
      <c r="DB2" s="331"/>
      <c r="DC2" s="331"/>
      <c r="DD2" s="331"/>
      <c r="DE2" s="331"/>
      <c r="DF2" s="331"/>
      <c r="DG2" s="331"/>
      <c r="DH2" s="331"/>
      <c r="DI2" s="331"/>
      <c r="DJ2" s="331"/>
      <c r="DK2" s="331"/>
      <c r="DL2" s="331"/>
      <c r="DM2" s="331"/>
      <c r="DN2" s="331"/>
      <c r="DO2" s="331"/>
      <c r="DP2" s="331"/>
      <c r="DQ2" s="331"/>
      <c r="DR2" s="331"/>
      <c r="DS2" s="331"/>
      <c r="DT2" s="331"/>
      <c r="DU2" s="331"/>
      <c r="DV2" s="331"/>
      <c r="DW2" s="331"/>
      <c r="DX2" s="331"/>
      <c r="DY2" s="331"/>
      <c r="DZ2" s="331"/>
      <c r="EA2" s="331"/>
      <c r="EB2" s="331"/>
      <c r="EC2" s="331"/>
      <c r="ED2" s="331"/>
      <c r="EE2" s="331"/>
      <c r="EF2" s="331"/>
      <c r="EG2" s="331"/>
      <c r="EH2" s="331"/>
      <c r="EI2" s="331"/>
      <c r="EJ2" s="331"/>
      <c r="EK2" s="331"/>
      <c r="EL2" s="331"/>
      <c r="EM2" s="331"/>
      <c r="EN2" s="331"/>
      <c r="EO2" s="331"/>
      <c r="EP2" s="331"/>
      <c r="EQ2" s="331"/>
      <c r="ER2" s="331"/>
      <c r="ES2" s="331"/>
      <c r="ET2" s="331"/>
      <c r="EU2" s="331"/>
      <c r="EV2" s="331"/>
      <c r="EW2" s="331"/>
      <c r="EX2" s="331"/>
      <c r="EY2" s="331"/>
      <c r="EZ2" s="331"/>
      <c r="FA2" s="331"/>
      <c r="FB2" s="331"/>
      <c r="FC2" s="331"/>
      <c r="FD2" s="331"/>
      <c r="FE2" s="331"/>
      <c r="FF2" s="331"/>
      <c r="FG2" s="331"/>
      <c r="FH2" s="331"/>
      <c r="FI2" s="331"/>
      <c r="FJ2" s="331"/>
      <c r="FK2" s="331"/>
      <c r="FL2" s="331"/>
      <c r="FM2" s="331"/>
      <c r="FN2" s="331"/>
      <c r="FO2" s="331"/>
      <c r="FP2" s="331"/>
      <c r="FQ2" s="331"/>
      <c r="FR2" s="331"/>
      <c r="FS2" s="331"/>
      <c r="FT2" s="331"/>
      <c r="FU2" s="331"/>
      <c r="FV2" s="331"/>
      <c r="FW2" s="331"/>
      <c r="FX2" s="331"/>
      <c r="FY2" s="331"/>
      <c r="FZ2" s="331"/>
      <c r="GA2" s="331"/>
      <c r="GB2" s="331"/>
      <c r="GC2" s="331"/>
      <c r="GD2" s="331"/>
      <c r="GE2" s="331"/>
      <c r="GF2" s="331"/>
      <c r="GG2" s="331"/>
      <c r="GH2" s="331"/>
      <c r="GI2" s="331"/>
      <c r="GJ2" s="331"/>
      <c r="GK2" s="331"/>
      <c r="GL2" s="331"/>
      <c r="GM2" s="331"/>
      <c r="GN2" s="331"/>
      <c r="GO2" s="331"/>
      <c r="GP2" s="331"/>
      <c r="GQ2" s="331"/>
      <c r="GR2" s="331"/>
      <c r="GS2" s="331"/>
      <c r="GT2" s="331"/>
      <c r="GU2" s="331"/>
      <c r="GV2" s="331"/>
      <c r="GW2" s="331"/>
      <c r="GX2" s="331"/>
      <c r="GY2" s="331"/>
      <c r="GZ2" s="331"/>
      <c r="HA2" s="331"/>
      <c r="HB2" s="331"/>
      <c r="HC2" s="331"/>
      <c r="HD2" s="331"/>
      <c r="HE2" s="331"/>
      <c r="HF2" s="331"/>
      <c r="HG2" s="331"/>
      <c r="HH2" s="331"/>
      <c r="HI2" s="331"/>
      <c r="HJ2" s="331"/>
      <c r="HK2" s="331"/>
      <c r="HL2" s="331"/>
      <c r="HM2" s="331"/>
      <c r="HN2" s="331"/>
      <c r="HO2" s="331"/>
      <c r="HP2" s="331"/>
      <c r="HQ2" s="331"/>
      <c r="HR2" s="331"/>
      <c r="HS2" s="331"/>
      <c r="HT2" s="331"/>
      <c r="HU2" s="331"/>
      <c r="HV2" s="331"/>
      <c r="HW2" s="331"/>
      <c r="HX2" s="331"/>
      <c r="HY2" s="331"/>
      <c r="HZ2" s="331"/>
      <c r="IA2" s="331"/>
      <c r="IB2" s="331"/>
      <c r="IC2" s="331"/>
      <c r="ID2" s="331"/>
      <c r="IE2" s="331"/>
      <c r="IF2" s="331"/>
      <c r="IG2" s="331"/>
      <c r="IH2" s="331"/>
      <c r="II2" s="331"/>
      <c r="IJ2" s="331"/>
      <c r="IK2" s="331"/>
      <c r="IL2" s="331"/>
      <c r="IM2" s="331"/>
      <c r="IN2" s="331"/>
      <c r="IO2" s="331"/>
      <c r="IP2" s="331"/>
      <c r="IQ2" s="331"/>
      <c r="IR2" s="331"/>
      <c r="IS2" s="331"/>
      <c r="IT2" s="331"/>
      <c r="IU2" s="331"/>
      <c r="IV2" s="331"/>
    </row>
    <row r="3" spans="1:256" x14ac:dyDescent="0.25">
      <c r="A3" s="1641" t="s">
        <v>1632</v>
      </c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8"/>
      <c r="AR3" s="298"/>
      <c r="AS3" s="298"/>
      <c r="AT3" s="298"/>
      <c r="AU3" s="298"/>
      <c r="AV3" s="298"/>
      <c r="AW3" s="298"/>
      <c r="AX3" s="298"/>
      <c r="AY3" s="298"/>
      <c r="AZ3" s="298"/>
      <c r="BA3" s="298"/>
      <c r="BB3" s="298"/>
      <c r="BC3" s="298"/>
      <c r="BD3" s="298"/>
      <c r="BE3" s="298"/>
      <c r="BF3" s="298"/>
      <c r="BG3" s="298"/>
      <c r="BH3" s="298"/>
      <c r="BI3" s="298"/>
      <c r="BJ3" s="298"/>
      <c r="BK3" s="298"/>
      <c r="BL3" s="298"/>
      <c r="BM3" s="298"/>
      <c r="BN3" s="298"/>
      <c r="BO3" s="298"/>
      <c r="BP3" s="298"/>
      <c r="BQ3" s="298"/>
      <c r="BR3" s="298"/>
      <c r="BS3" s="298"/>
      <c r="BT3" s="298"/>
      <c r="BU3" s="298"/>
      <c r="BV3" s="298"/>
      <c r="BW3" s="298"/>
      <c r="BX3" s="298"/>
      <c r="BY3" s="298"/>
      <c r="BZ3" s="298"/>
      <c r="CA3" s="298"/>
      <c r="CB3" s="298"/>
      <c r="CC3" s="298"/>
      <c r="CD3" s="298"/>
      <c r="CE3" s="298"/>
      <c r="CF3" s="298"/>
      <c r="CG3" s="298"/>
      <c r="CH3" s="298"/>
      <c r="CI3" s="298"/>
      <c r="CJ3" s="298"/>
      <c r="CK3" s="298"/>
      <c r="CL3" s="298"/>
      <c r="CM3" s="298"/>
      <c r="CN3" s="298"/>
      <c r="CO3" s="298"/>
      <c r="CP3" s="298"/>
      <c r="CQ3" s="298"/>
      <c r="CR3" s="298"/>
      <c r="CS3" s="298"/>
      <c r="CT3" s="298"/>
      <c r="CU3" s="298"/>
      <c r="CV3" s="298"/>
      <c r="CW3" s="298"/>
      <c r="CX3" s="298"/>
      <c r="CY3" s="298"/>
      <c r="CZ3" s="298"/>
      <c r="DA3" s="298"/>
      <c r="DB3" s="298"/>
      <c r="DC3" s="298"/>
      <c r="DD3" s="298"/>
      <c r="DE3" s="298"/>
      <c r="DF3" s="298"/>
      <c r="DG3" s="298"/>
      <c r="DH3" s="298"/>
      <c r="DI3" s="298"/>
      <c r="DJ3" s="298"/>
      <c r="DK3" s="298"/>
      <c r="DL3" s="298"/>
      <c r="DM3" s="298"/>
      <c r="DN3" s="298"/>
      <c r="DO3" s="298"/>
      <c r="DP3" s="298"/>
      <c r="DQ3" s="298"/>
      <c r="DR3" s="298"/>
      <c r="DS3" s="298"/>
      <c r="DT3" s="298"/>
      <c r="DU3" s="298"/>
      <c r="DV3" s="298"/>
      <c r="DW3" s="298"/>
      <c r="DX3" s="298"/>
      <c r="DY3" s="298"/>
      <c r="DZ3" s="298"/>
      <c r="EA3" s="298"/>
      <c r="EB3" s="298"/>
      <c r="EC3" s="298"/>
      <c r="ED3" s="298"/>
      <c r="EE3" s="298"/>
      <c r="EF3" s="298"/>
      <c r="EG3" s="298"/>
      <c r="EH3" s="298"/>
      <c r="EI3" s="298"/>
      <c r="EJ3" s="298"/>
      <c r="EK3" s="298"/>
      <c r="EL3" s="298"/>
      <c r="EM3" s="298"/>
      <c r="EN3" s="298"/>
      <c r="EO3" s="298"/>
      <c r="EP3" s="298"/>
      <c r="EQ3" s="298"/>
      <c r="ER3" s="298"/>
      <c r="ES3" s="298"/>
      <c r="ET3" s="298"/>
      <c r="EU3" s="298"/>
      <c r="EV3" s="298"/>
      <c r="EW3" s="298"/>
      <c r="EX3" s="298"/>
      <c r="EY3" s="298"/>
      <c r="EZ3" s="298"/>
      <c r="FA3" s="298"/>
      <c r="FB3" s="298"/>
      <c r="FC3" s="298"/>
      <c r="FD3" s="298"/>
      <c r="FE3" s="298"/>
      <c r="FF3" s="298"/>
      <c r="FG3" s="298"/>
      <c r="FH3" s="298"/>
      <c r="FI3" s="298"/>
      <c r="FJ3" s="298"/>
      <c r="FK3" s="298"/>
      <c r="FL3" s="298"/>
      <c r="FM3" s="298"/>
      <c r="FN3" s="298"/>
      <c r="FO3" s="298"/>
      <c r="FP3" s="298"/>
      <c r="FQ3" s="298"/>
      <c r="FR3" s="298"/>
      <c r="FS3" s="298"/>
      <c r="FT3" s="298"/>
      <c r="FU3" s="298"/>
      <c r="FV3" s="298"/>
      <c r="FW3" s="298"/>
      <c r="FX3" s="298"/>
      <c r="FY3" s="298"/>
      <c r="FZ3" s="298"/>
      <c r="GA3" s="298"/>
      <c r="GB3" s="298"/>
      <c r="GC3" s="298"/>
      <c r="GD3" s="298"/>
      <c r="GE3" s="298"/>
      <c r="GF3" s="298"/>
      <c r="GG3" s="298"/>
      <c r="GH3" s="298"/>
      <c r="GI3" s="298"/>
      <c r="GJ3" s="298"/>
      <c r="GK3" s="298"/>
      <c r="GL3" s="298"/>
      <c r="GM3" s="298"/>
      <c r="GN3" s="298"/>
      <c r="GO3" s="298"/>
      <c r="GP3" s="298"/>
      <c r="GQ3" s="298"/>
      <c r="GR3" s="298"/>
      <c r="GS3" s="298"/>
      <c r="GT3" s="298"/>
      <c r="GU3" s="298"/>
      <c r="GV3" s="298"/>
      <c r="GW3" s="298"/>
      <c r="GX3" s="298"/>
      <c r="GY3" s="298"/>
      <c r="GZ3" s="298"/>
      <c r="HA3" s="298"/>
      <c r="HB3" s="298"/>
      <c r="HC3" s="298"/>
      <c r="HD3" s="298"/>
      <c r="HE3" s="298"/>
      <c r="HF3" s="298"/>
      <c r="HG3" s="298"/>
      <c r="HH3" s="298"/>
      <c r="HI3" s="298"/>
      <c r="HJ3" s="298"/>
      <c r="HK3" s="298"/>
      <c r="HL3" s="298"/>
      <c r="HM3" s="298"/>
      <c r="HN3" s="298"/>
      <c r="HO3" s="298"/>
      <c r="HP3" s="298"/>
      <c r="HQ3" s="298"/>
      <c r="HR3" s="298"/>
      <c r="HS3" s="298"/>
      <c r="HT3" s="298"/>
      <c r="HU3" s="298"/>
      <c r="HV3" s="298"/>
      <c r="HW3" s="298"/>
      <c r="HX3" s="298"/>
      <c r="HY3" s="298"/>
      <c r="HZ3" s="298"/>
      <c r="IA3" s="298"/>
      <c r="IB3" s="298"/>
      <c r="IC3" s="298"/>
      <c r="ID3" s="298"/>
      <c r="IE3" s="298"/>
      <c r="IF3" s="298"/>
      <c r="IG3" s="298"/>
      <c r="IH3" s="298"/>
      <c r="II3" s="298"/>
      <c r="IJ3" s="298"/>
      <c r="IK3" s="298"/>
      <c r="IL3" s="298"/>
      <c r="IM3" s="298"/>
      <c r="IN3" s="298"/>
      <c r="IO3" s="298"/>
      <c r="IP3" s="298"/>
      <c r="IQ3" s="298"/>
      <c r="IR3" s="298"/>
      <c r="IS3" s="298"/>
      <c r="IT3" s="298"/>
      <c r="IU3" s="298"/>
      <c r="IV3" s="298"/>
    </row>
    <row r="4" spans="1:256" ht="15" customHeight="1" x14ac:dyDescent="0.25">
      <c r="A4" s="1642" t="s">
        <v>1777</v>
      </c>
    </row>
    <row r="5" spans="1:256" ht="15" customHeight="1" x14ac:dyDescent="0.25">
      <c r="A5" s="298"/>
    </row>
    <row r="6" spans="1:256" ht="15" customHeight="1" x14ac:dyDescent="0.25">
      <c r="A6" s="1643" t="s">
        <v>1778</v>
      </c>
    </row>
    <row r="7" spans="1:256" ht="15" customHeight="1" x14ac:dyDescent="0.25">
      <c r="A7" s="1644"/>
    </row>
    <row r="8" spans="1:256" ht="15" customHeight="1" x14ac:dyDescent="0.25">
      <c r="A8" s="1645" t="s">
        <v>1788</v>
      </c>
    </row>
    <row r="9" spans="1:256" ht="15" customHeight="1" x14ac:dyDescent="0.25">
      <c r="A9" s="1645" t="s">
        <v>1789</v>
      </c>
    </row>
    <row r="10" spans="1:256" ht="15" customHeight="1" x14ac:dyDescent="0.25">
      <c r="A10" s="1645" t="s">
        <v>1787</v>
      </c>
    </row>
    <row r="11" spans="1:256" ht="15" customHeight="1" x14ac:dyDescent="0.25">
      <c r="A11" s="1645" t="s">
        <v>1786</v>
      </c>
    </row>
    <row r="12" spans="1:256" ht="15" customHeight="1" x14ac:dyDescent="0.25">
      <c r="A12" s="1645" t="s">
        <v>1785</v>
      </c>
    </row>
    <row r="13" spans="1:256" ht="15" customHeight="1" x14ac:dyDescent="0.25">
      <c r="A13" s="1645" t="s">
        <v>1784</v>
      </c>
    </row>
    <row r="14" spans="1:256" ht="15" customHeight="1" x14ac:dyDescent="0.25">
      <c r="A14" s="1645" t="s">
        <v>2283</v>
      </c>
    </row>
    <row r="15" spans="1:256" ht="15" customHeight="1" x14ac:dyDescent="0.25">
      <c r="A15" s="1645" t="s">
        <v>2282</v>
      </c>
    </row>
    <row r="16" spans="1:256" ht="15" customHeight="1" x14ac:dyDescent="0.25">
      <c r="A16" s="1645" t="s">
        <v>1783</v>
      </c>
    </row>
    <row r="17" spans="1:256" ht="15" customHeight="1" x14ac:dyDescent="0.25">
      <c r="A17" s="1645" t="s">
        <v>1782</v>
      </c>
    </row>
    <row r="18" spans="1:256" ht="15" customHeight="1" x14ac:dyDescent="0.25">
      <c r="A18" s="1645" t="s">
        <v>1781</v>
      </c>
    </row>
    <row r="19" spans="1:256" ht="15" customHeight="1" x14ac:dyDescent="0.25">
      <c r="A19" s="1645" t="s">
        <v>2175</v>
      </c>
    </row>
    <row r="20" spans="1:256" ht="15" customHeight="1" x14ac:dyDescent="0.25">
      <c r="A20" s="1645" t="s">
        <v>2186</v>
      </c>
    </row>
    <row r="21" spans="1:256" ht="15" customHeight="1" x14ac:dyDescent="0.25">
      <c r="A21" s="1645" t="s">
        <v>2185</v>
      </c>
    </row>
    <row r="22" spans="1:256" ht="15" customHeight="1" x14ac:dyDescent="0.25">
      <c r="A22" s="1645" t="s">
        <v>2184</v>
      </c>
    </row>
    <row r="23" spans="1:256" ht="15" customHeight="1" x14ac:dyDescent="0.25">
      <c r="A23" s="1645" t="s">
        <v>2183</v>
      </c>
    </row>
    <row r="24" spans="1:256" ht="15" customHeight="1" x14ac:dyDescent="0.25">
      <c r="A24" s="1645" t="s">
        <v>2187</v>
      </c>
    </row>
    <row r="25" spans="1:256" ht="15" customHeight="1" x14ac:dyDescent="0.25">
      <c r="A25" s="1645" t="s">
        <v>2182</v>
      </c>
    </row>
    <row r="26" spans="1:256" ht="15" customHeight="1" x14ac:dyDescent="0.25">
      <c r="A26" s="1645"/>
    </row>
    <row r="27" spans="1:256" ht="15" customHeight="1" x14ac:dyDescent="0.25">
      <c r="A27" s="1643" t="s">
        <v>1779</v>
      </c>
      <c r="B27" s="298"/>
      <c r="C27" s="298"/>
      <c r="D27" s="298"/>
      <c r="E27" s="298"/>
      <c r="F27" s="298"/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8"/>
      <c r="U27" s="298"/>
      <c r="V27" s="298"/>
      <c r="W27" s="298"/>
      <c r="X27" s="298"/>
      <c r="Y27" s="298"/>
      <c r="Z27" s="298"/>
      <c r="AA27" s="298"/>
      <c r="AB27" s="298"/>
      <c r="AC27" s="298"/>
      <c r="AD27" s="298"/>
      <c r="AE27" s="298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298"/>
      <c r="CE27" s="298"/>
      <c r="CF27" s="298"/>
      <c r="CG27" s="298"/>
      <c r="CH27" s="298"/>
      <c r="CI27" s="298"/>
      <c r="CJ27" s="298"/>
      <c r="CK27" s="298"/>
      <c r="CL27" s="298"/>
      <c r="CM27" s="298"/>
      <c r="CN27" s="298"/>
      <c r="CO27" s="298"/>
      <c r="CP27" s="298"/>
      <c r="CQ27" s="298"/>
      <c r="CR27" s="298"/>
      <c r="CS27" s="298"/>
      <c r="CT27" s="298"/>
      <c r="CU27" s="298"/>
      <c r="CV27" s="298"/>
      <c r="CW27" s="298"/>
      <c r="CX27" s="298"/>
      <c r="CY27" s="298"/>
      <c r="CZ27" s="298"/>
      <c r="DA27" s="298"/>
      <c r="DB27" s="298"/>
      <c r="DC27" s="298"/>
      <c r="DD27" s="298"/>
      <c r="DE27" s="298"/>
      <c r="DF27" s="298"/>
      <c r="DG27" s="298"/>
      <c r="DH27" s="298"/>
      <c r="DI27" s="298"/>
      <c r="DJ27" s="298"/>
      <c r="DK27" s="298"/>
      <c r="DL27" s="298"/>
      <c r="DM27" s="298"/>
      <c r="DN27" s="298"/>
      <c r="DO27" s="298"/>
      <c r="DP27" s="298"/>
      <c r="DQ27" s="298"/>
      <c r="DR27" s="298"/>
      <c r="DS27" s="298"/>
      <c r="DT27" s="298"/>
      <c r="DU27" s="298"/>
      <c r="DV27" s="298"/>
      <c r="DW27" s="298"/>
      <c r="DX27" s="298"/>
      <c r="DY27" s="298"/>
      <c r="DZ27" s="298"/>
      <c r="EA27" s="298"/>
      <c r="EB27" s="298"/>
      <c r="EC27" s="298"/>
      <c r="ED27" s="298"/>
      <c r="EE27" s="298"/>
      <c r="EF27" s="298"/>
      <c r="EG27" s="298"/>
      <c r="EH27" s="298"/>
      <c r="EI27" s="298"/>
      <c r="EJ27" s="298"/>
      <c r="EK27" s="298"/>
      <c r="EL27" s="298"/>
      <c r="EM27" s="298"/>
      <c r="EN27" s="298"/>
      <c r="EO27" s="298"/>
      <c r="EP27" s="298"/>
      <c r="EQ27" s="298"/>
      <c r="ER27" s="298"/>
      <c r="ES27" s="298"/>
      <c r="ET27" s="298"/>
      <c r="EU27" s="298"/>
      <c r="EV27" s="298"/>
      <c r="EW27" s="298"/>
      <c r="EX27" s="298"/>
      <c r="EY27" s="298"/>
      <c r="EZ27" s="298"/>
      <c r="FA27" s="298"/>
      <c r="FB27" s="298"/>
      <c r="FC27" s="298"/>
      <c r="FD27" s="298"/>
      <c r="FE27" s="298"/>
      <c r="FF27" s="298"/>
      <c r="FG27" s="298"/>
      <c r="FH27" s="298"/>
      <c r="FI27" s="298"/>
      <c r="FJ27" s="298"/>
      <c r="FK27" s="298"/>
      <c r="FL27" s="298"/>
      <c r="FM27" s="298"/>
      <c r="FN27" s="298"/>
      <c r="FO27" s="298"/>
      <c r="FP27" s="298"/>
      <c r="FQ27" s="298"/>
      <c r="FR27" s="298"/>
      <c r="FS27" s="298"/>
      <c r="FT27" s="298"/>
      <c r="FU27" s="298"/>
      <c r="FV27" s="298"/>
      <c r="FW27" s="298"/>
      <c r="FX27" s="298"/>
      <c r="FY27" s="298"/>
      <c r="FZ27" s="298"/>
      <c r="GA27" s="298"/>
      <c r="GB27" s="298"/>
      <c r="GC27" s="298"/>
      <c r="GD27" s="298"/>
      <c r="GE27" s="298"/>
      <c r="GF27" s="298"/>
      <c r="GG27" s="298"/>
      <c r="GH27" s="298"/>
      <c r="GI27" s="298"/>
      <c r="GJ27" s="298"/>
      <c r="GK27" s="298"/>
      <c r="GL27" s="298"/>
      <c r="GM27" s="298"/>
      <c r="GN27" s="298"/>
      <c r="GO27" s="298"/>
      <c r="GP27" s="298"/>
      <c r="GQ27" s="298"/>
      <c r="GR27" s="298"/>
      <c r="GS27" s="298"/>
      <c r="GT27" s="298"/>
      <c r="GU27" s="298"/>
      <c r="GV27" s="298"/>
      <c r="GW27" s="298"/>
      <c r="GX27" s="298"/>
      <c r="GY27" s="298"/>
      <c r="GZ27" s="298"/>
      <c r="HA27" s="298"/>
      <c r="HB27" s="298"/>
      <c r="HC27" s="298"/>
      <c r="HD27" s="298"/>
      <c r="HE27" s="298"/>
      <c r="HF27" s="298"/>
      <c r="HG27" s="298"/>
      <c r="HH27" s="298"/>
      <c r="HI27" s="298"/>
      <c r="HJ27" s="298"/>
      <c r="HK27" s="298"/>
      <c r="HL27" s="298"/>
      <c r="HM27" s="298"/>
      <c r="HN27" s="298"/>
      <c r="HO27" s="298"/>
      <c r="HP27" s="298"/>
      <c r="HQ27" s="298"/>
      <c r="HR27" s="298"/>
      <c r="HS27" s="298"/>
      <c r="HT27" s="298"/>
      <c r="HU27" s="298"/>
      <c r="HV27" s="298"/>
      <c r="HW27" s="298"/>
      <c r="HX27" s="298"/>
      <c r="HY27" s="298"/>
      <c r="HZ27" s="298"/>
      <c r="IA27" s="298"/>
      <c r="IB27" s="298"/>
      <c r="IC27" s="298"/>
      <c r="ID27" s="298"/>
      <c r="IE27" s="298"/>
      <c r="IF27" s="298"/>
      <c r="IG27" s="298"/>
      <c r="IH27" s="298"/>
      <c r="II27" s="298"/>
      <c r="IJ27" s="298"/>
      <c r="IK27" s="298"/>
      <c r="IL27" s="298"/>
      <c r="IM27" s="298"/>
      <c r="IN27" s="298"/>
      <c r="IO27" s="298"/>
      <c r="IP27" s="298"/>
      <c r="IQ27" s="298"/>
      <c r="IR27" s="298"/>
      <c r="IS27" s="298"/>
      <c r="IT27" s="298"/>
      <c r="IU27" s="298"/>
      <c r="IV27" s="298"/>
    </row>
    <row r="28" spans="1:256" ht="15" customHeight="1" x14ac:dyDescent="0.25">
      <c r="A28" s="1644"/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8"/>
      <c r="R28" s="298"/>
      <c r="S28" s="298"/>
      <c r="T28" s="298"/>
      <c r="U28" s="298"/>
      <c r="V28" s="298"/>
      <c r="W28" s="298"/>
      <c r="X28" s="298"/>
      <c r="Y28" s="298"/>
      <c r="Z28" s="298"/>
      <c r="AA28" s="298"/>
      <c r="AB28" s="298"/>
      <c r="AC28" s="298"/>
      <c r="AD28" s="298"/>
      <c r="AE28" s="298"/>
      <c r="AF28" s="298"/>
      <c r="AG28" s="298"/>
      <c r="AH28" s="298"/>
      <c r="AI28" s="298"/>
      <c r="AJ28" s="298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298"/>
      <c r="CE28" s="298"/>
      <c r="CF28" s="298"/>
      <c r="CG28" s="298"/>
      <c r="CH28" s="298"/>
      <c r="CI28" s="298"/>
      <c r="CJ28" s="298"/>
      <c r="CK28" s="298"/>
      <c r="CL28" s="298"/>
      <c r="CM28" s="298"/>
      <c r="CN28" s="298"/>
      <c r="CO28" s="298"/>
      <c r="CP28" s="298"/>
      <c r="CQ28" s="298"/>
      <c r="CR28" s="298"/>
      <c r="CS28" s="298"/>
      <c r="CT28" s="298"/>
      <c r="CU28" s="298"/>
      <c r="CV28" s="298"/>
      <c r="CW28" s="298"/>
      <c r="CX28" s="298"/>
      <c r="CY28" s="298"/>
      <c r="CZ28" s="298"/>
      <c r="DA28" s="298"/>
      <c r="DB28" s="298"/>
      <c r="DC28" s="298"/>
      <c r="DD28" s="298"/>
      <c r="DE28" s="298"/>
      <c r="DF28" s="298"/>
      <c r="DG28" s="298"/>
      <c r="DH28" s="298"/>
      <c r="DI28" s="298"/>
      <c r="DJ28" s="298"/>
      <c r="DK28" s="298"/>
      <c r="DL28" s="298"/>
      <c r="DM28" s="298"/>
      <c r="DN28" s="298"/>
      <c r="DO28" s="298"/>
      <c r="DP28" s="298"/>
      <c r="DQ28" s="298"/>
      <c r="DR28" s="298"/>
      <c r="DS28" s="298"/>
      <c r="DT28" s="298"/>
      <c r="DU28" s="298"/>
      <c r="DV28" s="298"/>
      <c r="DW28" s="298"/>
      <c r="DX28" s="298"/>
      <c r="DY28" s="298"/>
      <c r="DZ28" s="298"/>
      <c r="EA28" s="298"/>
      <c r="EB28" s="298"/>
      <c r="EC28" s="298"/>
      <c r="ED28" s="298"/>
      <c r="EE28" s="298"/>
      <c r="EF28" s="298"/>
      <c r="EG28" s="298"/>
      <c r="EH28" s="298"/>
      <c r="EI28" s="298"/>
      <c r="EJ28" s="298"/>
      <c r="EK28" s="298"/>
      <c r="EL28" s="298"/>
      <c r="EM28" s="298"/>
      <c r="EN28" s="298"/>
      <c r="EO28" s="298"/>
      <c r="EP28" s="298"/>
      <c r="EQ28" s="298"/>
      <c r="ER28" s="298"/>
      <c r="ES28" s="298"/>
      <c r="ET28" s="298"/>
      <c r="EU28" s="298"/>
      <c r="EV28" s="298"/>
      <c r="EW28" s="298"/>
      <c r="EX28" s="298"/>
      <c r="EY28" s="298"/>
      <c r="EZ28" s="298"/>
      <c r="FA28" s="298"/>
      <c r="FB28" s="298"/>
      <c r="FC28" s="298"/>
      <c r="FD28" s="298"/>
      <c r="FE28" s="298"/>
      <c r="FF28" s="298"/>
      <c r="FG28" s="298"/>
      <c r="FH28" s="298"/>
      <c r="FI28" s="298"/>
      <c r="FJ28" s="298"/>
      <c r="FK28" s="298"/>
      <c r="FL28" s="298"/>
      <c r="FM28" s="298"/>
      <c r="FN28" s="298"/>
      <c r="FO28" s="298"/>
      <c r="FP28" s="298"/>
      <c r="FQ28" s="298"/>
      <c r="FR28" s="298"/>
      <c r="FS28" s="298"/>
      <c r="FT28" s="298"/>
      <c r="FU28" s="298"/>
      <c r="FV28" s="298"/>
      <c r="FW28" s="298"/>
      <c r="FX28" s="298"/>
      <c r="FY28" s="298"/>
      <c r="FZ28" s="298"/>
      <c r="GA28" s="298"/>
      <c r="GB28" s="298"/>
      <c r="GC28" s="298"/>
      <c r="GD28" s="298"/>
      <c r="GE28" s="298"/>
      <c r="GF28" s="298"/>
      <c r="GG28" s="298"/>
      <c r="GH28" s="298"/>
      <c r="GI28" s="298"/>
      <c r="GJ28" s="298"/>
      <c r="GK28" s="298"/>
      <c r="GL28" s="298"/>
      <c r="GM28" s="298"/>
      <c r="GN28" s="298"/>
      <c r="GO28" s="298"/>
      <c r="GP28" s="298"/>
      <c r="GQ28" s="298"/>
      <c r="GR28" s="298"/>
      <c r="GS28" s="298"/>
      <c r="GT28" s="298"/>
      <c r="GU28" s="298"/>
      <c r="GV28" s="298"/>
      <c r="GW28" s="298"/>
      <c r="GX28" s="298"/>
      <c r="GY28" s="298"/>
      <c r="GZ28" s="298"/>
      <c r="HA28" s="298"/>
      <c r="HB28" s="298"/>
      <c r="HC28" s="298"/>
      <c r="HD28" s="298"/>
      <c r="HE28" s="298"/>
      <c r="HF28" s="298"/>
      <c r="HG28" s="298"/>
      <c r="HH28" s="298"/>
      <c r="HI28" s="298"/>
      <c r="HJ28" s="298"/>
      <c r="HK28" s="298"/>
      <c r="HL28" s="298"/>
      <c r="HM28" s="298"/>
      <c r="HN28" s="298"/>
      <c r="HO28" s="298"/>
      <c r="HP28" s="298"/>
      <c r="HQ28" s="298"/>
      <c r="HR28" s="298"/>
      <c r="HS28" s="298"/>
      <c r="HT28" s="298"/>
      <c r="HU28" s="298"/>
      <c r="HV28" s="298"/>
      <c r="HW28" s="298"/>
      <c r="HX28" s="298"/>
      <c r="HY28" s="298"/>
      <c r="HZ28" s="298"/>
      <c r="IA28" s="298"/>
      <c r="IB28" s="298"/>
      <c r="IC28" s="298"/>
      <c r="ID28" s="298"/>
      <c r="IE28" s="298"/>
      <c r="IF28" s="298"/>
      <c r="IG28" s="298"/>
      <c r="IH28" s="298"/>
      <c r="II28" s="298"/>
      <c r="IJ28" s="298"/>
      <c r="IK28" s="298"/>
      <c r="IL28" s="298"/>
      <c r="IM28" s="298"/>
      <c r="IN28" s="298"/>
      <c r="IO28" s="298"/>
      <c r="IP28" s="298"/>
      <c r="IQ28" s="298"/>
      <c r="IR28" s="298"/>
      <c r="IS28" s="298"/>
      <c r="IT28" s="298"/>
      <c r="IU28" s="298"/>
      <c r="IV28" s="298"/>
    </row>
    <row r="29" spans="1:256" ht="15" customHeight="1" x14ac:dyDescent="0.25">
      <c r="A29" s="1645" t="s">
        <v>2181</v>
      </c>
    </row>
    <row r="30" spans="1:256" ht="15" customHeight="1" x14ac:dyDescent="0.25">
      <c r="A30" s="1645" t="s">
        <v>2180</v>
      </c>
    </row>
    <row r="31" spans="1:256" ht="15" customHeight="1" x14ac:dyDescent="0.25">
      <c r="A31" s="1645" t="s">
        <v>2179</v>
      </c>
    </row>
    <row r="32" spans="1:256" ht="15" customHeight="1" x14ac:dyDescent="0.25">
      <c r="A32" s="1645" t="s">
        <v>2178</v>
      </c>
    </row>
    <row r="33" spans="1:256" ht="15" customHeight="1" x14ac:dyDescent="0.25">
      <c r="A33" s="1645" t="s">
        <v>2177</v>
      </c>
    </row>
    <row r="34" spans="1:256" ht="15" customHeight="1" x14ac:dyDescent="0.25">
      <c r="A34" s="1645" t="s">
        <v>2176</v>
      </c>
    </row>
    <row r="35" spans="1:256" ht="15" customHeight="1" x14ac:dyDescent="0.25">
      <c r="A35" s="1646"/>
    </row>
    <row r="36" spans="1:256" ht="15" customHeight="1" x14ac:dyDescent="0.25">
      <c r="A36" s="1642" t="s">
        <v>2191</v>
      </c>
    </row>
    <row r="37" spans="1:256" ht="15" customHeight="1" x14ac:dyDescent="0.25">
      <c r="A37" s="298"/>
    </row>
    <row r="38" spans="1:256" ht="15" customHeight="1" x14ac:dyDescent="0.25">
      <c r="A38" s="1643" t="s">
        <v>2256</v>
      </c>
    </row>
    <row r="39" spans="1:256" ht="15" customHeight="1" x14ac:dyDescent="0.25">
      <c r="A39" s="1645"/>
    </row>
    <row r="40" spans="1:256" ht="15" customHeight="1" x14ac:dyDescent="0.25">
      <c r="A40" s="1645" t="s">
        <v>2052</v>
      </c>
      <c r="B40" s="331"/>
      <c r="C40" s="331"/>
      <c r="D40" s="331"/>
      <c r="E40" s="331"/>
      <c r="F40" s="331"/>
      <c r="G40" s="331"/>
      <c r="H40" s="331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31"/>
      <c r="V40" s="331"/>
      <c r="W40" s="331"/>
      <c r="X40" s="331"/>
      <c r="Y40" s="331"/>
      <c r="Z40" s="331"/>
      <c r="AA40" s="331"/>
      <c r="AB40" s="331"/>
      <c r="AC40" s="331"/>
      <c r="AD40" s="331"/>
      <c r="AE40" s="331"/>
      <c r="AF40" s="331"/>
      <c r="AG40" s="331"/>
      <c r="AH40" s="331"/>
      <c r="AI40" s="331"/>
      <c r="AJ40" s="331"/>
      <c r="AK40" s="331"/>
      <c r="AL40" s="331"/>
      <c r="AM40" s="331"/>
      <c r="AN40" s="331"/>
      <c r="AO40" s="331"/>
      <c r="AP40" s="331"/>
      <c r="AQ40" s="331"/>
      <c r="AR40" s="331"/>
      <c r="AS40" s="331"/>
      <c r="AT40" s="331"/>
      <c r="AU40" s="331"/>
      <c r="AV40" s="331"/>
      <c r="AW40" s="331"/>
      <c r="AX40" s="331"/>
      <c r="AY40" s="331"/>
      <c r="AZ40" s="331"/>
      <c r="BA40" s="331"/>
      <c r="BB40" s="331"/>
      <c r="BC40" s="331"/>
      <c r="BD40" s="331"/>
      <c r="BE40" s="331"/>
      <c r="BF40" s="331"/>
      <c r="BG40" s="331"/>
      <c r="BH40" s="331"/>
      <c r="BI40" s="331"/>
      <c r="BJ40" s="331"/>
      <c r="BK40" s="331"/>
      <c r="BL40" s="331"/>
      <c r="BM40" s="331"/>
      <c r="BN40" s="331"/>
      <c r="BO40" s="331"/>
      <c r="BP40" s="331"/>
      <c r="BQ40" s="331"/>
      <c r="BR40" s="331"/>
      <c r="BS40" s="331"/>
      <c r="BT40" s="331"/>
      <c r="BU40" s="331"/>
      <c r="BV40" s="331"/>
      <c r="BW40" s="331"/>
      <c r="BX40" s="331"/>
      <c r="BY40" s="331"/>
      <c r="BZ40" s="331"/>
      <c r="CA40" s="331"/>
      <c r="CB40" s="331"/>
      <c r="CC40" s="331"/>
      <c r="CD40" s="331"/>
      <c r="CE40" s="331"/>
      <c r="CF40" s="331"/>
      <c r="CG40" s="331"/>
      <c r="CH40" s="331"/>
      <c r="CI40" s="331"/>
      <c r="CJ40" s="331"/>
      <c r="CK40" s="331"/>
      <c r="CL40" s="331"/>
      <c r="CM40" s="331"/>
      <c r="CN40" s="331"/>
      <c r="CO40" s="331"/>
      <c r="CP40" s="331"/>
      <c r="CQ40" s="331"/>
      <c r="CR40" s="331"/>
      <c r="CS40" s="331"/>
      <c r="CT40" s="331"/>
      <c r="CU40" s="331"/>
      <c r="CV40" s="331"/>
      <c r="CW40" s="331"/>
      <c r="CX40" s="331"/>
      <c r="CY40" s="331"/>
      <c r="CZ40" s="331"/>
      <c r="DA40" s="331"/>
      <c r="DB40" s="331"/>
      <c r="DC40" s="331"/>
      <c r="DD40" s="331"/>
      <c r="DE40" s="331"/>
      <c r="DF40" s="331"/>
      <c r="DG40" s="331"/>
      <c r="DH40" s="331"/>
      <c r="DI40" s="331"/>
      <c r="DJ40" s="331"/>
      <c r="DK40" s="331"/>
      <c r="DL40" s="331"/>
      <c r="DM40" s="331"/>
      <c r="DN40" s="331"/>
      <c r="DO40" s="331"/>
      <c r="DP40" s="331"/>
      <c r="DQ40" s="331"/>
      <c r="DR40" s="331"/>
      <c r="DS40" s="331"/>
      <c r="DT40" s="331"/>
      <c r="DU40" s="331"/>
      <c r="DV40" s="331"/>
      <c r="DW40" s="331"/>
      <c r="DX40" s="331"/>
      <c r="DY40" s="331"/>
      <c r="DZ40" s="331"/>
      <c r="EA40" s="331"/>
      <c r="EB40" s="331"/>
      <c r="EC40" s="331"/>
      <c r="ED40" s="331"/>
      <c r="EE40" s="331"/>
      <c r="EF40" s="331"/>
      <c r="EG40" s="331"/>
      <c r="EH40" s="331"/>
      <c r="EI40" s="331"/>
      <c r="EJ40" s="331"/>
      <c r="EK40" s="331"/>
      <c r="EL40" s="331"/>
      <c r="EM40" s="331"/>
      <c r="EN40" s="331"/>
      <c r="EO40" s="331"/>
      <c r="EP40" s="331"/>
      <c r="EQ40" s="331"/>
      <c r="ER40" s="331"/>
      <c r="ES40" s="331"/>
      <c r="ET40" s="331"/>
      <c r="EU40" s="331"/>
      <c r="EV40" s="331"/>
      <c r="EW40" s="331"/>
      <c r="EX40" s="331"/>
      <c r="EY40" s="331"/>
      <c r="EZ40" s="331"/>
      <c r="FA40" s="331"/>
      <c r="FB40" s="331"/>
      <c r="FC40" s="331"/>
      <c r="FD40" s="331"/>
      <c r="FE40" s="331"/>
      <c r="FF40" s="331"/>
      <c r="FG40" s="331"/>
      <c r="FH40" s="331"/>
      <c r="FI40" s="331"/>
      <c r="FJ40" s="331"/>
      <c r="FK40" s="331"/>
      <c r="FL40" s="331"/>
      <c r="FM40" s="331"/>
      <c r="FN40" s="331"/>
      <c r="FO40" s="331"/>
      <c r="FP40" s="331"/>
      <c r="FQ40" s="331"/>
      <c r="FR40" s="331"/>
      <c r="FS40" s="331"/>
      <c r="FT40" s="331"/>
      <c r="FU40" s="331"/>
      <c r="FV40" s="331"/>
      <c r="FW40" s="331"/>
      <c r="FX40" s="331"/>
      <c r="FY40" s="331"/>
      <c r="FZ40" s="331"/>
      <c r="GA40" s="331"/>
      <c r="GB40" s="331"/>
      <c r="GC40" s="331"/>
      <c r="GD40" s="331"/>
      <c r="GE40" s="331"/>
      <c r="GF40" s="331"/>
      <c r="GG40" s="331"/>
      <c r="GH40" s="331"/>
      <c r="GI40" s="331"/>
      <c r="GJ40" s="331"/>
      <c r="GK40" s="331"/>
      <c r="GL40" s="331"/>
      <c r="GM40" s="331"/>
      <c r="GN40" s="331"/>
      <c r="GO40" s="331"/>
      <c r="GP40" s="331"/>
      <c r="GQ40" s="331"/>
      <c r="GR40" s="331"/>
      <c r="GS40" s="331"/>
      <c r="GT40" s="331"/>
      <c r="GU40" s="331"/>
      <c r="GV40" s="331"/>
      <c r="GW40" s="331"/>
      <c r="GX40" s="331"/>
      <c r="GY40" s="331"/>
      <c r="GZ40" s="331"/>
      <c r="HA40" s="331"/>
      <c r="HB40" s="331"/>
      <c r="HC40" s="331"/>
      <c r="HD40" s="331"/>
      <c r="HE40" s="331"/>
      <c r="HF40" s="331"/>
      <c r="HG40" s="331"/>
      <c r="HH40" s="331"/>
      <c r="HI40" s="331"/>
      <c r="HJ40" s="331"/>
      <c r="HK40" s="331"/>
      <c r="HL40" s="331"/>
      <c r="HM40" s="331"/>
      <c r="HN40" s="331"/>
      <c r="HO40" s="331"/>
      <c r="HP40" s="331"/>
      <c r="HQ40" s="331"/>
      <c r="HR40" s="331"/>
      <c r="HS40" s="331"/>
      <c r="HT40" s="331"/>
      <c r="HU40" s="331"/>
      <c r="HV40" s="331"/>
      <c r="HW40" s="331"/>
      <c r="HX40" s="331"/>
      <c r="HY40" s="331"/>
      <c r="HZ40" s="331"/>
      <c r="IA40" s="331"/>
      <c r="IB40" s="331"/>
      <c r="IC40" s="331"/>
      <c r="ID40" s="331"/>
      <c r="IE40" s="331"/>
      <c r="IF40" s="331"/>
      <c r="IG40" s="331"/>
      <c r="IH40" s="331"/>
      <c r="II40" s="331"/>
      <c r="IJ40" s="331"/>
      <c r="IK40" s="331"/>
      <c r="IL40" s="331"/>
      <c r="IM40" s="331"/>
      <c r="IN40" s="331"/>
      <c r="IO40" s="331"/>
      <c r="IP40" s="331"/>
      <c r="IQ40" s="331"/>
      <c r="IR40" s="331"/>
      <c r="IS40" s="331"/>
      <c r="IT40" s="331"/>
      <c r="IU40" s="331"/>
      <c r="IV40" s="331"/>
    </row>
    <row r="41" spans="1:256" ht="15" customHeight="1" x14ac:dyDescent="0.25">
      <c r="A41" s="1645" t="s">
        <v>2188</v>
      </c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31"/>
      <c r="Q41" s="331"/>
      <c r="R41" s="331"/>
      <c r="S41" s="331"/>
      <c r="T41" s="331"/>
      <c r="U41" s="331"/>
      <c r="V41" s="331"/>
      <c r="W41" s="331"/>
      <c r="X41" s="331"/>
      <c r="Y41" s="331"/>
      <c r="Z41" s="331"/>
      <c r="AA41" s="331"/>
      <c r="AB41" s="331"/>
      <c r="AC41" s="331"/>
      <c r="AD41" s="331"/>
      <c r="AE41" s="331"/>
      <c r="AF41" s="331"/>
      <c r="AG41" s="331"/>
      <c r="AH41" s="331"/>
      <c r="AI41" s="331"/>
      <c r="AJ41" s="331"/>
      <c r="AK41" s="331"/>
      <c r="AL41" s="331"/>
      <c r="AM41" s="331"/>
      <c r="AN41" s="331"/>
      <c r="AO41" s="331"/>
      <c r="AP41" s="331"/>
      <c r="AQ41" s="331"/>
      <c r="AR41" s="331"/>
      <c r="AS41" s="331"/>
      <c r="AT41" s="331"/>
      <c r="AU41" s="331"/>
      <c r="AV41" s="331"/>
      <c r="AW41" s="331"/>
      <c r="AX41" s="331"/>
      <c r="AY41" s="331"/>
      <c r="AZ41" s="331"/>
      <c r="BA41" s="331"/>
      <c r="BB41" s="331"/>
      <c r="BC41" s="331"/>
      <c r="BD41" s="331"/>
      <c r="BE41" s="331"/>
      <c r="BF41" s="331"/>
      <c r="BG41" s="331"/>
      <c r="BH41" s="331"/>
      <c r="BI41" s="331"/>
      <c r="BJ41" s="331"/>
      <c r="BK41" s="331"/>
      <c r="BL41" s="331"/>
      <c r="BM41" s="331"/>
      <c r="BN41" s="331"/>
      <c r="BO41" s="331"/>
      <c r="BP41" s="331"/>
      <c r="BQ41" s="331"/>
      <c r="BR41" s="331"/>
      <c r="BS41" s="331"/>
      <c r="BT41" s="331"/>
      <c r="BU41" s="331"/>
      <c r="BV41" s="331"/>
      <c r="BW41" s="331"/>
      <c r="BX41" s="331"/>
      <c r="BY41" s="331"/>
      <c r="BZ41" s="331"/>
      <c r="CA41" s="331"/>
      <c r="CB41" s="331"/>
      <c r="CC41" s="331"/>
      <c r="CD41" s="331"/>
      <c r="CE41" s="331"/>
      <c r="CF41" s="331"/>
      <c r="CG41" s="331"/>
      <c r="CH41" s="331"/>
      <c r="CI41" s="331"/>
      <c r="CJ41" s="331"/>
      <c r="CK41" s="331"/>
      <c r="CL41" s="331"/>
      <c r="CM41" s="331"/>
      <c r="CN41" s="331"/>
      <c r="CO41" s="331"/>
      <c r="CP41" s="331"/>
      <c r="CQ41" s="331"/>
      <c r="CR41" s="331"/>
      <c r="CS41" s="331"/>
      <c r="CT41" s="331"/>
      <c r="CU41" s="331"/>
      <c r="CV41" s="331"/>
      <c r="CW41" s="331"/>
      <c r="CX41" s="331"/>
      <c r="CY41" s="331"/>
      <c r="CZ41" s="331"/>
      <c r="DA41" s="331"/>
      <c r="DB41" s="331"/>
      <c r="DC41" s="331"/>
      <c r="DD41" s="331"/>
      <c r="DE41" s="331"/>
      <c r="DF41" s="331"/>
      <c r="DG41" s="331"/>
      <c r="DH41" s="331"/>
      <c r="DI41" s="331"/>
      <c r="DJ41" s="331"/>
      <c r="DK41" s="331"/>
      <c r="DL41" s="331"/>
      <c r="DM41" s="331"/>
      <c r="DN41" s="331"/>
      <c r="DO41" s="331"/>
      <c r="DP41" s="331"/>
      <c r="DQ41" s="331"/>
      <c r="DR41" s="331"/>
      <c r="DS41" s="331"/>
      <c r="DT41" s="331"/>
      <c r="DU41" s="331"/>
      <c r="DV41" s="331"/>
      <c r="DW41" s="331"/>
      <c r="DX41" s="331"/>
      <c r="DY41" s="331"/>
      <c r="DZ41" s="331"/>
      <c r="EA41" s="331"/>
      <c r="EB41" s="331"/>
      <c r="EC41" s="331"/>
      <c r="ED41" s="331"/>
      <c r="EE41" s="331"/>
      <c r="EF41" s="331"/>
      <c r="EG41" s="331"/>
      <c r="EH41" s="331"/>
      <c r="EI41" s="331"/>
      <c r="EJ41" s="331"/>
      <c r="EK41" s="331"/>
      <c r="EL41" s="331"/>
      <c r="EM41" s="331"/>
      <c r="EN41" s="331"/>
      <c r="EO41" s="331"/>
      <c r="EP41" s="331"/>
      <c r="EQ41" s="331"/>
      <c r="ER41" s="331"/>
      <c r="ES41" s="331"/>
      <c r="ET41" s="331"/>
      <c r="EU41" s="331"/>
      <c r="EV41" s="331"/>
      <c r="EW41" s="331"/>
      <c r="EX41" s="331"/>
      <c r="EY41" s="331"/>
      <c r="EZ41" s="331"/>
      <c r="FA41" s="331"/>
      <c r="FB41" s="331"/>
      <c r="FC41" s="331"/>
      <c r="FD41" s="331"/>
      <c r="FE41" s="331"/>
      <c r="FF41" s="331"/>
      <c r="FG41" s="331"/>
      <c r="FH41" s="331"/>
      <c r="FI41" s="331"/>
      <c r="FJ41" s="331"/>
      <c r="FK41" s="331"/>
      <c r="FL41" s="331"/>
      <c r="FM41" s="331"/>
      <c r="FN41" s="331"/>
      <c r="FO41" s="331"/>
      <c r="FP41" s="331"/>
      <c r="FQ41" s="331"/>
      <c r="FR41" s="331"/>
      <c r="FS41" s="331"/>
      <c r="FT41" s="331"/>
      <c r="FU41" s="331"/>
      <c r="FV41" s="331"/>
      <c r="FW41" s="331"/>
      <c r="FX41" s="331"/>
      <c r="FY41" s="331"/>
      <c r="FZ41" s="331"/>
      <c r="GA41" s="331"/>
      <c r="GB41" s="331"/>
      <c r="GC41" s="331"/>
      <c r="GD41" s="331"/>
      <c r="GE41" s="331"/>
      <c r="GF41" s="331"/>
      <c r="GG41" s="331"/>
      <c r="GH41" s="331"/>
      <c r="GI41" s="331"/>
      <c r="GJ41" s="331"/>
      <c r="GK41" s="331"/>
      <c r="GL41" s="331"/>
      <c r="GM41" s="331"/>
      <c r="GN41" s="331"/>
      <c r="GO41" s="331"/>
      <c r="GP41" s="331"/>
      <c r="GQ41" s="331"/>
      <c r="GR41" s="331"/>
      <c r="GS41" s="331"/>
      <c r="GT41" s="331"/>
      <c r="GU41" s="331"/>
      <c r="GV41" s="331"/>
      <c r="GW41" s="331"/>
      <c r="GX41" s="331"/>
      <c r="GY41" s="331"/>
      <c r="GZ41" s="331"/>
      <c r="HA41" s="331"/>
      <c r="HB41" s="331"/>
      <c r="HC41" s="331"/>
      <c r="HD41" s="331"/>
      <c r="HE41" s="331"/>
      <c r="HF41" s="331"/>
      <c r="HG41" s="331"/>
      <c r="HH41" s="331"/>
      <c r="HI41" s="331"/>
      <c r="HJ41" s="331"/>
      <c r="HK41" s="331"/>
      <c r="HL41" s="331"/>
      <c r="HM41" s="331"/>
      <c r="HN41" s="331"/>
      <c r="HO41" s="331"/>
      <c r="HP41" s="331"/>
      <c r="HQ41" s="331"/>
      <c r="HR41" s="331"/>
      <c r="HS41" s="331"/>
      <c r="HT41" s="331"/>
      <c r="HU41" s="331"/>
      <c r="HV41" s="331"/>
      <c r="HW41" s="331"/>
      <c r="HX41" s="331"/>
      <c r="HY41" s="331"/>
      <c r="HZ41" s="331"/>
      <c r="IA41" s="331"/>
      <c r="IB41" s="331"/>
      <c r="IC41" s="331"/>
      <c r="ID41" s="331"/>
      <c r="IE41" s="331"/>
      <c r="IF41" s="331"/>
      <c r="IG41" s="331"/>
      <c r="IH41" s="331"/>
      <c r="II41" s="331"/>
      <c r="IJ41" s="331"/>
      <c r="IK41" s="331"/>
      <c r="IL41" s="331"/>
      <c r="IM41" s="331"/>
      <c r="IN41" s="331"/>
      <c r="IO41" s="331"/>
      <c r="IP41" s="331"/>
      <c r="IQ41" s="331"/>
      <c r="IR41" s="331"/>
      <c r="IS41" s="331"/>
      <c r="IT41" s="331"/>
      <c r="IU41" s="331"/>
      <c r="IV41" s="331"/>
    </row>
    <row r="42" spans="1:256" ht="15" customHeight="1" x14ac:dyDescent="0.25">
      <c r="A42" s="1645" t="s">
        <v>2189</v>
      </c>
      <c r="B42" s="331"/>
      <c r="C42" s="331"/>
      <c r="D42" s="331"/>
      <c r="E42" s="331"/>
      <c r="F42" s="331"/>
      <c r="G42" s="331"/>
      <c r="H42" s="331"/>
      <c r="I42" s="331"/>
      <c r="J42" s="331"/>
      <c r="K42" s="331"/>
      <c r="L42" s="331"/>
      <c r="M42" s="331"/>
      <c r="N42" s="331"/>
      <c r="O42" s="331"/>
      <c r="P42" s="331"/>
      <c r="Q42" s="331"/>
      <c r="R42" s="331"/>
      <c r="S42" s="331"/>
      <c r="T42" s="331"/>
      <c r="U42" s="331"/>
      <c r="V42" s="331"/>
      <c r="W42" s="331"/>
      <c r="X42" s="331"/>
      <c r="Y42" s="331"/>
      <c r="Z42" s="331"/>
      <c r="AA42" s="331"/>
      <c r="AB42" s="331"/>
      <c r="AC42" s="331"/>
      <c r="AD42" s="331"/>
      <c r="AE42" s="331"/>
      <c r="AF42" s="331"/>
      <c r="AG42" s="331"/>
      <c r="AH42" s="331"/>
      <c r="AI42" s="331"/>
      <c r="AJ42" s="331"/>
      <c r="AK42" s="331"/>
      <c r="AL42" s="331"/>
      <c r="AM42" s="331"/>
      <c r="AN42" s="331"/>
      <c r="AO42" s="331"/>
      <c r="AP42" s="331"/>
      <c r="AQ42" s="331"/>
      <c r="AR42" s="331"/>
      <c r="AS42" s="331"/>
      <c r="AT42" s="331"/>
      <c r="AU42" s="331"/>
      <c r="AV42" s="331"/>
      <c r="AW42" s="331"/>
      <c r="AX42" s="331"/>
      <c r="AY42" s="331"/>
      <c r="AZ42" s="331"/>
      <c r="BA42" s="331"/>
      <c r="BB42" s="331"/>
      <c r="BC42" s="331"/>
      <c r="BD42" s="331"/>
      <c r="BE42" s="331"/>
      <c r="BF42" s="331"/>
      <c r="BG42" s="331"/>
      <c r="BH42" s="331"/>
      <c r="BI42" s="331"/>
      <c r="BJ42" s="331"/>
      <c r="BK42" s="331"/>
      <c r="BL42" s="331"/>
      <c r="BM42" s="331"/>
      <c r="BN42" s="331"/>
      <c r="BO42" s="331"/>
      <c r="BP42" s="331"/>
      <c r="BQ42" s="331"/>
      <c r="BR42" s="331"/>
      <c r="BS42" s="331"/>
      <c r="BT42" s="331"/>
      <c r="BU42" s="331"/>
      <c r="BV42" s="331"/>
      <c r="BW42" s="331"/>
      <c r="BX42" s="331"/>
      <c r="BY42" s="331"/>
      <c r="BZ42" s="331"/>
      <c r="CA42" s="331"/>
      <c r="CB42" s="331"/>
      <c r="CC42" s="331"/>
      <c r="CD42" s="331"/>
      <c r="CE42" s="331"/>
      <c r="CF42" s="331"/>
      <c r="CG42" s="331"/>
      <c r="CH42" s="331"/>
      <c r="CI42" s="331"/>
      <c r="CJ42" s="331"/>
      <c r="CK42" s="331"/>
      <c r="CL42" s="331"/>
      <c r="CM42" s="331"/>
      <c r="CN42" s="331"/>
      <c r="CO42" s="331"/>
      <c r="CP42" s="331"/>
      <c r="CQ42" s="331"/>
      <c r="CR42" s="331"/>
      <c r="CS42" s="331"/>
      <c r="CT42" s="331"/>
      <c r="CU42" s="331"/>
      <c r="CV42" s="331"/>
      <c r="CW42" s="331"/>
      <c r="CX42" s="331"/>
      <c r="CY42" s="331"/>
      <c r="CZ42" s="331"/>
      <c r="DA42" s="331"/>
      <c r="DB42" s="331"/>
      <c r="DC42" s="331"/>
      <c r="DD42" s="331"/>
      <c r="DE42" s="331"/>
      <c r="DF42" s="331"/>
      <c r="DG42" s="331"/>
      <c r="DH42" s="331"/>
      <c r="DI42" s="331"/>
      <c r="DJ42" s="331"/>
      <c r="DK42" s="331"/>
      <c r="DL42" s="331"/>
      <c r="DM42" s="331"/>
      <c r="DN42" s="331"/>
      <c r="DO42" s="331"/>
      <c r="DP42" s="331"/>
      <c r="DQ42" s="331"/>
      <c r="DR42" s="331"/>
      <c r="DS42" s="331"/>
      <c r="DT42" s="331"/>
      <c r="DU42" s="331"/>
      <c r="DV42" s="331"/>
      <c r="DW42" s="331"/>
      <c r="DX42" s="331"/>
      <c r="DY42" s="331"/>
      <c r="DZ42" s="331"/>
      <c r="EA42" s="331"/>
      <c r="EB42" s="331"/>
      <c r="EC42" s="331"/>
      <c r="ED42" s="331"/>
      <c r="EE42" s="331"/>
      <c r="EF42" s="331"/>
      <c r="EG42" s="331"/>
      <c r="EH42" s="331"/>
      <c r="EI42" s="331"/>
      <c r="EJ42" s="331"/>
      <c r="EK42" s="331"/>
      <c r="EL42" s="331"/>
      <c r="EM42" s="331"/>
      <c r="EN42" s="331"/>
      <c r="EO42" s="331"/>
      <c r="EP42" s="331"/>
      <c r="EQ42" s="331"/>
      <c r="ER42" s="331"/>
      <c r="ES42" s="331"/>
      <c r="ET42" s="331"/>
      <c r="EU42" s="331"/>
      <c r="EV42" s="331"/>
      <c r="EW42" s="331"/>
      <c r="EX42" s="331"/>
      <c r="EY42" s="331"/>
      <c r="EZ42" s="331"/>
      <c r="FA42" s="331"/>
      <c r="FB42" s="331"/>
      <c r="FC42" s="331"/>
      <c r="FD42" s="331"/>
      <c r="FE42" s="331"/>
      <c r="FF42" s="331"/>
      <c r="FG42" s="331"/>
      <c r="FH42" s="331"/>
      <c r="FI42" s="331"/>
      <c r="FJ42" s="331"/>
      <c r="FK42" s="331"/>
      <c r="FL42" s="331"/>
      <c r="FM42" s="331"/>
      <c r="FN42" s="331"/>
      <c r="FO42" s="331"/>
      <c r="FP42" s="331"/>
      <c r="FQ42" s="331"/>
      <c r="FR42" s="331"/>
      <c r="FS42" s="331"/>
      <c r="FT42" s="331"/>
      <c r="FU42" s="331"/>
      <c r="FV42" s="331"/>
      <c r="FW42" s="331"/>
      <c r="FX42" s="331"/>
      <c r="FY42" s="331"/>
      <c r="FZ42" s="331"/>
      <c r="GA42" s="331"/>
      <c r="GB42" s="331"/>
      <c r="GC42" s="331"/>
      <c r="GD42" s="331"/>
      <c r="GE42" s="331"/>
      <c r="GF42" s="331"/>
      <c r="GG42" s="331"/>
      <c r="GH42" s="331"/>
      <c r="GI42" s="331"/>
      <c r="GJ42" s="331"/>
      <c r="GK42" s="331"/>
      <c r="GL42" s="331"/>
      <c r="GM42" s="331"/>
      <c r="GN42" s="331"/>
      <c r="GO42" s="331"/>
      <c r="GP42" s="331"/>
      <c r="GQ42" s="331"/>
      <c r="GR42" s="331"/>
      <c r="GS42" s="331"/>
      <c r="GT42" s="331"/>
      <c r="GU42" s="331"/>
      <c r="GV42" s="331"/>
      <c r="GW42" s="331"/>
      <c r="GX42" s="331"/>
      <c r="GY42" s="331"/>
      <c r="GZ42" s="331"/>
      <c r="HA42" s="331"/>
      <c r="HB42" s="331"/>
      <c r="HC42" s="331"/>
      <c r="HD42" s="331"/>
      <c r="HE42" s="331"/>
      <c r="HF42" s="331"/>
      <c r="HG42" s="331"/>
      <c r="HH42" s="331"/>
      <c r="HI42" s="331"/>
      <c r="HJ42" s="331"/>
      <c r="HK42" s="331"/>
      <c r="HL42" s="331"/>
      <c r="HM42" s="331"/>
      <c r="HN42" s="331"/>
      <c r="HO42" s="331"/>
      <c r="HP42" s="331"/>
      <c r="HQ42" s="331"/>
      <c r="HR42" s="331"/>
      <c r="HS42" s="331"/>
      <c r="HT42" s="331"/>
      <c r="HU42" s="331"/>
      <c r="HV42" s="331"/>
      <c r="HW42" s="331"/>
      <c r="HX42" s="331"/>
      <c r="HY42" s="331"/>
      <c r="HZ42" s="331"/>
      <c r="IA42" s="331"/>
      <c r="IB42" s="331"/>
      <c r="IC42" s="331"/>
      <c r="ID42" s="331"/>
      <c r="IE42" s="331"/>
      <c r="IF42" s="331"/>
      <c r="IG42" s="331"/>
      <c r="IH42" s="331"/>
      <c r="II42" s="331"/>
      <c r="IJ42" s="331"/>
      <c r="IK42" s="331"/>
      <c r="IL42" s="331"/>
      <c r="IM42" s="331"/>
      <c r="IN42" s="331"/>
      <c r="IO42" s="331"/>
      <c r="IP42" s="331"/>
      <c r="IQ42" s="331"/>
      <c r="IR42" s="331"/>
      <c r="IS42" s="331"/>
      <c r="IT42" s="331"/>
      <c r="IU42" s="331"/>
      <c r="IV42" s="331"/>
    </row>
    <row r="43" spans="1:256" ht="15" customHeight="1" x14ac:dyDescent="0.25">
      <c r="A43" s="1645" t="s">
        <v>2190</v>
      </c>
      <c r="B43" s="331"/>
      <c r="C43" s="331"/>
      <c r="D43" s="331"/>
      <c r="E43" s="331"/>
      <c r="F43" s="331"/>
      <c r="G43" s="331"/>
      <c r="H43" s="331"/>
      <c r="I43" s="331"/>
      <c r="J43" s="331"/>
      <c r="K43" s="331"/>
      <c r="L43" s="331"/>
      <c r="M43" s="331"/>
      <c r="N43" s="331"/>
      <c r="O43" s="331"/>
      <c r="P43" s="331"/>
      <c r="Q43" s="331"/>
      <c r="R43" s="331"/>
      <c r="S43" s="331"/>
      <c r="T43" s="331"/>
      <c r="U43" s="331"/>
      <c r="V43" s="331"/>
      <c r="W43" s="331"/>
      <c r="X43" s="331"/>
      <c r="Y43" s="331"/>
      <c r="Z43" s="331"/>
      <c r="AA43" s="331"/>
      <c r="AB43" s="331"/>
      <c r="AC43" s="331"/>
      <c r="AD43" s="331"/>
      <c r="AE43" s="331"/>
      <c r="AF43" s="331"/>
      <c r="AG43" s="331"/>
      <c r="AH43" s="331"/>
      <c r="AI43" s="331"/>
      <c r="AJ43" s="331"/>
      <c r="AK43" s="331"/>
      <c r="AL43" s="331"/>
      <c r="AM43" s="331"/>
      <c r="AN43" s="331"/>
      <c r="AO43" s="331"/>
      <c r="AP43" s="331"/>
      <c r="AQ43" s="331"/>
      <c r="AR43" s="331"/>
      <c r="AS43" s="331"/>
      <c r="AT43" s="331"/>
      <c r="AU43" s="331"/>
      <c r="AV43" s="331"/>
      <c r="AW43" s="331"/>
      <c r="AX43" s="331"/>
      <c r="AY43" s="331"/>
      <c r="AZ43" s="331"/>
      <c r="BA43" s="331"/>
      <c r="BB43" s="331"/>
      <c r="BC43" s="331"/>
      <c r="BD43" s="331"/>
      <c r="BE43" s="331"/>
      <c r="BF43" s="331"/>
      <c r="BG43" s="331"/>
      <c r="BH43" s="331"/>
      <c r="BI43" s="331"/>
      <c r="BJ43" s="331"/>
      <c r="BK43" s="331"/>
      <c r="BL43" s="331"/>
      <c r="BM43" s="331"/>
      <c r="BN43" s="331"/>
      <c r="BO43" s="331"/>
      <c r="BP43" s="331"/>
      <c r="BQ43" s="331"/>
      <c r="BR43" s="331"/>
      <c r="BS43" s="331"/>
      <c r="BT43" s="331"/>
      <c r="BU43" s="331"/>
      <c r="BV43" s="331"/>
      <c r="BW43" s="331"/>
      <c r="BX43" s="331"/>
      <c r="BY43" s="331"/>
      <c r="BZ43" s="331"/>
      <c r="CA43" s="331"/>
      <c r="CB43" s="331"/>
      <c r="CC43" s="331"/>
      <c r="CD43" s="331"/>
      <c r="CE43" s="331"/>
      <c r="CF43" s="331"/>
      <c r="CG43" s="331"/>
      <c r="CH43" s="331"/>
      <c r="CI43" s="331"/>
      <c r="CJ43" s="331"/>
      <c r="CK43" s="331"/>
      <c r="CL43" s="331"/>
      <c r="CM43" s="331"/>
      <c r="CN43" s="331"/>
      <c r="CO43" s="331"/>
      <c r="CP43" s="331"/>
      <c r="CQ43" s="331"/>
      <c r="CR43" s="331"/>
      <c r="CS43" s="331"/>
      <c r="CT43" s="331"/>
      <c r="CU43" s="331"/>
      <c r="CV43" s="331"/>
      <c r="CW43" s="331"/>
      <c r="CX43" s="331"/>
      <c r="CY43" s="331"/>
      <c r="CZ43" s="331"/>
      <c r="DA43" s="331"/>
      <c r="DB43" s="331"/>
      <c r="DC43" s="331"/>
      <c r="DD43" s="331"/>
      <c r="DE43" s="331"/>
      <c r="DF43" s="331"/>
      <c r="DG43" s="331"/>
      <c r="DH43" s="331"/>
      <c r="DI43" s="331"/>
      <c r="DJ43" s="331"/>
      <c r="DK43" s="331"/>
      <c r="DL43" s="331"/>
      <c r="DM43" s="331"/>
      <c r="DN43" s="331"/>
      <c r="DO43" s="331"/>
      <c r="DP43" s="331"/>
      <c r="DQ43" s="331"/>
      <c r="DR43" s="331"/>
      <c r="DS43" s="331"/>
      <c r="DT43" s="331"/>
      <c r="DU43" s="331"/>
      <c r="DV43" s="331"/>
      <c r="DW43" s="331"/>
      <c r="DX43" s="331"/>
      <c r="DY43" s="331"/>
      <c r="DZ43" s="331"/>
      <c r="EA43" s="331"/>
      <c r="EB43" s="331"/>
      <c r="EC43" s="331"/>
      <c r="ED43" s="331"/>
      <c r="EE43" s="331"/>
      <c r="EF43" s="331"/>
      <c r="EG43" s="331"/>
      <c r="EH43" s="331"/>
      <c r="EI43" s="331"/>
      <c r="EJ43" s="331"/>
      <c r="EK43" s="331"/>
      <c r="EL43" s="331"/>
      <c r="EM43" s="331"/>
      <c r="EN43" s="331"/>
      <c r="EO43" s="331"/>
      <c r="EP43" s="331"/>
      <c r="EQ43" s="331"/>
      <c r="ER43" s="331"/>
      <c r="ES43" s="331"/>
      <c r="ET43" s="331"/>
      <c r="EU43" s="331"/>
      <c r="EV43" s="331"/>
      <c r="EW43" s="331"/>
      <c r="EX43" s="331"/>
      <c r="EY43" s="331"/>
      <c r="EZ43" s="331"/>
      <c r="FA43" s="331"/>
      <c r="FB43" s="331"/>
      <c r="FC43" s="331"/>
      <c r="FD43" s="331"/>
      <c r="FE43" s="331"/>
      <c r="FF43" s="331"/>
      <c r="FG43" s="331"/>
      <c r="FH43" s="331"/>
      <c r="FI43" s="331"/>
      <c r="FJ43" s="331"/>
      <c r="FK43" s="331"/>
      <c r="FL43" s="331"/>
      <c r="FM43" s="331"/>
      <c r="FN43" s="331"/>
      <c r="FO43" s="331"/>
      <c r="FP43" s="331"/>
      <c r="FQ43" s="331"/>
      <c r="FR43" s="331"/>
      <c r="FS43" s="331"/>
      <c r="FT43" s="331"/>
      <c r="FU43" s="331"/>
      <c r="FV43" s="331"/>
      <c r="FW43" s="331"/>
      <c r="FX43" s="331"/>
      <c r="FY43" s="331"/>
      <c r="FZ43" s="331"/>
      <c r="GA43" s="331"/>
      <c r="GB43" s="331"/>
      <c r="GC43" s="331"/>
      <c r="GD43" s="331"/>
      <c r="GE43" s="331"/>
      <c r="GF43" s="331"/>
      <c r="GG43" s="331"/>
      <c r="GH43" s="331"/>
      <c r="GI43" s="331"/>
      <c r="GJ43" s="331"/>
      <c r="GK43" s="331"/>
      <c r="GL43" s="331"/>
      <c r="GM43" s="331"/>
      <c r="GN43" s="331"/>
      <c r="GO43" s="331"/>
      <c r="GP43" s="331"/>
      <c r="GQ43" s="331"/>
      <c r="GR43" s="331"/>
      <c r="GS43" s="331"/>
      <c r="GT43" s="331"/>
      <c r="GU43" s="331"/>
      <c r="GV43" s="331"/>
      <c r="GW43" s="331"/>
      <c r="GX43" s="331"/>
      <c r="GY43" s="331"/>
      <c r="GZ43" s="331"/>
      <c r="HA43" s="331"/>
      <c r="HB43" s="331"/>
      <c r="HC43" s="331"/>
      <c r="HD43" s="331"/>
      <c r="HE43" s="331"/>
      <c r="HF43" s="331"/>
      <c r="HG43" s="331"/>
      <c r="HH43" s="331"/>
      <c r="HI43" s="331"/>
      <c r="HJ43" s="331"/>
      <c r="HK43" s="331"/>
      <c r="HL43" s="331"/>
      <c r="HM43" s="331"/>
      <c r="HN43" s="331"/>
      <c r="HO43" s="331"/>
      <c r="HP43" s="331"/>
      <c r="HQ43" s="331"/>
      <c r="HR43" s="331"/>
      <c r="HS43" s="331"/>
      <c r="HT43" s="331"/>
      <c r="HU43" s="331"/>
      <c r="HV43" s="331"/>
      <c r="HW43" s="331"/>
      <c r="HX43" s="331"/>
      <c r="HY43" s="331"/>
      <c r="HZ43" s="331"/>
      <c r="IA43" s="331"/>
      <c r="IB43" s="331"/>
      <c r="IC43" s="331"/>
      <c r="ID43" s="331"/>
      <c r="IE43" s="331"/>
      <c r="IF43" s="331"/>
      <c r="IG43" s="331"/>
      <c r="IH43" s="331"/>
      <c r="II43" s="331"/>
      <c r="IJ43" s="331"/>
      <c r="IK43" s="331"/>
      <c r="IL43" s="331"/>
      <c r="IM43" s="331"/>
      <c r="IN43" s="331"/>
      <c r="IO43" s="331"/>
      <c r="IP43" s="331"/>
      <c r="IQ43" s="331"/>
      <c r="IR43" s="331"/>
      <c r="IS43" s="331"/>
      <c r="IT43" s="331"/>
      <c r="IU43" s="331"/>
      <c r="IV43" s="331"/>
    </row>
    <row r="44" spans="1:256" ht="15" customHeight="1" x14ac:dyDescent="0.25">
      <c r="A44" s="1645"/>
      <c r="B44" s="1639"/>
      <c r="C44" s="1639"/>
      <c r="D44" s="1639"/>
      <c r="E44" s="1639"/>
      <c r="F44" s="1639"/>
      <c r="G44" s="1639"/>
      <c r="H44" s="1639"/>
      <c r="I44" s="1639"/>
      <c r="J44" s="1639"/>
      <c r="K44" s="1639"/>
      <c r="L44" s="1639"/>
      <c r="M44" s="1639"/>
      <c r="N44" s="1639"/>
      <c r="O44" s="1639"/>
      <c r="P44" s="1639"/>
      <c r="Q44" s="1639"/>
      <c r="R44" s="1639"/>
      <c r="S44" s="1639"/>
      <c r="T44" s="1639"/>
      <c r="U44" s="1639"/>
      <c r="V44" s="1639"/>
      <c r="W44" s="1639"/>
      <c r="X44" s="1639"/>
      <c r="Y44" s="1639"/>
      <c r="Z44" s="1639"/>
      <c r="AA44" s="1639"/>
      <c r="AB44" s="1639"/>
      <c r="AC44" s="1639"/>
      <c r="AD44" s="1639"/>
      <c r="AE44" s="1639"/>
      <c r="AF44" s="1639"/>
      <c r="AG44" s="1639"/>
      <c r="AH44" s="1639"/>
      <c r="AI44" s="1639"/>
      <c r="AJ44" s="1639"/>
      <c r="AK44" s="1639"/>
      <c r="AL44" s="1639"/>
      <c r="AM44" s="1639"/>
      <c r="AN44" s="1639"/>
      <c r="AO44" s="1639"/>
      <c r="AP44" s="1639"/>
      <c r="AQ44" s="1639"/>
      <c r="AR44" s="1639"/>
      <c r="AS44" s="1639"/>
      <c r="AT44" s="1639"/>
      <c r="AU44" s="1639"/>
      <c r="AV44" s="1639"/>
      <c r="AW44" s="1639"/>
      <c r="AX44" s="1639"/>
      <c r="AY44" s="1639"/>
      <c r="AZ44" s="1639"/>
      <c r="BA44" s="1639"/>
      <c r="BB44" s="1639"/>
      <c r="BC44" s="1639"/>
      <c r="BD44" s="1639"/>
      <c r="BE44" s="1639"/>
      <c r="BF44" s="1639"/>
      <c r="BG44" s="1639"/>
      <c r="BH44" s="1639"/>
      <c r="BI44" s="1639"/>
      <c r="BJ44" s="1639"/>
      <c r="BK44" s="1639"/>
      <c r="BL44" s="1639"/>
      <c r="BM44" s="1639"/>
      <c r="BN44" s="1639"/>
      <c r="BO44" s="1639"/>
      <c r="BP44" s="1639"/>
      <c r="BQ44" s="1639"/>
      <c r="BR44" s="1639"/>
      <c r="BS44" s="1639"/>
      <c r="BT44" s="1639"/>
      <c r="BU44" s="1639"/>
      <c r="BV44" s="1639"/>
      <c r="BW44" s="1639"/>
      <c r="BX44" s="1639"/>
      <c r="BY44" s="1639"/>
      <c r="BZ44" s="1639"/>
      <c r="CA44" s="1639"/>
      <c r="CB44" s="1639"/>
      <c r="CC44" s="1639"/>
      <c r="CD44" s="1639"/>
      <c r="CE44" s="1639"/>
      <c r="CF44" s="1639"/>
      <c r="CG44" s="1639"/>
      <c r="CH44" s="1639"/>
      <c r="CI44" s="1639"/>
      <c r="CJ44" s="1639"/>
      <c r="CK44" s="1639"/>
      <c r="CL44" s="1639"/>
      <c r="CM44" s="1639"/>
      <c r="CN44" s="1639"/>
      <c r="CO44" s="1639"/>
      <c r="CP44" s="1639"/>
      <c r="CQ44" s="1639"/>
      <c r="CR44" s="1639"/>
      <c r="CS44" s="1639"/>
      <c r="CT44" s="1639"/>
      <c r="CU44" s="1639"/>
      <c r="CV44" s="1639"/>
      <c r="CW44" s="1639"/>
      <c r="CX44" s="1639"/>
      <c r="CY44" s="1639"/>
      <c r="CZ44" s="1639"/>
      <c r="DA44" s="1639"/>
      <c r="DB44" s="1639"/>
      <c r="DC44" s="1639"/>
      <c r="DD44" s="1639"/>
      <c r="DE44" s="1639"/>
      <c r="DF44" s="1639"/>
      <c r="DG44" s="1639"/>
      <c r="DH44" s="1639"/>
      <c r="DI44" s="1639"/>
      <c r="DJ44" s="1639"/>
      <c r="DK44" s="1639"/>
      <c r="DL44" s="1639"/>
      <c r="DM44" s="1639"/>
      <c r="DN44" s="1639"/>
      <c r="DO44" s="1639"/>
      <c r="DP44" s="1639"/>
      <c r="DQ44" s="1639"/>
      <c r="DR44" s="1639"/>
      <c r="DS44" s="1639"/>
      <c r="DT44" s="1639"/>
      <c r="DU44" s="1639"/>
      <c r="DV44" s="1639"/>
      <c r="DW44" s="1639"/>
      <c r="DX44" s="1639"/>
      <c r="DY44" s="1639"/>
      <c r="DZ44" s="1639"/>
      <c r="EA44" s="1639"/>
      <c r="EB44" s="1639"/>
      <c r="EC44" s="1639"/>
      <c r="ED44" s="1639"/>
      <c r="EE44" s="1639"/>
      <c r="EF44" s="1639"/>
      <c r="EG44" s="1639"/>
      <c r="EH44" s="1639"/>
      <c r="EI44" s="1639"/>
      <c r="EJ44" s="1639"/>
      <c r="EK44" s="1639"/>
      <c r="EL44" s="1639"/>
      <c r="EM44" s="1639"/>
      <c r="EN44" s="1639"/>
      <c r="EO44" s="1639"/>
      <c r="EP44" s="1639"/>
      <c r="EQ44" s="1639"/>
      <c r="ER44" s="1639"/>
      <c r="ES44" s="1639"/>
      <c r="ET44" s="1639"/>
      <c r="EU44" s="1639"/>
      <c r="EV44" s="1639"/>
      <c r="EW44" s="1639"/>
      <c r="EX44" s="1639"/>
      <c r="EY44" s="1639"/>
      <c r="EZ44" s="1639"/>
      <c r="FA44" s="1639"/>
      <c r="FB44" s="1639"/>
      <c r="FC44" s="1639"/>
      <c r="FD44" s="1639"/>
      <c r="FE44" s="1639"/>
      <c r="FF44" s="1639"/>
      <c r="FG44" s="1639"/>
      <c r="FH44" s="1639"/>
      <c r="FI44" s="1639"/>
      <c r="FJ44" s="1639"/>
      <c r="FK44" s="1639"/>
      <c r="FL44" s="1639"/>
      <c r="FM44" s="1639"/>
      <c r="FN44" s="1639"/>
      <c r="FO44" s="1639"/>
      <c r="FP44" s="1639"/>
      <c r="FQ44" s="1639"/>
      <c r="FR44" s="1639"/>
      <c r="FS44" s="1639"/>
      <c r="FT44" s="1639"/>
      <c r="FU44" s="1639"/>
      <c r="FV44" s="1639"/>
      <c r="FW44" s="1639"/>
      <c r="FX44" s="1639"/>
      <c r="FY44" s="1639"/>
      <c r="FZ44" s="1639"/>
      <c r="GA44" s="1639"/>
      <c r="GB44" s="1639"/>
      <c r="GC44" s="1639"/>
      <c r="GD44" s="1639"/>
      <c r="GE44" s="1639"/>
      <c r="GF44" s="1639"/>
      <c r="GG44" s="1639"/>
      <c r="GH44" s="1639"/>
      <c r="GI44" s="1639"/>
      <c r="GJ44" s="1639"/>
      <c r="GK44" s="1639"/>
      <c r="GL44" s="1639"/>
      <c r="GM44" s="1639"/>
      <c r="GN44" s="1639"/>
      <c r="GO44" s="1639"/>
      <c r="GP44" s="1639"/>
      <c r="GQ44" s="1639"/>
      <c r="GR44" s="1639"/>
      <c r="GS44" s="1639"/>
      <c r="GT44" s="1639"/>
      <c r="GU44" s="1639"/>
      <c r="GV44" s="1639"/>
      <c r="GW44" s="1639"/>
      <c r="GX44" s="1639"/>
      <c r="GY44" s="1639"/>
      <c r="GZ44" s="1639"/>
      <c r="HA44" s="1639"/>
      <c r="HB44" s="1639"/>
      <c r="HC44" s="1639"/>
      <c r="HD44" s="1639"/>
      <c r="HE44" s="1639"/>
      <c r="HF44" s="1639"/>
      <c r="HG44" s="1639"/>
      <c r="HH44" s="1639"/>
      <c r="HI44" s="1639"/>
      <c r="HJ44" s="1639"/>
      <c r="HK44" s="1639"/>
      <c r="HL44" s="1639"/>
      <c r="HM44" s="1639"/>
      <c r="HN44" s="1639"/>
      <c r="HO44" s="1639"/>
      <c r="HP44" s="1639"/>
      <c r="HQ44" s="1639"/>
      <c r="HR44" s="1639"/>
      <c r="HS44" s="1639"/>
      <c r="HT44" s="1639"/>
      <c r="HU44" s="1639"/>
      <c r="HV44" s="1639"/>
      <c r="HW44" s="1639"/>
      <c r="HX44" s="1639"/>
      <c r="HY44" s="1639"/>
      <c r="HZ44" s="1639"/>
      <c r="IA44" s="1639"/>
      <c r="IB44" s="1639"/>
      <c r="IC44" s="1639"/>
      <c r="ID44" s="1639"/>
      <c r="IE44" s="1639"/>
      <c r="IF44" s="1639"/>
      <c r="IG44" s="1639"/>
      <c r="IH44" s="1639"/>
      <c r="II44" s="1639"/>
      <c r="IJ44" s="1639"/>
      <c r="IK44" s="1639"/>
      <c r="IL44" s="1639"/>
      <c r="IM44" s="1639"/>
      <c r="IN44" s="1639"/>
      <c r="IO44" s="1639"/>
      <c r="IP44" s="1639"/>
      <c r="IQ44" s="1639"/>
      <c r="IR44" s="1639"/>
      <c r="IS44" s="1639"/>
      <c r="IT44" s="1639"/>
      <c r="IU44" s="1639"/>
      <c r="IV44" s="1639"/>
    </row>
    <row r="45" spans="1:256" ht="15" customHeight="1" x14ac:dyDescent="0.25">
      <c r="A45" s="1647" t="s">
        <v>2257</v>
      </c>
    </row>
    <row r="46" spans="1:256" ht="15" customHeight="1" x14ac:dyDescent="0.25">
      <c r="A46" s="1645"/>
    </row>
    <row r="47" spans="1:256" ht="15" customHeight="1" x14ac:dyDescent="0.25">
      <c r="A47" s="1645" t="s">
        <v>2192</v>
      </c>
    </row>
    <row r="48" spans="1:256" ht="15" customHeight="1" x14ac:dyDescent="0.25">
      <c r="A48" s="1645" t="s">
        <v>2228</v>
      </c>
    </row>
    <row r="49" spans="1:256" ht="15" customHeight="1" x14ac:dyDescent="0.25">
      <c r="A49" s="1645" t="s">
        <v>2193</v>
      </c>
    </row>
    <row r="50" spans="1:256" ht="15" customHeight="1" x14ac:dyDescent="0.25">
      <c r="A50" s="1645" t="s">
        <v>2194</v>
      </c>
    </row>
    <row r="51" spans="1:256" ht="15" customHeight="1" x14ac:dyDescent="0.25">
      <c r="A51" s="1648"/>
    </row>
    <row r="52" spans="1:256" ht="15" customHeight="1" x14ac:dyDescent="0.25">
      <c r="A52" s="1647" t="s">
        <v>2258</v>
      </c>
    </row>
    <row r="53" spans="1:256" ht="15" customHeight="1" x14ac:dyDescent="0.25">
      <c r="A53" s="1645"/>
    </row>
    <row r="54" spans="1:256" ht="15" customHeight="1" x14ac:dyDescent="0.25">
      <c r="A54" s="1645" t="s">
        <v>2195</v>
      </c>
    </row>
    <row r="55" spans="1:256" ht="15" customHeight="1" x14ac:dyDescent="0.25">
      <c r="A55" s="1645" t="s">
        <v>2196</v>
      </c>
    </row>
    <row r="56" spans="1:256" ht="15" customHeight="1" x14ac:dyDescent="0.25">
      <c r="A56" s="1645" t="s">
        <v>2197</v>
      </c>
      <c r="B56" s="331"/>
      <c r="C56" s="331"/>
      <c r="D56" s="331"/>
      <c r="E56" s="331"/>
      <c r="F56" s="331"/>
      <c r="G56" s="331"/>
      <c r="H56" s="331"/>
      <c r="I56" s="331"/>
      <c r="J56" s="331"/>
      <c r="K56" s="331"/>
      <c r="L56" s="331"/>
      <c r="M56" s="331"/>
      <c r="N56" s="331"/>
      <c r="O56" s="33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1"/>
      <c r="AA56" s="331"/>
      <c r="AB56" s="331"/>
      <c r="AC56" s="331"/>
      <c r="AD56" s="331"/>
      <c r="AE56" s="331"/>
      <c r="AF56" s="331"/>
      <c r="AG56" s="331"/>
      <c r="AH56" s="331"/>
      <c r="AI56" s="331"/>
      <c r="AJ56" s="331"/>
      <c r="AK56" s="331"/>
      <c r="AL56" s="331"/>
      <c r="AM56" s="331"/>
      <c r="AN56" s="331"/>
      <c r="AO56" s="331"/>
      <c r="AP56" s="331"/>
      <c r="AQ56" s="331"/>
      <c r="AR56" s="331"/>
      <c r="AS56" s="331"/>
      <c r="AT56" s="331"/>
      <c r="AU56" s="331"/>
      <c r="AV56" s="331"/>
      <c r="AW56" s="331"/>
      <c r="AX56" s="331"/>
      <c r="AY56" s="331"/>
      <c r="AZ56" s="331"/>
      <c r="BA56" s="331"/>
      <c r="BB56" s="331"/>
      <c r="BC56" s="331"/>
      <c r="BD56" s="331"/>
      <c r="BE56" s="331"/>
      <c r="BF56" s="331"/>
      <c r="BG56" s="331"/>
      <c r="BH56" s="331"/>
      <c r="BI56" s="331"/>
      <c r="BJ56" s="331"/>
      <c r="BK56" s="331"/>
      <c r="BL56" s="331"/>
      <c r="BM56" s="331"/>
      <c r="BN56" s="331"/>
      <c r="BO56" s="331"/>
      <c r="BP56" s="331"/>
      <c r="BQ56" s="331"/>
      <c r="BR56" s="331"/>
      <c r="BS56" s="331"/>
      <c r="BT56" s="331"/>
      <c r="BU56" s="331"/>
      <c r="BV56" s="331"/>
      <c r="BW56" s="331"/>
      <c r="BX56" s="331"/>
      <c r="BY56" s="331"/>
      <c r="BZ56" s="331"/>
      <c r="CA56" s="331"/>
      <c r="CB56" s="331"/>
      <c r="CC56" s="331"/>
      <c r="CD56" s="331"/>
      <c r="CE56" s="331"/>
      <c r="CF56" s="331"/>
      <c r="CG56" s="331"/>
      <c r="CH56" s="331"/>
      <c r="CI56" s="331"/>
      <c r="CJ56" s="331"/>
      <c r="CK56" s="331"/>
      <c r="CL56" s="331"/>
      <c r="CM56" s="331"/>
      <c r="CN56" s="331"/>
      <c r="CO56" s="331"/>
      <c r="CP56" s="331"/>
      <c r="CQ56" s="331"/>
      <c r="CR56" s="331"/>
      <c r="CS56" s="331"/>
      <c r="CT56" s="331"/>
      <c r="CU56" s="331"/>
      <c r="CV56" s="331"/>
      <c r="CW56" s="331"/>
      <c r="CX56" s="331"/>
      <c r="CY56" s="331"/>
      <c r="CZ56" s="331"/>
      <c r="DA56" s="331"/>
      <c r="DB56" s="331"/>
      <c r="DC56" s="331"/>
      <c r="DD56" s="331"/>
      <c r="DE56" s="331"/>
      <c r="DF56" s="331"/>
      <c r="DG56" s="331"/>
      <c r="DH56" s="331"/>
      <c r="DI56" s="331"/>
      <c r="DJ56" s="331"/>
      <c r="DK56" s="331"/>
      <c r="DL56" s="331"/>
      <c r="DM56" s="331"/>
      <c r="DN56" s="331"/>
      <c r="DO56" s="331"/>
      <c r="DP56" s="331"/>
      <c r="DQ56" s="331"/>
      <c r="DR56" s="331"/>
      <c r="DS56" s="331"/>
      <c r="DT56" s="331"/>
      <c r="DU56" s="331"/>
      <c r="DV56" s="331"/>
      <c r="DW56" s="331"/>
      <c r="DX56" s="331"/>
      <c r="DY56" s="331"/>
      <c r="DZ56" s="331"/>
      <c r="EA56" s="331"/>
      <c r="EB56" s="331"/>
      <c r="EC56" s="331"/>
      <c r="ED56" s="331"/>
      <c r="EE56" s="331"/>
      <c r="EF56" s="331"/>
      <c r="EG56" s="331"/>
      <c r="EH56" s="331"/>
      <c r="EI56" s="331"/>
      <c r="EJ56" s="331"/>
      <c r="EK56" s="331"/>
      <c r="EL56" s="331"/>
      <c r="EM56" s="331"/>
      <c r="EN56" s="331"/>
      <c r="EO56" s="331"/>
      <c r="EP56" s="331"/>
      <c r="EQ56" s="331"/>
      <c r="ER56" s="331"/>
      <c r="ES56" s="331"/>
      <c r="ET56" s="331"/>
      <c r="EU56" s="331"/>
      <c r="EV56" s="331"/>
      <c r="EW56" s="331"/>
      <c r="EX56" s="331"/>
      <c r="EY56" s="331"/>
      <c r="EZ56" s="331"/>
      <c r="FA56" s="331"/>
      <c r="FB56" s="331"/>
      <c r="FC56" s="331"/>
      <c r="FD56" s="331"/>
      <c r="FE56" s="331"/>
      <c r="FF56" s="331"/>
      <c r="FG56" s="331"/>
      <c r="FH56" s="331"/>
      <c r="FI56" s="331"/>
      <c r="FJ56" s="331"/>
      <c r="FK56" s="331"/>
      <c r="FL56" s="331"/>
      <c r="FM56" s="331"/>
      <c r="FN56" s="331"/>
      <c r="FO56" s="331"/>
      <c r="FP56" s="331"/>
      <c r="FQ56" s="331"/>
      <c r="FR56" s="331"/>
      <c r="FS56" s="331"/>
      <c r="FT56" s="331"/>
      <c r="FU56" s="331"/>
      <c r="FV56" s="331"/>
      <c r="FW56" s="331"/>
      <c r="FX56" s="331"/>
      <c r="FY56" s="331"/>
      <c r="FZ56" s="331"/>
      <c r="GA56" s="331"/>
      <c r="GB56" s="331"/>
      <c r="GC56" s="331"/>
      <c r="GD56" s="331"/>
      <c r="GE56" s="331"/>
      <c r="GF56" s="331"/>
      <c r="GG56" s="331"/>
      <c r="GH56" s="331"/>
      <c r="GI56" s="331"/>
      <c r="GJ56" s="331"/>
      <c r="GK56" s="331"/>
      <c r="GL56" s="331"/>
      <c r="GM56" s="331"/>
      <c r="GN56" s="331"/>
      <c r="GO56" s="331"/>
      <c r="GP56" s="331"/>
      <c r="GQ56" s="331"/>
      <c r="GR56" s="331"/>
      <c r="GS56" s="331"/>
      <c r="GT56" s="331"/>
      <c r="GU56" s="331"/>
      <c r="GV56" s="331"/>
      <c r="GW56" s="331"/>
      <c r="GX56" s="331"/>
      <c r="GY56" s="331"/>
      <c r="GZ56" s="331"/>
      <c r="HA56" s="331"/>
      <c r="HB56" s="331"/>
      <c r="HC56" s="331"/>
      <c r="HD56" s="331"/>
      <c r="HE56" s="331"/>
      <c r="HF56" s="331"/>
      <c r="HG56" s="331"/>
      <c r="HH56" s="331"/>
      <c r="HI56" s="331"/>
      <c r="HJ56" s="331"/>
      <c r="HK56" s="331"/>
      <c r="HL56" s="331"/>
      <c r="HM56" s="331"/>
      <c r="HN56" s="331"/>
      <c r="HO56" s="331"/>
      <c r="HP56" s="331"/>
      <c r="HQ56" s="331"/>
      <c r="HR56" s="331"/>
      <c r="HS56" s="331"/>
      <c r="HT56" s="331"/>
      <c r="HU56" s="331"/>
      <c r="HV56" s="331"/>
      <c r="HW56" s="331"/>
      <c r="HX56" s="331"/>
      <c r="HY56" s="331"/>
      <c r="HZ56" s="331"/>
      <c r="IA56" s="331"/>
      <c r="IB56" s="331"/>
      <c r="IC56" s="331"/>
      <c r="ID56" s="331"/>
      <c r="IE56" s="331"/>
      <c r="IF56" s="331"/>
      <c r="IG56" s="331"/>
      <c r="IH56" s="331"/>
      <c r="II56" s="331"/>
      <c r="IJ56" s="331"/>
      <c r="IK56" s="331"/>
      <c r="IL56" s="331"/>
      <c r="IM56" s="331"/>
      <c r="IN56" s="331"/>
      <c r="IO56" s="331"/>
      <c r="IP56" s="331"/>
      <c r="IQ56" s="331"/>
      <c r="IR56" s="331"/>
      <c r="IS56" s="331"/>
      <c r="IT56" s="331"/>
      <c r="IU56" s="331"/>
      <c r="IV56" s="331"/>
    </row>
    <row r="57" spans="1:256" ht="15" customHeight="1" x14ac:dyDescent="0.25">
      <c r="A57" s="1645" t="s">
        <v>2301</v>
      </c>
      <c r="B57" s="1639"/>
      <c r="C57" s="1639"/>
      <c r="D57" s="1639"/>
      <c r="E57" s="1639"/>
      <c r="F57" s="1639"/>
      <c r="G57" s="1639"/>
      <c r="H57" s="1639"/>
      <c r="I57" s="1639"/>
      <c r="J57" s="1639"/>
      <c r="K57" s="1639"/>
      <c r="L57" s="1639"/>
      <c r="M57" s="1639"/>
      <c r="N57" s="1639"/>
      <c r="O57" s="1639"/>
      <c r="P57" s="1639"/>
      <c r="Q57" s="1639"/>
      <c r="R57" s="1639"/>
      <c r="S57" s="1639"/>
      <c r="T57" s="1639"/>
      <c r="U57" s="1639"/>
      <c r="V57" s="1639"/>
      <c r="W57" s="1639"/>
      <c r="X57" s="1639"/>
      <c r="Y57" s="1639"/>
      <c r="Z57" s="1639"/>
      <c r="AA57" s="1639"/>
      <c r="AB57" s="1639"/>
      <c r="AC57" s="1639"/>
      <c r="AD57" s="1639"/>
      <c r="AE57" s="1639"/>
      <c r="AF57" s="1639"/>
      <c r="AG57" s="1639"/>
      <c r="AH57" s="1639"/>
      <c r="AI57" s="1639"/>
      <c r="AJ57" s="1639"/>
      <c r="AK57" s="1639"/>
      <c r="AL57" s="1639"/>
      <c r="AM57" s="1639"/>
      <c r="AN57" s="1639"/>
      <c r="AO57" s="1639"/>
      <c r="AP57" s="1639"/>
      <c r="AQ57" s="1639"/>
      <c r="AR57" s="1639"/>
      <c r="AS57" s="1639"/>
      <c r="AT57" s="1639"/>
      <c r="AU57" s="1639"/>
      <c r="AV57" s="1639"/>
      <c r="AW57" s="1639"/>
      <c r="AX57" s="1639"/>
      <c r="AY57" s="1639"/>
      <c r="AZ57" s="1639"/>
      <c r="BA57" s="1639"/>
      <c r="BB57" s="1639"/>
      <c r="BC57" s="1639"/>
      <c r="BD57" s="1639"/>
      <c r="BE57" s="1639"/>
      <c r="BF57" s="1639"/>
      <c r="BG57" s="1639"/>
      <c r="BH57" s="1639"/>
      <c r="BI57" s="1639"/>
      <c r="BJ57" s="1639"/>
      <c r="BK57" s="1639"/>
      <c r="BL57" s="1639"/>
      <c r="BM57" s="1639"/>
      <c r="BN57" s="1639"/>
      <c r="BO57" s="1639"/>
      <c r="BP57" s="1639"/>
      <c r="BQ57" s="1639"/>
      <c r="BR57" s="1639"/>
      <c r="BS57" s="1639"/>
      <c r="BT57" s="1639"/>
      <c r="BU57" s="1639"/>
      <c r="BV57" s="1639"/>
      <c r="BW57" s="1639"/>
      <c r="BX57" s="1639"/>
      <c r="BY57" s="1639"/>
      <c r="BZ57" s="1639"/>
      <c r="CA57" s="1639"/>
      <c r="CB57" s="1639"/>
      <c r="CC57" s="1639"/>
      <c r="CD57" s="1639"/>
      <c r="CE57" s="1639"/>
      <c r="CF57" s="1639"/>
      <c r="CG57" s="1639"/>
      <c r="CH57" s="1639"/>
      <c r="CI57" s="1639"/>
      <c r="CJ57" s="1639"/>
      <c r="CK57" s="1639"/>
      <c r="CL57" s="1639"/>
      <c r="CM57" s="1639"/>
      <c r="CN57" s="1639"/>
      <c r="CO57" s="1639"/>
      <c r="CP57" s="1639"/>
      <c r="CQ57" s="1639"/>
      <c r="CR57" s="1639"/>
      <c r="CS57" s="1639"/>
      <c r="CT57" s="1639"/>
      <c r="CU57" s="1639"/>
      <c r="CV57" s="1639"/>
      <c r="CW57" s="1639"/>
      <c r="CX57" s="1639"/>
      <c r="CY57" s="1639"/>
      <c r="CZ57" s="1639"/>
      <c r="DA57" s="1639"/>
      <c r="DB57" s="1639"/>
      <c r="DC57" s="1639"/>
      <c r="DD57" s="1639"/>
      <c r="DE57" s="1639"/>
      <c r="DF57" s="1639"/>
      <c r="DG57" s="1639"/>
      <c r="DH57" s="1639"/>
      <c r="DI57" s="1639"/>
      <c r="DJ57" s="1639"/>
      <c r="DK57" s="1639"/>
      <c r="DL57" s="1639"/>
      <c r="DM57" s="1639"/>
      <c r="DN57" s="1639"/>
      <c r="DO57" s="1639"/>
      <c r="DP57" s="1639"/>
      <c r="DQ57" s="1639"/>
      <c r="DR57" s="1639"/>
      <c r="DS57" s="1639"/>
      <c r="DT57" s="1639"/>
      <c r="DU57" s="1639"/>
      <c r="DV57" s="1639"/>
      <c r="DW57" s="1639"/>
      <c r="DX57" s="1639"/>
      <c r="DY57" s="1639"/>
      <c r="DZ57" s="1639"/>
      <c r="EA57" s="1639"/>
      <c r="EB57" s="1639"/>
      <c r="EC57" s="1639"/>
      <c r="ED57" s="1639"/>
      <c r="EE57" s="1639"/>
      <c r="EF57" s="1639"/>
      <c r="EG57" s="1639"/>
      <c r="EH57" s="1639"/>
      <c r="EI57" s="1639"/>
      <c r="EJ57" s="1639"/>
      <c r="EK57" s="1639"/>
      <c r="EL57" s="1639"/>
      <c r="EM57" s="1639"/>
      <c r="EN57" s="1639"/>
      <c r="EO57" s="1639"/>
      <c r="EP57" s="1639"/>
      <c r="EQ57" s="1639"/>
      <c r="ER57" s="1639"/>
      <c r="ES57" s="1639"/>
      <c r="ET57" s="1639"/>
      <c r="EU57" s="1639"/>
      <c r="EV57" s="1639"/>
      <c r="EW57" s="1639"/>
      <c r="EX57" s="1639"/>
      <c r="EY57" s="1639"/>
      <c r="EZ57" s="1639"/>
      <c r="FA57" s="1639"/>
      <c r="FB57" s="1639"/>
      <c r="FC57" s="1639"/>
      <c r="FD57" s="1639"/>
      <c r="FE57" s="1639"/>
      <c r="FF57" s="1639"/>
      <c r="FG57" s="1639"/>
      <c r="FH57" s="1639"/>
      <c r="FI57" s="1639"/>
      <c r="FJ57" s="1639"/>
      <c r="FK57" s="1639"/>
      <c r="FL57" s="1639"/>
      <c r="FM57" s="1639"/>
      <c r="FN57" s="1639"/>
      <c r="FO57" s="1639"/>
      <c r="FP57" s="1639"/>
      <c r="FQ57" s="1639"/>
      <c r="FR57" s="1639"/>
      <c r="FS57" s="1639"/>
      <c r="FT57" s="1639"/>
      <c r="FU57" s="1639"/>
      <c r="FV57" s="1639"/>
      <c r="FW57" s="1639"/>
      <c r="FX57" s="1639"/>
      <c r="FY57" s="1639"/>
      <c r="FZ57" s="1639"/>
      <c r="GA57" s="1639"/>
      <c r="GB57" s="1639"/>
      <c r="GC57" s="1639"/>
      <c r="GD57" s="1639"/>
      <c r="GE57" s="1639"/>
      <c r="GF57" s="1639"/>
      <c r="GG57" s="1639"/>
      <c r="GH57" s="1639"/>
      <c r="GI57" s="1639"/>
      <c r="GJ57" s="1639"/>
      <c r="GK57" s="1639"/>
      <c r="GL57" s="1639"/>
      <c r="GM57" s="1639"/>
      <c r="GN57" s="1639"/>
      <c r="GO57" s="1639"/>
      <c r="GP57" s="1639"/>
      <c r="GQ57" s="1639"/>
      <c r="GR57" s="1639"/>
      <c r="GS57" s="1639"/>
      <c r="GT57" s="1639"/>
      <c r="GU57" s="1639"/>
      <c r="GV57" s="1639"/>
      <c r="GW57" s="1639"/>
      <c r="GX57" s="1639"/>
      <c r="GY57" s="1639"/>
      <c r="GZ57" s="1639"/>
      <c r="HA57" s="1639"/>
      <c r="HB57" s="1639"/>
      <c r="HC57" s="1639"/>
      <c r="HD57" s="1639"/>
      <c r="HE57" s="1639"/>
      <c r="HF57" s="1639"/>
      <c r="HG57" s="1639"/>
      <c r="HH57" s="1639"/>
      <c r="HI57" s="1639"/>
      <c r="HJ57" s="1639"/>
      <c r="HK57" s="1639"/>
      <c r="HL57" s="1639"/>
      <c r="HM57" s="1639"/>
      <c r="HN57" s="1639"/>
      <c r="HO57" s="1639"/>
      <c r="HP57" s="1639"/>
      <c r="HQ57" s="1639"/>
      <c r="HR57" s="1639"/>
      <c r="HS57" s="1639"/>
      <c r="HT57" s="1639"/>
      <c r="HU57" s="1639"/>
      <c r="HV57" s="1639"/>
      <c r="HW57" s="1639"/>
      <c r="HX57" s="1639"/>
      <c r="HY57" s="1639"/>
      <c r="HZ57" s="1639"/>
      <c r="IA57" s="1639"/>
      <c r="IB57" s="1639"/>
      <c r="IC57" s="1639"/>
      <c r="ID57" s="1639"/>
      <c r="IE57" s="1639"/>
      <c r="IF57" s="1639"/>
      <c r="IG57" s="1639"/>
      <c r="IH57" s="1639"/>
      <c r="II57" s="1639"/>
      <c r="IJ57" s="1639"/>
      <c r="IK57" s="1639"/>
      <c r="IL57" s="1639"/>
      <c r="IM57" s="1639"/>
      <c r="IN57" s="1639"/>
      <c r="IO57" s="1639"/>
      <c r="IP57" s="1639"/>
      <c r="IQ57" s="1639"/>
      <c r="IR57" s="1639"/>
      <c r="IS57" s="1639"/>
      <c r="IT57" s="1639"/>
      <c r="IU57" s="1639"/>
      <c r="IV57" s="1639"/>
    </row>
    <row r="58" spans="1:256" ht="15" customHeight="1" x14ac:dyDescent="0.25">
      <c r="A58" s="1645" t="s">
        <v>2302</v>
      </c>
      <c r="B58" s="331"/>
      <c r="C58" s="331"/>
      <c r="D58" s="331"/>
      <c r="E58" s="331"/>
      <c r="F58" s="331"/>
      <c r="G58" s="331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1"/>
      <c r="AA58" s="331"/>
      <c r="AB58" s="331"/>
      <c r="AC58" s="331"/>
      <c r="AD58" s="331"/>
      <c r="AE58" s="331"/>
      <c r="AF58" s="331"/>
      <c r="AG58" s="331"/>
      <c r="AH58" s="331"/>
      <c r="AI58" s="331"/>
      <c r="AJ58" s="331"/>
      <c r="AK58" s="331"/>
      <c r="AL58" s="331"/>
      <c r="AM58" s="331"/>
      <c r="AN58" s="331"/>
      <c r="AO58" s="331"/>
      <c r="AP58" s="331"/>
      <c r="AQ58" s="331"/>
      <c r="AR58" s="331"/>
      <c r="AS58" s="331"/>
      <c r="AT58" s="331"/>
      <c r="AU58" s="331"/>
      <c r="AV58" s="331"/>
      <c r="AW58" s="331"/>
      <c r="AX58" s="331"/>
      <c r="AY58" s="331"/>
      <c r="AZ58" s="331"/>
      <c r="BA58" s="331"/>
      <c r="BB58" s="331"/>
      <c r="BC58" s="331"/>
      <c r="BD58" s="331"/>
      <c r="BE58" s="331"/>
      <c r="BF58" s="331"/>
      <c r="BG58" s="331"/>
      <c r="BH58" s="331"/>
      <c r="BI58" s="331"/>
      <c r="BJ58" s="331"/>
      <c r="BK58" s="331"/>
      <c r="BL58" s="331"/>
      <c r="BM58" s="331"/>
      <c r="BN58" s="331"/>
      <c r="BO58" s="331"/>
      <c r="BP58" s="331"/>
      <c r="BQ58" s="331"/>
      <c r="BR58" s="331"/>
      <c r="BS58" s="331"/>
      <c r="BT58" s="331"/>
      <c r="BU58" s="331"/>
      <c r="BV58" s="331"/>
      <c r="BW58" s="331"/>
      <c r="BX58" s="331"/>
      <c r="BY58" s="331"/>
      <c r="BZ58" s="331"/>
      <c r="CA58" s="331"/>
      <c r="CB58" s="331"/>
      <c r="CC58" s="331"/>
      <c r="CD58" s="331"/>
      <c r="CE58" s="331"/>
      <c r="CF58" s="331"/>
      <c r="CG58" s="331"/>
      <c r="CH58" s="331"/>
      <c r="CI58" s="331"/>
      <c r="CJ58" s="331"/>
      <c r="CK58" s="331"/>
      <c r="CL58" s="331"/>
      <c r="CM58" s="331"/>
      <c r="CN58" s="331"/>
      <c r="CO58" s="331"/>
      <c r="CP58" s="331"/>
      <c r="CQ58" s="331"/>
      <c r="CR58" s="331"/>
      <c r="CS58" s="331"/>
      <c r="CT58" s="331"/>
      <c r="CU58" s="331"/>
      <c r="CV58" s="331"/>
      <c r="CW58" s="331"/>
      <c r="CX58" s="331"/>
      <c r="CY58" s="331"/>
      <c r="CZ58" s="331"/>
      <c r="DA58" s="331"/>
      <c r="DB58" s="331"/>
      <c r="DC58" s="331"/>
      <c r="DD58" s="331"/>
      <c r="DE58" s="331"/>
      <c r="DF58" s="331"/>
      <c r="DG58" s="331"/>
      <c r="DH58" s="331"/>
      <c r="DI58" s="331"/>
      <c r="DJ58" s="331"/>
      <c r="DK58" s="331"/>
      <c r="DL58" s="331"/>
      <c r="DM58" s="331"/>
      <c r="DN58" s="331"/>
      <c r="DO58" s="331"/>
      <c r="DP58" s="331"/>
      <c r="DQ58" s="331"/>
      <c r="DR58" s="331"/>
      <c r="DS58" s="331"/>
      <c r="DT58" s="331"/>
      <c r="DU58" s="331"/>
      <c r="DV58" s="331"/>
      <c r="DW58" s="331"/>
      <c r="DX58" s="331"/>
      <c r="DY58" s="331"/>
      <c r="DZ58" s="331"/>
      <c r="EA58" s="331"/>
      <c r="EB58" s="331"/>
      <c r="EC58" s="331"/>
      <c r="ED58" s="331"/>
      <c r="EE58" s="331"/>
      <c r="EF58" s="331"/>
      <c r="EG58" s="331"/>
      <c r="EH58" s="331"/>
      <c r="EI58" s="331"/>
      <c r="EJ58" s="331"/>
      <c r="EK58" s="331"/>
      <c r="EL58" s="331"/>
      <c r="EM58" s="331"/>
      <c r="EN58" s="331"/>
      <c r="EO58" s="331"/>
      <c r="EP58" s="331"/>
      <c r="EQ58" s="331"/>
      <c r="ER58" s="331"/>
      <c r="ES58" s="331"/>
      <c r="ET58" s="331"/>
      <c r="EU58" s="331"/>
      <c r="EV58" s="331"/>
      <c r="EW58" s="331"/>
      <c r="EX58" s="331"/>
      <c r="EY58" s="331"/>
      <c r="EZ58" s="331"/>
      <c r="FA58" s="331"/>
      <c r="FB58" s="331"/>
      <c r="FC58" s="331"/>
      <c r="FD58" s="331"/>
      <c r="FE58" s="331"/>
      <c r="FF58" s="331"/>
      <c r="FG58" s="331"/>
      <c r="FH58" s="331"/>
      <c r="FI58" s="331"/>
      <c r="FJ58" s="331"/>
      <c r="FK58" s="331"/>
      <c r="FL58" s="331"/>
      <c r="FM58" s="331"/>
      <c r="FN58" s="331"/>
      <c r="FO58" s="331"/>
      <c r="FP58" s="331"/>
      <c r="FQ58" s="331"/>
      <c r="FR58" s="331"/>
      <c r="FS58" s="331"/>
      <c r="FT58" s="331"/>
      <c r="FU58" s="331"/>
      <c r="FV58" s="331"/>
      <c r="FW58" s="331"/>
      <c r="FX58" s="331"/>
      <c r="FY58" s="331"/>
      <c r="FZ58" s="331"/>
      <c r="GA58" s="331"/>
      <c r="GB58" s="331"/>
      <c r="GC58" s="331"/>
      <c r="GD58" s="331"/>
      <c r="GE58" s="331"/>
      <c r="GF58" s="331"/>
      <c r="GG58" s="331"/>
      <c r="GH58" s="331"/>
      <c r="GI58" s="331"/>
      <c r="GJ58" s="331"/>
      <c r="GK58" s="331"/>
      <c r="GL58" s="331"/>
      <c r="GM58" s="331"/>
      <c r="GN58" s="331"/>
      <c r="GO58" s="331"/>
      <c r="GP58" s="331"/>
      <c r="GQ58" s="331"/>
      <c r="GR58" s="331"/>
      <c r="GS58" s="331"/>
      <c r="GT58" s="331"/>
      <c r="GU58" s="331"/>
      <c r="GV58" s="331"/>
      <c r="GW58" s="331"/>
      <c r="GX58" s="331"/>
      <c r="GY58" s="331"/>
      <c r="GZ58" s="331"/>
      <c r="HA58" s="331"/>
      <c r="HB58" s="331"/>
      <c r="HC58" s="331"/>
      <c r="HD58" s="331"/>
      <c r="HE58" s="331"/>
      <c r="HF58" s="331"/>
      <c r="HG58" s="331"/>
      <c r="HH58" s="331"/>
      <c r="HI58" s="331"/>
      <c r="HJ58" s="331"/>
      <c r="HK58" s="331"/>
      <c r="HL58" s="331"/>
      <c r="HM58" s="331"/>
      <c r="HN58" s="331"/>
      <c r="HO58" s="331"/>
      <c r="HP58" s="331"/>
      <c r="HQ58" s="331"/>
      <c r="HR58" s="331"/>
      <c r="HS58" s="331"/>
      <c r="HT58" s="331"/>
      <c r="HU58" s="331"/>
      <c r="HV58" s="331"/>
      <c r="HW58" s="331"/>
      <c r="HX58" s="331"/>
      <c r="HY58" s="331"/>
      <c r="HZ58" s="331"/>
      <c r="IA58" s="331"/>
      <c r="IB58" s="331"/>
      <c r="IC58" s="331"/>
      <c r="ID58" s="331"/>
      <c r="IE58" s="331"/>
      <c r="IF58" s="331"/>
      <c r="IG58" s="331"/>
      <c r="IH58" s="331"/>
      <c r="II58" s="331"/>
      <c r="IJ58" s="331"/>
      <c r="IK58" s="331"/>
      <c r="IL58" s="331"/>
      <c r="IM58" s="331"/>
      <c r="IN58" s="331"/>
      <c r="IO58" s="331"/>
      <c r="IP58" s="331"/>
      <c r="IQ58" s="331"/>
      <c r="IR58" s="331"/>
      <c r="IS58" s="331"/>
      <c r="IT58" s="331"/>
      <c r="IU58" s="331"/>
      <c r="IV58" s="331"/>
    </row>
    <row r="59" spans="1:256" ht="15" customHeight="1" x14ac:dyDescent="0.25">
      <c r="A59" s="1645" t="s">
        <v>2303</v>
      </c>
    </row>
    <row r="60" spans="1:256" ht="15" customHeight="1" x14ac:dyDescent="0.25">
      <c r="A60" s="1645" t="s">
        <v>2198</v>
      </c>
    </row>
    <row r="61" spans="1:256" ht="15" customHeight="1" x14ac:dyDescent="0.25">
      <c r="A61" s="1645" t="s">
        <v>2199</v>
      </c>
    </row>
    <row r="62" spans="1:256" ht="15" customHeight="1" x14ac:dyDescent="0.25">
      <c r="A62" s="1645" t="s">
        <v>2200</v>
      </c>
    </row>
    <row r="63" spans="1:256" ht="15" customHeight="1" x14ac:dyDescent="0.25">
      <c r="A63" s="1645" t="s">
        <v>2201</v>
      </c>
    </row>
    <row r="64" spans="1:256" ht="15" customHeight="1" x14ac:dyDescent="0.25">
      <c r="A64" s="1648"/>
    </row>
    <row r="65" spans="1:256" ht="15" customHeight="1" x14ac:dyDescent="0.25">
      <c r="A65" s="1647" t="s">
        <v>2259</v>
      </c>
    </row>
    <row r="66" spans="1:256" ht="15" customHeight="1" x14ac:dyDescent="0.25">
      <c r="A66" s="1648"/>
    </row>
    <row r="67" spans="1:256" ht="15" customHeight="1" x14ac:dyDescent="0.25">
      <c r="A67" s="1645" t="s">
        <v>2202</v>
      </c>
    </row>
    <row r="68" spans="1:256" ht="15" customHeight="1" x14ac:dyDescent="0.25"/>
    <row r="69" spans="1:256" ht="15" customHeight="1" x14ac:dyDescent="0.25">
      <c r="A69" s="1647" t="s">
        <v>2260</v>
      </c>
    </row>
    <row r="70" spans="1:256" ht="15" customHeight="1" x14ac:dyDescent="0.25"/>
    <row r="71" spans="1:256" ht="15" customHeight="1" x14ac:dyDescent="0.25">
      <c r="A71" s="1645" t="s">
        <v>2203</v>
      </c>
    </row>
    <row r="72" spans="1:256" ht="15" customHeight="1" x14ac:dyDescent="0.25">
      <c r="A72" s="1645" t="s">
        <v>2204</v>
      </c>
    </row>
    <row r="73" spans="1:256" ht="15" customHeight="1" x14ac:dyDescent="0.25">
      <c r="A73" s="1645" t="s">
        <v>2229</v>
      </c>
    </row>
    <row r="74" spans="1:256" ht="15" customHeight="1" x14ac:dyDescent="0.25">
      <c r="A74" s="1645" t="s">
        <v>2205</v>
      </c>
    </row>
    <row r="75" spans="1:256" ht="15" customHeight="1" x14ac:dyDescent="0.25">
      <c r="A75" s="1645" t="s">
        <v>2206</v>
      </c>
    </row>
    <row r="76" spans="1:256" ht="15" customHeight="1" x14ac:dyDescent="0.25">
      <c r="A76" s="1645" t="s">
        <v>2207</v>
      </c>
      <c r="B76" s="331"/>
      <c r="C76" s="331"/>
      <c r="D76" s="331"/>
      <c r="E76" s="331"/>
      <c r="F76" s="331"/>
      <c r="G76" s="331"/>
      <c r="H76" s="331"/>
      <c r="I76" s="331"/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  <c r="U76" s="331"/>
      <c r="V76" s="331"/>
      <c r="W76" s="331"/>
      <c r="X76" s="331"/>
      <c r="Y76" s="331"/>
      <c r="Z76" s="331"/>
      <c r="AA76" s="331"/>
      <c r="AB76" s="331"/>
      <c r="AC76" s="331"/>
      <c r="AD76" s="331"/>
      <c r="AE76" s="331"/>
      <c r="AF76" s="331"/>
      <c r="AG76" s="331"/>
      <c r="AH76" s="331"/>
      <c r="AI76" s="331"/>
      <c r="AJ76" s="331"/>
      <c r="AK76" s="331"/>
      <c r="AL76" s="331"/>
      <c r="AM76" s="331"/>
      <c r="AN76" s="331"/>
      <c r="AO76" s="331"/>
      <c r="AP76" s="331"/>
      <c r="AQ76" s="331"/>
      <c r="AR76" s="331"/>
      <c r="AS76" s="331"/>
      <c r="AT76" s="331"/>
      <c r="AU76" s="331"/>
      <c r="AV76" s="331"/>
      <c r="AW76" s="331"/>
      <c r="AX76" s="331"/>
      <c r="AY76" s="331"/>
      <c r="AZ76" s="331"/>
      <c r="BA76" s="331"/>
      <c r="BB76" s="331"/>
      <c r="BC76" s="331"/>
      <c r="BD76" s="331"/>
      <c r="BE76" s="331"/>
      <c r="BF76" s="331"/>
      <c r="BG76" s="331"/>
      <c r="BH76" s="331"/>
      <c r="BI76" s="331"/>
      <c r="BJ76" s="331"/>
      <c r="BK76" s="331"/>
      <c r="BL76" s="331"/>
      <c r="BM76" s="331"/>
      <c r="BN76" s="331"/>
      <c r="BO76" s="331"/>
      <c r="BP76" s="331"/>
      <c r="BQ76" s="331"/>
      <c r="BR76" s="331"/>
      <c r="BS76" s="331"/>
      <c r="BT76" s="331"/>
      <c r="BU76" s="331"/>
      <c r="BV76" s="331"/>
      <c r="BW76" s="331"/>
      <c r="BX76" s="331"/>
      <c r="BY76" s="331"/>
      <c r="BZ76" s="331"/>
      <c r="CA76" s="331"/>
      <c r="CB76" s="331"/>
      <c r="CC76" s="331"/>
      <c r="CD76" s="331"/>
      <c r="CE76" s="331"/>
      <c r="CF76" s="331"/>
      <c r="CG76" s="331"/>
      <c r="CH76" s="331"/>
      <c r="CI76" s="331"/>
      <c r="CJ76" s="331"/>
      <c r="CK76" s="331"/>
      <c r="CL76" s="331"/>
      <c r="CM76" s="331"/>
      <c r="CN76" s="331"/>
      <c r="CO76" s="331"/>
      <c r="CP76" s="331"/>
      <c r="CQ76" s="331"/>
      <c r="CR76" s="331"/>
      <c r="CS76" s="331"/>
      <c r="CT76" s="331"/>
      <c r="CU76" s="331"/>
      <c r="CV76" s="331"/>
      <c r="CW76" s="331"/>
      <c r="CX76" s="331"/>
      <c r="CY76" s="331"/>
      <c r="CZ76" s="331"/>
      <c r="DA76" s="331"/>
      <c r="DB76" s="331"/>
      <c r="DC76" s="331"/>
      <c r="DD76" s="331"/>
      <c r="DE76" s="331"/>
      <c r="DF76" s="331"/>
      <c r="DG76" s="331"/>
      <c r="DH76" s="331"/>
      <c r="DI76" s="331"/>
      <c r="DJ76" s="331"/>
      <c r="DK76" s="331"/>
      <c r="DL76" s="331"/>
      <c r="DM76" s="331"/>
      <c r="DN76" s="331"/>
      <c r="DO76" s="331"/>
      <c r="DP76" s="331"/>
      <c r="DQ76" s="331"/>
      <c r="DR76" s="331"/>
      <c r="DS76" s="331"/>
      <c r="DT76" s="331"/>
      <c r="DU76" s="331"/>
      <c r="DV76" s="331"/>
      <c r="DW76" s="331"/>
      <c r="DX76" s="331"/>
      <c r="DY76" s="331"/>
      <c r="DZ76" s="331"/>
      <c r="EA76" s="331"/>
      <c r="EB76" s="331"/>
      <c r="EC76" s="331"/>
      <c r="ED76" s="331"/>
      <c r="EE76" s="331"/>
      <c r="EF76" s="331"/>
      <c r="EG76" s="331"/>
      <c r="EH76" s="331"/>
      <c r="EI76" s="331"/>
      <c r="EJ76" s="331"/>
      <c r="EK76" s="331"/>
      <c r="EL76" s="331"/>
      <c r="EM76" s="331"/>
      <c r="EN76" s="331"/>
      <c r="EO76" s="331"/>
      <c r="EP76" s="331"/>
      <c r="EQ76" s="331"/>
      <c r="ER76" s="331"/>
      <c r="ES76" s="331"/>
      <c r="ET76" s="331"/>
      <c r="EU76" s="331"/>
      <c r="EV76" s="331"/>
      <c r="EW76" s="331"/>
      <c r="EX76" s="331"/>
      <c r="EY76" s="331"/>
      <c r="EZ76" s="331"/>
      <c r="FA76" s="331"/>
      <c r="FB76" s="331"/>
      <c r="FC76" s="331"/>
      <c r="FD76" s="331"/>
      <c r="FE76" s="331"/>
      <c r="FF76" s="331"/>
      <c r="FG76" s="331"/>
      <c r="FH76" s="331"/>
      <c r="FI76" s="331"/>
      <c r="FJ76" s="331"/>
      <c r="FK76" s="331"/>
      <c r="FL76" s="331"/>
      <c r="FM76" s="331"/>
      <c r="FN76" s="331"/>
      <c r="FO76" s="331"/>
      <c r="FP76" s="331"/>
      <c r="FQ76" s="331"/>
      <c r="FR76" s="331"/>
      <c r="FS76" s="331"/>
      <c r="FT76" s="331"/>
      <c r="FU76" s="331"/>
      <c r="FV76" s="331"/>
      <c r="FW76" s="331"/>
      <c r="FX76" s="331"/>
      <c r="FY76" s="331"/>
      <c r="FZ76" s="331"/>
      <c r="GA76" s="331"/>
      <c r="GB76" s="331"/>
      <c r="GC76" s="331"/>
      <c r="GD76" s="331"/>
      <c r="GE76" s="331"/>
      <c r="GF76" s="331"/>
      <c r="GG76" s="331"/>
      <c r="GH76" s="331"/>
      <c r="GI76" s="331"/>
      <c r="GJ76" s="331"/>
      <c r="GK76" s="331"/>
      <c r="GL76" s="331"/>
      <c r="GM76" s="331"/>
      <c r="GN76" s="331"/>
      <c r="GO76" s="331"/>
      <c r="GP76" s="331"/>
      <c r="GQ76" s="331"/>
      <c r="GR76" s="331"/>
      <c r="GS76" s="331"/>
      <c r="GT76" s="331"/>
      <c r="GU76" s="331"/>
      <c r="GV76" s="331"/>
      <c r="GW76" s="331"/>
      <c r="GX76" s="331"/>
      <c r="GY76" s="331"/>
      <c r="GZ76" s="331"/>
      <c r="HA76" s="331"/>
      <c r="HB76" s="331"/>
      <c r="HC76" s="331"/>
      <c r="HD76" s="331"/>
      <c r="HE76" s="331"/>
      <c r="HF76" s="331"/>
      <c r="HG76" s="331"/>
      <c r="HH76" s="331"/>
      <c r="HI76" s="331"/>
      <c r="HJ76" s="331"/>
      <c r="HK76" s="331"/>
      <c r="HL76" s="331"/>
      <c r="HM76" s="331"/>
      <c r="HN76" s="331"/>
      <c r="HO76" s="331"/>
      <c r="HP76" s="331"/>
      <c r="HQ76" s="331"/>
      <c r="HR76" s="331"/>
      <c r="HS76" s="331"/>
      <c r="HT76" s="331"/>
      <c r="HU76" s="331"/>
      <c r="HV76" s="331"/>
      <c r="HW76" s="331"/>
      <c r="HX76" s="331"/>
      <c r="HY76" s="331"/>
      <c r="HZ76" s="331"/>
      <c r="IA76" s="331"/>
      <c r="IB76" s="331"/>
      <c r="IC76" s="331"/>
      <c r="ID76" s="331"/>
      <c r="IE76" s="331"/>
      <c r="IF76" s="331"/>
      <c r="IG76" s="331"/>
      <c r="IH76" s="331"/>
      <c r="II76" s="331"/>
      <c r="IJ76" s="331"/>
      <c r="IK76" s="331"/>
      <c r="IL76" s="331"/>
      <c r="IM76" s="331"/>
      <c r="IN76" s="331"/>
      <c r="IO76" s="331"/>
      <c r="IP76" s="331"/>
      <c r="IQ76" s="331"/>
      <c r="IR76" s="331"/>
      <c r="IS76" s="331"/>
      <c r="IT76" s="331"/>
      <c r="IU76" s="331"/>
      <c r="IV76" s="331"/>
    </row>
    <row r="77" spans="1:256" ht="15" customHeight="1" x14ac:dyDescent="0.25">
      <c r="A77" s="1645" t="s">
        <v>2208</v>
      </c>
      <c r="B77" s="1639"/>
      <c r="C77" s="1639"/>
      <c r="D77" s="1639"/>
      <c r="E77" s="1639"/>
      <c r="F77" s="1639"/>
      <c r="G77" s="1639"/>
      <c r="H77" s="1639"/>
      <c r="I77" s="1639"/>
      <c r="J77" s="1639"/>
      <c r="K77" s="1639"/>
      <c r="L77" s="1639"/>
      <c r="M77" s="1639"/>
      <c r="N77" s="1639"/>
      <c r="O77" s="1639"/>
      <c r="P77" s="1639"/>
      <c r="Q77" s="1639"/>
      <c r="R77" s="1639"/>
      <c r="S77" s="1639"/>
      <c r="T77" s="1639"/>
      <c r="U77" s="1639"/>
      <c r="V77" s="1639"/>
      <c r="W77" s="1639"/>
      <c r="X77" s="1639"/>
      <c r="Y77" s="1639"/>
      <c r="Z77" s="1639"/>
      <c r="AA77" s="1639"/>
      <c r="AB77" s="1639"/>
      <c r="AC77" s="1639"/>
      <c r="AD77" s="1639"/>
      <c r="AE77" s="1639"/>
      <c r="AF77" s="1639"/>
      <c r="AG77" s="1639"/>
      <c r="AH77" s="1639"/>
      <c r="AI77" s="1639"/>
      <c r="AJ77" s="1639"/>
      <c r="AK77" s="1639"/>
      <c r="AL77" s="1639"/>
      <c r="AM77" s="1639"/>
      <c r="AN77" s="1639"/>
      <c r="AO77" s="1639"/>
      <c r="AP77" s="1639"/>
      <c r="AQ77" s="1639"/>
      <c r="AR77" s="1639"/>
      <c r="AS77" s="1639"/>
      <c r="AT77" s="1639"/>
      <c r="AU77" s="1639"/>
      <c r="AV77" s="1639"/>
      <c r="AW77" s="1639"/>
      <c r="AX77" s="1639"/>
      <c r="AY77" s="1639"/>
      <c r="AZ77" s="1639"/>
      <c r="BA77" s="1639"/>
      <c r="BB77" s="1639"/>
      <c r="BC77" s="1639"/>
      <c r="BD77" s="1639"/>
      <c r="BE77" s="1639"/>
      <c r="BF77" s="1639"/>
      <c r="BG77" s="1639"/>
      <c r="BH77" s="1639"/>
      <c r="BI77" s="1639"/>
      <c r="BJ77" s="1639"/>
      <c r="BK77" s="1639"/>
      <c r="BL77" s="1639"/>
      <c r="BM77" s="1639"/>
      <c r="BN77" s="1639"/>
      <c r="BO77" s="1639"/>
      <c r="BP77" s="1639"/>
      <c r="BQ77" s="1639"/>
      <c r="BR77" s="1639"/>
      <c r="BS77" s="1639"/>
      <c r="BT77" s="1639"/>
      <c r="BU77" s="1639"/>
      <c r="BV77" s="1639"/>
      <c r="BW77" s="1639"/>
      <c r="BX77" s="1639"/>
      <c r="BY77" s="1639"/>
      <c r="BZ77" s="1639"/>
      <c r="CA77" s="1639"/>
      <c r="CB77" s="1639"/>
      <c r="CC77" s="1639"/>
      <c r="CD77" s="1639"/>
      <c r="CE77" s="1639"/>
      <c r="CF77" s="1639"/>
      <c r="CG77" s="1639"/>
      <c r="CH77" s="1639"/>
      <c r="CI77" s="1639"/>
      <c r="CJ77" s="1639"/>
      <c r="CK77" s="1639"/>
      <c r="CL77" s="1639"/>
      <c r="CM77" s="1639"/>
      <c r="CN77" s="1639"/>
      <c r="CO77" s="1639"/>
      <c r="CP77" s="1639"/>
      <c r="CQ77" s="1639"/>
      <c r="CR77" s="1639"/>
      <c r="CS77" s="1639"/>
      <c r="CT77" s="1639"/>
      <c r="CU77" s="1639"/>
      <c r="CV77" s="1639"/>
      <c r="CW77" s="1639"/>
      <c r="CX77" s="1639"/>
      <c r="CY77" s="1639"/>
      <c r="CZ77" s="1639"/>
      <c r="DA77" s="1639"/>
      <c r="DB77" s="1639"/>
      <c r="DC77" s="1639"/>
      <c r="DD77" s="1639"/>
      <c r="DE77" s="1639"/>
      <c r="DF77" s="1639"/>
      <c r="DG77" s="1639"/>
      <c r="DH77" s="1639"/>
      <c r="DI77" s="1639"/>
      <c r="DJ77" s="1639"/>
      <c r="DK77" s="1639"/>
      <c r="DL77" s="1639"/>
      <c r="DM77" s="1639"/>
      <c r="DN77" s="1639"/>
      <c r="DO77" s="1639"/>
      <c r="DP77" s="1639"/>
      <c r="DQ77" s="1639"/>
      <c r="DR77" s="1639"/>
      <c r="DS77" s="1639"/>
      <c r="DT77" s="1639"/>
      <c r="DU77" s="1639"/>
      <c r="DV77" s="1639"/>
      <c r="DW77" s="1639"/>
      <c r="DX77" s="1639"/>
      <c r="DY77" s="1639"/>
      <c r="DZ77" s="1639"/>
      <c r="EA77" s="1639"/>
      <c r="EB77" s="1639"/>
      <c r="EC77" s="1639"/>
      <c r="ED77" s="1639"/>
      <c r="EE77" s="1639"/>
      <c r="EF77" s="1639"/>
      <c r="EG77" s="1639"/>
      <c r="EH77" s="1639"/>
      <c r="EI77" s="1639"/>
      <c r="EJ77" s="1639"/>
      <c r="EK77" s="1639"/>
      <c r="EL77" s="1639"/>
      <c r="EM77" s="1639"/>
      <c r="EN77" s="1639"/>
      <c r="EO77" s="1639"/>
      <c r="EP77" s="1639"/>
      <c r="EQ77" s="1639"/>
      <c r="ER77" s="1639"/>
      <c r="ES77" s="1639"/>
      <c r="ET77" s="1639"/>
      <c r="EU77" s="1639"/>
      <c r="EV77" s="1639"/>
      <c r="EW77" s="1639"/>
      <c r="EX77" s="1639"/>
      <c r="EY77" s="1639"/>
      <c r="EZ77" s="1639"/>
      <c r="FA77" s="1639"/>
      <c r="FB77" s="1639"/>
      <c r="FC77" s="1639"/>
      <c r="FD77" s="1639"/>
      <c r="FE77" s="1639"/>
      <c r="FF77" s="1639"/>
      <c r="FG77" s="1639"/>
      <c r="FH77" s="1639"/>
      <c r="FI77" s="1639"/>
      <c r="FJ77" s="1639"/>
      <c r="FK77" s="1639"/>
      <c r="FL77" s="1639"/>
      <c r="FM77" s="1639"/>
      <c r="FN77" s="1639"/>
      <c r="FO77" s="1639"/>
      <c r="FP77" s="1639"/>
      <c r="FQ77" s="1639"/>
      <c r="FR77" s="1639"/>
      <c r="FS77" s="1639"/>
      <c r="FT77" s="1639"/>
      <c r="FU77" s="1639"/>
      <c r="FV77" s="1639"/>
      <c r="FW77" s="1639"/>
      <c r="FX77" s="1639"/>
      <c r="FY77" s="1639"/>
      <c r="FZ77" s="1639"/>
      <c r="GA77" s="1639"/>
      <c r="GB77" s="1639"/>
      <c r="GC77" s="1639"/>
      <c r="GD77" s="1639"/>
      <c r="GE77" s="1639"/>
      <c r="GF77" s="1639"/>
      <c r="GG77" s="1639"/>
      <c r="GH77" s="1639"/>
      <c r="GI77" s="1639"/>
      <c r="GJ77" s="1639"/>
      <c r="GK77" s="1639"/>
      <c r="GL77" s="1639"/>
      <c r="GM77" s="1639"/>
      <c r="GN77" s="1639"/>
      <c r="GO77" s="1639"/>
      <c r="GP77" s="1639"/>
      <c r="GQ77" s="1639"/>
      <c r="GR77" s="1639"/>
      <c r="GS77" s="1639"/>
      <c r="GT77" s="1639"/>
      <c r="GU77" s="1639"/>
      <c r="GV77" s="1639"/>
      <c r="GW77" s="1639"/>
      <c r="GX77" s="1639"/>
      <c r="GY77" s="1639"/>
      <c r="GZ77" s="1639"/>
      <c r="HA77" s="1639"/>
      <c r="HB77" s="1639"/>
      <c r="HC77" s="1639"/>
      <c r="HD77" s="1639"/>
      <c r="HE77" s="1639"/>
      <c r="HF77" s="1639"/>
      <c r="HG77" s="1639"/>
      <c r="HH77" s="1639"/>
      <c r="HI77" s="1639"/>
      <c r="HJ77" s="1639"/>
      <c r="HK77" s="1639"/>
      <c r="HL77" s="1639"/>
      <c r="HM77" s="1639"/>
      <c r="HN77" s="1639"/>
      <c r="HO77" s="1639"/>
      <c r="HP77" s="1639"/>
      <c r="HQ77" s="1639"/>
      <c r="HR77" s="1639"/>
      <c r="HS77" s="1639"/>
      <c r="HT77" s="1639"/>
      <c r="HU77" s="1639"/>
      <c r="HV77" s="1639"/>
      <c r="HW77" s="1639"/>
      <c r="HX77" s="1639"/>
      <c r="HY77" s="1639"/>
      <c r="HZ77" s="1639"/>
      <c r="IA77" s="1639"/>
      <c r="IB77" s="1639"/>
      <c r="IC77" s="1639"/>
      <c r="ID77" s="1639"/>
      <c r="IE77" s="1639"/>
      <c r="IF77" s="1639"/>
      <c r="IG77" s="1639"/>
      <c r="IH77" s="1639"/>
      <c r="II77" s="1639"/>
      <c r="IJ77" s="1639"/>
      <c r="IK77" s="1639"/>
      <c r="IL77" s="1639"/>
      <c r="IM77" s="1639"/>
      <c r="IN77" s="1639"/>
      <c r="IO77" s="1639"/>
      <c r="IP77" s="1639"/>
      <c r="IQ77" s="1639"/>
      <c r="IR77" s="1639"/>
      <c r="IS77" s="1639"/>
      <c r="IT77" s="1639"/>
      <c r="IU77" s="1639"/>
      <c r="IV77" s="1639"/>
    </row>
    <row r="78" spans="1:256" ht="15" customHeight="1" x14ac:dyDescent="0.25">
      <c r="A78" s="1645" t="s">
        <v>2209</v>
      </c>
    </row>
    <row r="79" spans="1:256" ht="15" customHeight="1" x14ac:dyDescent="0.25">
      <c r="A79" s="1645" t="s">
        <v>2210</v>
      </c>
    </row>
    <row r="80" spans="1:256" ht="15" customHeight="1" x14ac:dyDescent="0.25">
      <c r="A80" s="1645" t="s">
        <v>2211</v>
      </c>
    </row>
    <row r="81" spans="1:256" ht="15" customHeight="1" x14ac:dyDescent="0.25">
      <c r="A81" s="1645" t="s">
        <v>2212</v>
      </c>
    </row>
    <row r="82" spans="1:256" ht="15" customHeight="1" x14ac:dyDescent="0.25">
      <c r="A82" s="1645" t="s">
        <v>2213</v>
      </c>
    </row>
    <row r="83" spans="1:256" ht="15" customHeight="1" x14ac:dyDescent="0.25">
      <c r="A83" s="1645" t="s">
        <v>2214</v>
      </c>
    </row>
    <row r="84" spans="1:256" ht="15" customHeight="1" x14ac:dyDescent="0.25">
      <c r="A84" s="1645" t="s">
        <v>2215</v>
      </c>
      <c r="B84" s="1639"/>
      <c r="C84" s="1639"/>
      <c r="D84" s="1639"/>
      <c r="E84" s="1639"/>
      <c r="F84" s="1639"/>
      <c r="G84" s="1639"/>
      <c r="H84" s="1639"/>
      <c r="I84" s="1639"/>
      <c r="J84" s="1639"/>
      <c r="K84" s="1639"/>
      <c r="L84" s="1639"/>
      <c r="M84" s="1639"/>
      <c r="N84" s="1639"/>
      <c r="O84" s="1639"/>
      <c r="P84" s="1639"/>
      <c r="Q84" s="1639"/>
      <c r="R84" s="1639"/>
      <c r="S84" s="1639"/>
      <c r="T84" s="1639"/>
      <c r="U84" s="1639"/>
      <c r="V84" s="1639"/>
      <c r="W84" s="1639"/>
      <c r="X84" s="1639"/>
      <c r="Y84" s="1639"/>
      <c r="Z84" s="1639"/>
      <c r="AA84" s="1639"/>
      <c r="AB84" s="1639"/>
      <c r="AC84" s="1639"/>
      <c r="AD84" s="1639"/>
      <c r="AE84" s="1639"/>
      <c r="AF84" s="1639"/>
      <c r="AG84" s="1639"/>
      <c r="AH84" s="1639"/>
      <c r="AI84" s="1639"/>
      <c r="AJ84" s="1639"/>
      <c r="AK84" s="1639"/>
      <c r="AL84" s="1639"/>
      <c r="AM84" s="1639"/>
      <c r="AN84" s="1639"/>
      <c r="AO84" s="1639"/>
      <c r="AP84" s="1639"/>
      <c r="AQ84" s="1639"/>
      <c r="AR84" s="1639"/>
      <c r="AS84" s="1639"/>
      <c r="AT84" s="1639"/>
      <c r="AU84" s="1639"/>
      <c r="AV84" s="1639"/>
      <c r="AW84" s="1639"/>
      <c r="AX84" s="1639"/>
      <c r="AY84" s="1639"/>
      <c r="AZ84" s="1639"/>
      <c r="BA84" s="1639"/>
      <c r="BB84" s="1639"/>
      <c r="BC84" s="1639"/>
      <c r="BD84" s="1639"/>
      <c r="BE84" s="1639"/>
      <c r="BF84" s="1639"/>
      <c r="BG84" s="1639"/>
      <c r="BH84" s="1639"/>
      <c r="BI84" s="1639"/>
      <c r="BJ84" s="1639"/>
      <c r="BK84" s="1639"/>
      <c r="BL84" s="1639"/>
      <c r="BM84" s="1639"/>
      <c r="BN84" s="1639"/>
      <c r="BO84" s="1639"/>
      <c r="BP84" s="1639"/>
      <c r="BQ84" s="1639"/>
      <c r="BR84" s="1639"/>
      <c r="BS84" s="1639"/>
      <c r="BT84" s="1639"/>
      <c r="BU84" s="1639"/>
      <c r="BV84" s="1639"/>
      <c r="BW84" s="1639"/>
      <c r="BX84" s="1639"/>
      <c r="BY84" s="1639"/>
      <c r="BZ84" s="1639"/>
      <c r="CA84" s="1639"/>
      <c r="CB84" s="1639"/>
      <c r="CC84" s="1639"/>
      <c r="CD84" s="1639"/>
      <c r="CE84" s="1639"/>
      <c r="CF84" s="1639"/>
      <c r="CG84" s="1639"/>
      <c r="CH84" s="1639"/>
      <c r="CI84" s="1639"/>
      <c r="CJ84" s="1639"/>
      <c r="CK84" s="1639"/>
      <c r="CL84" s="1639"/>
      <c r="CM84" s="1639"/>
      <c r="CN84" s="1639"/>
      <c r="CO84" s="1639"/>
      <c r="CP84" s="1639"/>
      <c r="CQ84" s="1639"/>
      <c r="CR84" s="1639"/>
      <c r="CS84" s="1639"/>
      <c r="CT84" s="1639"/>
      <c r="CU84" s="1639"/>
      <c r="CV84" s="1639"/>
      <c r="CW84" s="1639"/>
      <c r="CX84" s="1639"/>
      <c r="CY84" s="1639"/>
      <c r="CZ84" s="1639"/>
      <c r="DA84" s="1639"/>
      <c r="DB84" s="1639"/>
      <c r="DC84" s="1639"/>
      <c r="DD84" s="1639"/>
      <c r="DE84" s="1639"/>
      <c r="DF84" s="1639"/>
      <c r="DG84" s="1639"/>
      <c r="DH84" s="1639"/>
      <c r="DI84" s="1639"/>
      <c r="DJ84" s="1639"/>
      <c r="DK84" s="1639"/>
      <c r="DL84" s="1639"/>
      <c r="DM84" s="1639"/>
      <c r="DN84" s="1639"/>
      <c r="DO84" s="1639"/>
      <c r="DP84" s="1639"/>
      <c r="DQ84" s="1639"/>
      <c r="DR84" s="1639"/>
      <c r="DS84" s="1639"/>
      <c r="DT84" s="1639"/>
      <c r="DU84" s="1639"/>
      <c r="DV84" s="1639"/>
      <c r="DW84" s="1639"/>
      <c r="DX84" s="1639"/>
      <c r="DY84" s="1639"/>
      <c r="DZ84" s="1639"/>
      <c r="EA84" s="1639"/>
      <c r="EB84" s="1639"/>
      <c r="EC84" s="1639"/>
      <c r="ED84" s="1639"/>
      <c r="EE84" s="1639"/>
      <c r="EF84" s="1639"/>
      <c r="EG84" s="1639"/>
      <c r="EH84" s="1639"/>
      <c r="EI84" s="1639"/>
      <c r="EJ84" s="1639"/>
      <c r="EK84" s="1639"/>
      <c r="EL84" s="1639"/>
      <c r="EM84" s="1639"/>
      <c r="EN84" s="1639"/>
      <c r="EO84" s="1639"/>
      <c r="EP84" s="1639"/>
      <c r="EQ84" s="1639"/>
      <c r="ER84" s="1639"/>
      <c r="ES84" s="1639"/>
      <c r="ET84" s="1639"/>
      <c r="EU84" s="1639"/>
      <c r="EV84" s="1639"/>
      <c r="EW84" s="1639"/>
      <c r="EX84" s="1639"/>
      <c r="EY84" s="1639"/>
      <c r="EZ84" s="1639"/>
      <c r="FA84" s="1639"/>
      <c r="FB84" s="1639"/>
      <c r="FC84" s="1639"/>
      <c r="FD84" s="1639"/>
      <c r="FE84" s="1639"/>
      <c r="FF84" s="1639"/>
      <c r="FG84" s="1639"/>
      <c r="FH84" s="1639"/>
      <c r="FI84" s="1639"/>
      <c r="FJ84" s="1639"/>
      <c r="FK84" s="1639"/>
      <c r="FL84" s="1639"/>
      <c r="FM84" s="1639"/>
      <c r="FN84" s="1639"/>
      <c r="FO84" s="1639"/>
      <c r="FP84" s="1639"/>
      <c r="FQ84" s="1639"/>
      <c r="FR84" s="1639"/>
      <c r="FS84" s="1639"/>
      <c r="FT84" s="1639"/>
      <c r="FU84" s="1639"/>
      <c r="FV84" s="1639"/>
      <c r="FW84" s="1639"/>
      <c r="FX84" s="1639"/>
      <c r="FY84" s="1639"/>
      <c r="FZ84" s="1639"/>
      <c r="GA84" s="1639"/>
      <c r="GB84" s="1639"/>
      <c r="GC84" s="1639"/>
      <c r="GD84" s="1639"/>
      <c r="GE84" s="1639"/>
      <c r="GF84" s="1639"/>
      <c r="GG84" s="1639"/>
      <c r="GH84" s="1639"/>
      <c r="GI84" s="1639"/>
      <c r="GJ84" s="1639"/>
      <c r="GK84" s="1639"/>
      <c r="GL84" s="1639"/>
      <c r="GM84" s="1639"/>
      <c r="GN84" s="1639"/>
      <c r="GO84" s="1639"/>
      <c r="GP84" s="1639"/>
      <c r="GQ84" s="1639"/>
      <c r="GR84" s="1639"/>
      <c r="GS84" s="1639"/>
      <c r="GT84" s="1639"/>
      <c r="GU84" s="1639"/>
      <c r="GV84" s="1639"/>
      <c r="GW84" s="1639"/>
      <c r="GX84" s="1639"/>
      <c r="GY84" s="1639"/>
      <c r="GZ84" s="1639"/>
      <c r="HA84" s="1639"/>
      <c r="HB84" s="1639"/>
      <c r="HC84" s="1639"/>
      <c r="HD84" s="1639"/>
      <c r="HE84" s="1639"/>
      <c r="HF84" s="1639"/>
      <c r="HG84" s="1639"/>
      <c r="HH84" s="1639"/>
      <c r="HI84" s="1639"/>
      <c r="HJ84" s="1639"/>
      <c r="HK84" s="1639"/>
      <c r="HL84" s="1639"/>
      <c r="HM84" s="1639"/>
      <c r="HN84" s="1639"/>
      <c r="HO84" s="1639"/>
      <c r="HP84" s="1639"/>
      <c r="HQ84" s="1639"/>
      <c r="HR84" s="1639"/>
      <c r="HS84" s="1639"/>
      <c r="HT84" s="1639"/>
      <c r="HU84" s="1639"/>
      <c r="HV84" s="1639"/>
      <c r="HW84" s="1639"/>
      <c r="HX84" s="1639"/>
      <c r="HY84" s="1639"/>
      <c r="HZ84" s="1639"/>
      <c r="IA84" s="1639"/>
      <c r="IB84" s="1639"/>
      <c r="IC84" s="1639"/>
      <c r="ID84" s="1639"/>
      <c r="IE84" s="1639"/>
      <c r="IF84" s="1639"/>
      <c r="IG84" s="1639"/>
      <c r="IH84" s="1639"/>
      <c r="II84" s="1639"/>
      <c r="IJ84" s="1639"/>
      <c r="IK84" s="1639"/>
      <c r="IL84" s="1639"/>
      <c r="IM84" s="1639"/>
      <c r="IN84" s="1639"/>
      <c r="IO84" s="1639"/>
      <c r="IP84" s="1639"/>
      <c r="IQ84" s="1639"/>
      <c r="IR84" s="1639"/>
      <c r="IS84" s="1639"/>
      <c r="IT84" s="1639"/>
      <c r="IU84" s="1639"/>
      <c r="IV84" s="1639"/>
    </row>
    <row r="85" spans="1:256" ht="15" customHeight="1" x14ac:dyDescent="0.25">
      <c r="A85" s="1645" t="s">
        <v>2216</v>
      </c>
      <c r="B85" s="331"/>
      <c r="C85" s="331"/>
      <c r="D85" s="331"/>
      <c r="E85" s="331"/>
      <c r="F85" s="331"/>
      <c r="G85" s="331"/>
      <c r="H85" s="331"/>
      <c r="I85" s="331"/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  <c r="U85" s="331"/>
      <c r="V85" s="331"/>
      <c r="W85" s="331"/>
      <c r="X85" s="331"/>
      <c r="Y85" s="331"/>
      <c r="Z85" s="331"/>
      <c r="AA85" s="331"/>
      <c r="AB85" s="331"/>
      <c r="AC85" s="331"/>
      <c r="AD85" s="331"/>
      <c r="AE85" s="331"/>
      <c r="AF85" s="331"/>
      <c r="AG85" s="331"/>
      <c r="AH85" s="331"/>
      <c r="AI85" s="331"/>
      <c r="AJ85" s="331"/>
      <c r="AK85" s="331"/>
      <c r="AL85" s="331"/>
      <c r="AM85" s="331"/>
      <c r="AN85" s="331"/>
      <c r="AO85" s="331"/>
      <c r="AP85" s="331"/>
      <c r="AQ85" s="331"/>
      <c r="AR85" s="331"/>
      <c r="AS85" s="331"/>
      <c r="AT85" s="331"/>
      <c r="AU85" s="331"/>
      <c r="AV85" s="331"/>
      <c r="AW85" s="331"/>
      <c r="AX85" s="331"/>
      <c r="AY85" s="331"/>
      <c r="AZ85" s="331"/>
      <c r="BA85" s="331"/>
      <c r="BB85" s="331"/>
      <c r="BC85" s="331"/>
      <c r="BD85" s="331"/>
      <c r="BE85" s="331"/>
      <c r="BF85" s="331"/>
      <c r="BG85" s="331"/>
      <c r="BH85" s="331"/>
      <c r="BI85" s="331"/>
      <c r="BJ85" s="331"/>
      <c r="BK85" s="331"/>
      <c r="BL85" s="331"/>
      <c r="BM85" s="331"/>
      <c r="BN85" s="331"/>
      <c r="BO85" s="331"/>
      <c r="BP85" s="331"/>
      <c r="BQ85" s="331"/>
      <c r="BR85" s="331"/>
      <c r="BS85" s="331"/>
      <c r="BT85" s="331"/>
      <c r="BU85" s="331"/>
      <c r="BV85" s="331"/>
      <c r="BW85" s="331"/>
      <c r="BX85" s="331"/>
      <c r="BY85" s="331"/>
      <c r="BZ85" s="331"/>
      <c r="CA85" s="331"/>
      <c r="CB85" s="331"/>
      <c r="CC85" s="331"/>
      <c r="CD85" s="331"/>
      <c r="CE85" s="331"/>
      <c r="CF85" s="331"/>
      <c r="CG85" s="331"/>
      <c r="CH85" s="331"/>
      <c r="CI85" s="331"/>
      <c r="CJ85" s="331"/>
      <c r="CK85" s="331"/>
      <c r="CL85" s="331"/>
      <c r="CM85" s="331"/>
      <c r="CN85" s="331"/>
      <c r="CO85" s="331"/>
      <c r="CP85" s="331"/>
      <c r="CQ85" s="331"/>
      <c r="CR85" s="331"/>
      <c r="CS85" s="331"/>
      <c r="CT85" s="331"/>
      <c r="CU85" s="331"/>
      <c r="CV85" s="331"/>
      <c r="CW85" s="331"/>
      <c r="CX85" s="331"/>
      <c r="CY85" s="331"/>
      <c r="CZ85" s="331"/>
      <c r="DA85" s="331"/>
      <c r="DB85" s="331"/>
      <c r="DC85" s="331"/>
      <c r="DD85" s="331"/>
      <c r="DE85" s="331"/>
      <c r="DF85" s="331"/>
      <c r="DG85" s="331"/>
      <c r="DH85" s="331"/>
      <c r="DI85" s="331"/>
      <c r="DJ85" s="331"/>
      <c r="DK85" s="331"/>
      <c r="DL85" s="331"/>
      <c r="DM85" s="331"/>
      <c r="DN85" s="331"/>
      <c r="DO85" s="331"/>
      <c r="DP85" s="331"/>
      <c r="DQ85" s="331"/>
      <c r="DR85" s="331"/>
      <c r="DS85" s="331"/>
      <c r="DT85" s="331"/>
      <c r="DU85" s="331"/>
      <c r="DV85" s="331"/>
      <c r="DW85" s="331"/>
      <c r="DX85" s="331"/>
      <c r="DY85" s="331"/>
      <c r="DZ85" s="331"/>
      <c r="EA85" s="331"/>
      <c r="EB85" s="331"/>
      <c r="EC85" s="331"/>
      <c r="ED85" s="331"/>
      <c r="EE85" s="331"/>
      <c r="EF85" s="331"/>
      <c r="EG85" s="331"/>
      <c r="EH85" s="331"/>
      <c r="EI85" s="331"/>
      <c r="EJ85" s="331"/>
      <c r="EK85" s="331"/>
      <c r="EL85" s="331"/>
      <c r="EM85" s="331"/>
      <c r="EN85" s="331"/>
      <c r="EO85" s="331"/>
      <c r="EP85" s="331"/>
      <c r="EQ85" s="331"/>
      <c r="ER85" s="331"/>
      <c r="ES85" s="331"/>
      <c r="ET85" s="331"/>
      <c r="EU85" s="331"/>
      <c r="EV85" s="331"/>
      <c r="EW85" s="331"/>
      <c r="EX85" s="331"/>
      <c r="EY85" s="331"/>
      <c r="EZ85" s="331"/>
      <c r="FA85" s="331"/>
      <c r="FB85" s="331"/>
      <c r="FC85" s="331"/>
      <c r="FD85" s="331"/>
      <c r="FE85" s="331"/>
      <c r="FF85" s="331"/>
      <c r="FG85" s="331"/>
      <c r="FH85" s="331"/>
      <c r="FI85" s="331"/>
      <c r="FJ85" s="331"/>
      <c r="FK85" s="331"/>
      <c r="FL85" s="331"/>
      <c r="FM85" s="331"/>
      <c r="FN85" s="331"/>
      <c r="FO85" s="331"/>
      <c r="FP85" s="331"/>
      <c r="FQ85" s="331"/>
      <c r="FR85" s="331"/>
      <c r="FS85" s="331"/>
      <c r="FT85" s="331"/>
      <c r="FU85" s="331"/>
      <c r="FV85" s="331"/>
      <c r="FW85" s="331"/>
      <c r="FX85" s="331"/>
      <c r="FY85" s="331"/>
      <c r="FZ85" s="331"/>
      <c r="GA85" s="331"/>
      <c r="GB85" s="331"/>
      <c r="GC85" s="331"/>
      <c r="GD85" s="331"/>
      <c r="GE85" s="331"/>
      <c r="GF85" s="331"/>
      <c r="GG85" s="331"/>
      <c r="GH85" s="331"/>
      <c r="GI85" s="331"/>
      <c r="GJ85" s="331"/>
      <c r="GK85" s="331"/>
      <c r="GL85" s="331"/>
      <c r="GM85" s="331"/>
      <c r="GN85" s="331"/>
      <c r="GO85" s="331"/>
      <c r="GP85" s="331"/>
      <c r="GQ85" s="331"/>
      <c r="GR85" s="331"/>
      <c r="GS85" s="331"/>
      <c r="GT85" s="331"/>
      <c r="GU85" s="331"/>
      <c r="GV85" s="331"/>
      <c r="GW85" s="331"/>
      <c r="GX85" s="331"/>
      <c r="GY85" s="331"/>
      <c r="GZ85" s="331"/>
      <c r="HA85" s="331"/>
      <c r="HB85" s="331"/>
      <c r="HC85" s="331"/>
      <c r="HD85" s="331"/>
      <c r="HE85" s="331"/>
      <c r="HF85" s="331"/>
      <c r="HG85" s="331"/>
      <c r="HH85" s="331"/>
      <c r="HI85" s="331"/>
      <c r="HJ85" s="331"/>
      <c r="HK85" s="331"/>
      <c r="HL85" s="331"/>
      <c r="HM85" s="331"/>
      <c r="HN85" s="331"/>
      <c r="HO85" s="331"/>
      <c r="HP85" s="331"/>
      <c r="HQ85" s="331"/>
      <c r="HR85" s="331"/>
      <c r="HS85" s="331"/>
      <c r="HT85" s="331"/>
      <c r="HU85" s="331"/>
      <c r="HV85" s="331"/>
      <c r="HW85" s="331"/>
      <c r="HX85" s="331"/>
      <c r="HY85" s="331"/>
      <c r="HZ85" s="331"/>
      <c r="IA85" s="331"/>
      <c r="IB85" s="331"/>
      <c r="IC85" s="331"/>
      <c r="ID85" s="331"/>
      <c r="IE85" s="331"/>
      <c r="IF85" s="331"/>
      <c r="IG85" s="331"/>
      <c r="IH85" s="331"/>
      <c r="II85" s="331"/>
      <c r="IJ85" s="331"/>
      <c r="IK85" s="331"/>
      <c r="IL85" s="331"/>
      <c r="IM85" s="331"/>
      <c r="IN85" s="331"/>
      <c r="IO85" s="331"/>
      <c r="IP85" s="331"/>
      <c r="IQ85" s="331"/>
      <c r="IR85" s="331"/>
      <c r="IS85" s="331"/>
      <c r="IT85" s="331"/>
      <c r="IU85" s="331"/>
      <c r="IV85" s="331"/>
    </row>
    <row r="86" spans="1:256" ht="15" customHeight="1" x14ac:dyDescent="0.25">
      <c r="A86" s="1645" t="s">
        <v>2217</v>
      </c>
    </row>
    <row r="87" spans="1:256" ht="15" customHeight="1" x14ac:dyDescent="0.25">
      <c r="A87" s="1645"/>
    </row>
    <row r="88" spans="1:256" ht="15" customHeight="1" x14ac:dyDescent="0.25">
      <c r="A88" s="1647" t="s">
        <v>2261</v>
      </c>
    </row>
    <row r="89" spans="1:256" ht="15" customHeight="1" x14ac:dyDescent="0.25"/>
    <row r="90" spans="1:256" ht="15" customHeight="1" x14ac:dyDescent="0.25">
      <c r="A90" s="1645" t="s">
        <v>2218</v>
      </c>
    </row>
    <row r="91" spans="1:256" ht="15" customHeight="1" x14ac:dyDescent="0.25">
      <c r="A91" s="1645" t="s">
        <v>2219</v>
      </c>
    </row>
    <row r="92" spans="1:256" ht="15" customHeight="1" x14ac:dyDescent="0.25">
      <c r="A92" s="1645" t="s">
        <v>2230</v>
      </c>
    </row>
    <row r="93" spans="1:256" ht="15" customHeight="1" x14ac:dyDescent="0.25">
      <c r="A93" s="1645" t="s">
        <v>2220</v>
      </c>
    </row>
    <row r="94" spans="1:256" ht="15" customHeight="1" x14ac:dyDescent="0.25">
      <c r="A94" s="1645" t="s">
        <v>2221</v>
      </c>
    </row>
    <row r="95" spans="1:256" ht="15" customHeight="1" x14ac:dyDescent="0.25">
      <c r="A95" s="1645" t="s">
        <v>2231</v>
      </c>
    </row>
    <row r="96" spans="1:256" ht="15" customHeight="1" x14ac:dyDescent="0.25">
      <c r="A96" s="1645" t="s">
        <v>2232</v>
      </c>
    </row>
    <row r="97" spans="1:256" ht="15" customHeight="1" x14ac:dyDescent="0.25">
      <c r="A97" s="1645" t="s">
        <v>2222</v>
      </c>
    </row>
    <row r="98" spans="1:256" ht="15" customHeight="1" x14ac:dyDescent="0.25">
      <c r="A98" s="1645" t="s">
        <v>2223</v>
      </c>
    </row>
    <row r="99" spans="1:256" ht="15" customHeight="1" x14ac:dyDescent="0.25">
      <c r="A99" s="1645" t="s">
        <v>2224</v>
      </c>
    </row>
    <row r="100" spans="1:256" ht="15" customHeight="1" x14ac:dyDescent="0.25">
      <c r="A100" s="1645" t="s">
        <v>2225</v>
      </c>
    </row>
    <row r="101" spans="1:256" ht="15" customHeight="1" x14ac:dyDescent="0.25"/>
    <row r="102" spans="1:256" ht="15" customHeight="1" x14ac:dyDescent="0.25">
      <c r="A102" s="1647" t="s">
        <v>2262</v>
      </c>
    </row>
    <row r="103" spans="1:256" ht="15" customHeight="1" x14ac:dyDescent="0.25"/>
    <row r="104" spans="1:256" ht="15" customHeight="1" x14ac:dyDescent="0.25">
      <c r="A104" s="1645" t="s">
        <v>2272</v>
      </c>
    </row>
    <row r="105" spans="1:256" ht="15" customHeight="1" x14ac:dyDescent="0.25">
      <c r="A105" s="1645"/>
    </row>
    <row r="106" spans="1:256" ht="15" customHeight="1" x14ac:dyDescent="0.25">
      <c r="A106" s="1647" t="s">
        <v>2270</v>
      </c>
    </row>
    <row r="107" spans="1:256" ht="15" customHeight="1" x14ac:dyDescent="0.25"/>
    <row r="108" spans="1:256" ht="15" customHeight="1" x14ac:dyDescent="0.25">
      <c r="A108" s="1645" t="s">
        <v>2226</v>
      </c>
    </row>
    <row r="109" spans="1:256" ht="15" customHeight="1" x14ac:dyDescent="0.25">
      <c r="A109" s="1645" t="s">
        <v>2227</v>
      </c>
    </row>
    <row r="110" spans="1:256" ht="15" customHeight="1" x14ac:dyDescent="0.25">
      <c r="A110" s="1645" t="s">
        <v>2250</v>
      </c>
    </row>
    <row r="111" spans="1:256" ht="15" customHeight="1" x14ac:dyDescent="0.25">
      <c r="A111" s="1645" t="s">
        <v>2251</v>
      </c>
    </row>
    <row r="112" spans="1:256" ht="15" customHeight="1" x14ac:dyDescent="0.25">
      <c r="A112" s="1645" t="s">
        <v>2252</v>
      </c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  <c r="AP112" s="298"/>
      <c r="AQ112" s="298"/>
      <c r="AR112" s="298"/>
      <c r="AS112" s="298"/>
      <c r="AT112" s="298"/>
      <c r="AU112" s="298"/>
      <c r="AV112" s="298"/>
      <c r="AW112" s="298"/>
      <c r="AX112" s="298"/>
      <c r="AY112" s="298"/>
      <c r="AZ112" s="298"/>
      <c r="BA112" s="298"/>
      <c r="BB112" s="298"/>
      <c r="BC112" s="298"/>
      <c r="BD112" s="298"/>
      <c r="BE112" s="298"/>
      <c r="BF112" s="298"/>
      <c r="BG112" s="298"/>
      <c r="BH112" s="298"/>
      <c r="BI112" s="298"/>
      <c r="BJ112" s="298"/>
      <c r="BK112" s="298"/>
      <c r="BL112" s="298"/>
      <c r="BM112" s="298"/>
      <c r="BN112" s="298"/>
      <c r="BO112" s="298"/>
      <c r="BP112" s="298"/>
      <c r="BQ112" s="298"/>
      <c r="BR112" s="298"/>
      <c r="BS112" s="298"/>
      <c r="BT112" s="298"/>
      <c r="BU112" s="298"/>
      <c r="BV112" s="298"/>
      <c r="BW112" s="298"/>
      <c r="BX112" s="298"/>
      <c r="BY112" s="298"/>
      <c r="BZ112" s="298"/>
      <c r="CA112" s="298"/>
      <c r="CB112" s="298"/>
      <c r="CC112" s="298"/>
      <c r="CD112" s="298"/>
      <c r="CE112" s="298"/>
      <c r="CF112" s="298"/>
      <c r="CG112" s="298"/>
      <c r="CH112" s="298"/>
      <c r="CI112" s="298"/>
      <c r="CJ112" s="298"/>
      <c r="CK112" s="298"/>
      <c r="CL112" s="298"/>
      <c r="CM112" s="298"/>
      <c r="CN112" s="298"/>
      <c r="CO112" s="298"/>
      <c r="CP112" s="298"/>
      <c r="CQ112" s="298"/>
      <c r="CR112" s="298"/>
      <c r="CS112" s="298"/>
      <c r="CT112" s="298"/>
      <c r="CU112" s="298"/>
      <c r="CV112" s="298"/>
      <c r="CW112" s="298"/>
      <c r="CX112" s="298"/>
      <c r="CY112" s="298"/>
      <c r="CZ112" s="298"/>
      <c r="DA112" s="298"/>
      <c r="DB112" s="298"/>
      <c r="DC112" s="298"/>
      <c r="DD112" s="298"/>
      <c r="DE112" s="298"/>
      <c r="DF112" s="298"/>
      <c r="DG112" s="298"/>
      <c r="DH112" s="298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  <c r="FI112" s="298"/>
      <c r="FJ112" s="298"/>
      <c r="FK112" s="298"/>
      <c r="FL112" s="298"/>
      <c r="FM112" s="298"/>
      <c r="FN112" s="298"/>
      <c r="FO112" s="298"/>
      <c r="FP112" s="298"/>
      <c r="FQ112" s="298"/>
      <c r="FR112" s="298"/>
      <c r="FS112" s="298"/>
      <c r="FT112" s="298"/>
      <c r="FU112" s="298"/>
      <c r="FV112" s="298"/>
      <c r="FW112" s="298"/>
      <c r="FX112" s="298"/>
      <c r="FY112" s="298"/>
      <c r="FZ112" s="298"/>
      <c r="GA112" s="298"/>
      <c r="GB112" s="298"/>
      <c r="GC112" s="298"/>
      <c r="GD112" s="298"/>
      <c r="GE112" s="298"/>
      <c r="GF112" s="298"/>
      <c r="GG112" s="298"/>
      <c r="GH112" s="298"/>
      <c r="GI112" s="298"/>
      <c r="GJ112" s="298"/>
      <c r="GK112" s="298"/>
      <c r="GL112" s="298"/>
      <c r="GM112" s="298"/>
      <c r="GN112" s="298"/>
      <c r="GO112" s="298"/>
      <c r="GP112" s="298"/>
      <c r="GQ112" s="298"/>
      <c r="GR112" s="298"/>
      <c r="GS112" s="298"/>
      <c r="GT112" s="298"/>
      <c r="GU112" s="298"/>
      <c r="GV112" s="298"/>
      <c r="GW112" s="298"/>
      <c r="GX112" s="298"/>
      <c r="GY112" s="298"/>
      <c r="GZ112" s="298"/>
      <c r="HA112" s="298"/>
      <c r="HB112" s="298"/>
      <c r="HC112" s="298"/>
      <c r="HD112" s="298"/>
      <c r="HE112" s="298"/>
      <c r="HF112" s="298"/>
      <c r="HG112" s="298"/>
      <c r="HH112" s="298"/>
      <c r="HI112" s="298"/>
      <c r="HJ112" s="298"/>
      <c r="HK112" s="298"/>
      <c r="HL112" s="298"/>
      <c r="HM112" s="298"/>
      <c r="HN112" s="298"/>
      <c r="HO112" s="298"/>
      <c r="HP112" s="298"/>
      <c r="HQ112" s="298"/>
      <c r="HR112" s="298"/>
      <c r="HS112" s="298"/>
      <c r="HT112" s="298"/>
      <c r="HU112" s="298"/>
      <c r="HV112" s="298"/>
      <c r="HW112" s="298"/>
      <c r="HX112" s="298"/>
      <c r="HY112" s="298"/>
      <c r="HZ112" s="298"/>
      <c r="IA112" s="298"/>
      <c r="IB112" s="298"/>
      <c r="IC112" s="298"/>
      <c r="ID112" s="298"/>
      <c r="IE112" s="298"/>
      <c r="IF112" s="298"/>
      <c r="IG112" s="298"/>
      <c r="IH112" s="298"/>
      <c r="II112" s="298"/>
      <c r="IJ112" s="298"/>
      <c r="IK112" s="298"/>
      <c r="IL112" s="298"/>
      <c r="IM112" s="298"/>
      <c r="IN112" s="298"/>
      <c r="IO112" s="298"/>
      <c r="IP112" s="298"/>
      <c r="IQ112" s="298"/>
      <c r="IR112" s="298"/>
      <c r="IS112" s="298"/>
      <c r="IT112" s="298"/>
      <c r="IU112" s="298"/>
      <c r="IV112" s="298"/>
    </row>
    <row r="113" spans="1:256" ht="15" customHeight="1" x14ac:dyDescent="0.25">
      <c r="A113" s="1645" t="s">
        <v>2253</v>
      </c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  <c r="AP113" s="298"/>
      <c r="AQ113" s="298"/>
      <c r="AR113" s="298"/>
      <c r="AS113" s="298"/>
      <c r="AT113" s="298"/>
      <c r="AU113" s="298"/>
      <c r="AV113" s="298"/>
      <c r="AW113" s="298"/>
      <c r="AX113" s="298"/>
      <c r="AY113" s="298"/>
      <c r="AZ113" s="298"/>
      <c r="BA113" s="298"/>
      <c r="BB113" s="298"/>
      <c r="BC113" s="298"/>
      <c r="BD113" s="298"/>
      <c r="BE113" s="298"/>
      <c r="BF113" s="298"/>
      <c r="BG113" s="298"/>
      <c r="BH113" s="298"/>
      <c r="BI113" s="298"/>
      <c r="BJ113" s="298"/>
      <c r="BK113" s="298"/>
      <c r="BL113" s="298"/>
      <c r="BM113" s="298"/>
      <c r="BN113" s="298"/>
      <c r="BO113" s="298"/>
      <c r="BP113" s="298"/>
      <c r="BQ113" s="298"/>
      <c r="BR113" s="298"/>
      <c r="BS113" s="298"/>
      <c r="BT113" s="298"/>
      <c r="BU113" s="298"/>
      <c r="BV113" s="298"/>
      <c r="BW113" s="298"/>
      <c r="BX113" s="298"/>
      <c r="BY113" s="298"/>
      <c r="BZ113" s="298"/>
      <c r="CA113" s="298"/>
      <c r="CB113" s="298"/>
      <c r="CC113" s="298"/>
      <c r="CD113" s="298"/>
      <c r="CE113" s="298"/>
      <c r="CF113" s="298"/>
      <c r="CG113" s="298"/>
      <c r="CH113" s="298"/>
      <c r="CI113" s="298"/>
      <c r="CJ113" s="298"/>
      <c r="CK113" s="298"/>
      <c r="CL113" s="298"/>
      <c r="CM113" s="298"/>
      <c r="CN113" s="298"/>
      <c r="CO113" s="298"/>
      <c r="CP113" s="29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  <c r="DH113" s="298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  <c r="FI113" s="298"/>
      <c r="FJ113" s="298"/>
      <c r="FK113" s="298"/>
      <c r="FL113" s="298"/>
      <c r="FM113" s="298"/>
      <c r="FN113" s="298"/>
      <c r="FO113" s="298"/>
      <c r="FP113" s="298"/>
      <c r="FQ113" s="298"/>
      <c r="FR113" s="298"/>
      <c r="FS113" s="298"/>
      <c r="FT113" s="298"/>
      <c r="FU113" s="298"/>
      <c r="FV113" s="298"/>
      <c r="FW113" s="298"/>
      <c r="FX113" s="298"/>
      <c r="FY113" s="298"/>
      <c r="FZ113" s="298"/>
      <c r="GA113" s="298"/>
      <c r="GB113" s="298"/>
      <c r="GC113" s="298"/>
      <c r="GD113" s="298"/>
      <c r="GE113" s="298"/>
      <c r="GF113" s="298"/>
      <c r="GG113" s="298"/>
      <c r="GH113" s="298"/>
      <c r="GI113" s="298"/>
      <c r="GJ113" s="298"/>
      <c r="GK113" s="298"/>
      <c r="GL113" s="298"/>
      <c r="GM113" s="298"/>
      <c r="GN113" s="298"/>
      <c r="GO113" s="298"/>
      <c r="GP113" s="298"/>
      <c r="GQ113" s="298"/>
      <c r="GR113" s="298"/>
      <c r="GS113" s="298"/>
      <c r="GT113" s="298"/>
      <c r="GU113" s="298"/>
      <c r="GV113" s="298"/>
      <c r="GW113" s="298"/>
      <c r="GX113" s="298"/>
      <c r="GY113" s="298"/>
      <c r="GZ113" s="298"/>
      <c r="HA113" s="298"/>
      <c r="HB113" s="298"/>
      <c r="HC113" s="298"/>
      <c r="HD113" s="298"/>
      <c r="HE113" s="298"/>
      <c r="HF113" s="298"/>
      <c r="HG113" s="298"/>
      <c r="HH113" s="298"/>
      <c r="HI113" s="298"/>
      <c r="HJ113" s="298"/>
      <c r="HK113" s="298"/>
      <c r="HL113" s="298"/>
      <c r="HM113" s="298"/>
      <c r="HN113" s="298"/>
      <c r="HO113" s="298"/>
      <c r="HP113" s="298"/>
      <c r="HQ113" s="298"/>
      <c r="HR113" s="298"/>
      <c r="HS113" s="298"/>
      <c r="HT113" s="298"/>
      <c r="HU113" s="298"/>
      <c r="HV113" s="298"/>
      <c r="HW113" s="298"/>
      <c r="HX113" s="298"/>
      <c r="HY113" s="298"/>
      <c r="HZ113" s="298"/>
      <c r="IA113" s="298"/>
      <c r="IB113" s="298"/>
      <c r="IC113" s="298"/>
      <c r="ID113" s="298"/>
      <c r="IE113" s="298"/>
      <c r="IF113" s="298"/>
      <c r="IG113" s="298"/>
      <c r="IH113" s="298"/>
      <c r="II113" s="298"/>
      <c r="IJ113" s="298"/>
      <c r="IK113" s="298"/>
      <c r="IL113" s="298"/>
      <c r="IM113" s="298"/>
      <c r="IN113" s="298"/>
      <c r="IO113" s="298"/>
      <c r="IP113" s="298"/>
      <c r="IQ113" s="298"/>
      <c r="IR113" s="298"/>
      <c r="IS113" s="298"/>
      <c r="IT113" s="298"/>
      <c r="IU113" s="298"/>
      <c r="IV113" s="298"/>
    </row>
    <row r="114" spans="1:256" ht="15" customHeight="1" x14ac:dyDescent="0.25">
      <c r="A114" s="1645" t="s">
        <v>2254</v>
      </c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98"/>
      <c r="AV114" s="298"/>
      <c r="AW114" s="298"/>
      <c r="AX114" s="298"/>
      <c r="AY114" s="298"/>
      <c r="AZ114" s="298"/>
      <c r="BA114" s="298"/>
      <c r="BB114" s="298"/>
      <c r="BC114" s="298"/>
      <c r="BD114" s="298"/>
      <c r="BE114" s="298"/>
      <c r="BF114" s="298"/>
      <c r="BG114" s="298"/>
      <c r="BH114" s="298"/>
      <c r="BI114" s="298"/>
      <c r="BJ114" s="298"/>
      <c r="BK114" s="298"/>
      <c r="BL114" s="298"/>
      <c r="BM114" s="298"/>
      <c r="BN114" s="298"/>
      <c r="BO114" s="298"/>
      <c r="BP114" s="298"/>
      <c r="BQ114" s="298"/>
      <c r="BR114" s="298"/>
      <c r="BS114" s="298"/>
      <c r="BT114" s="298"/>
      <c r="BU114" s="298"/>
      <c r="BV114" s="298"/>
      <c r="BW114" s="298"/>
      <c r="BX114" s="298"/>
      <c r="BY114" s="298"/>
      <c r="BZ114" s="298"/>
      <c r="CA114" s="298"/>
      <c r="CB114" s="298"/>
      <c r="CC114" s="298"/>
      <c r="CD114" s="298"/>
      <c r="CE114" s="298"/>
      <c r="CF114" s="298"/>
      <c r="CG114" s="298"/>
      <c r="CH114" s="298"/>
      <c r="CI114" s="298"/>
      <c r="CJ114" s="298"/>
      <c r="CK114" s="298"/>
      <c r="CL114" s="298"/>
      <c r="CM114" s="298"/>
      <c r="CN114" s="298"/>
      <c r="CO114" s="298"/>
      <c r="CP114" s="298"/>
      <c r="CQ114" s="298"/>
      <c r="CR114" s="298"/>
      <c r="CS114" s="298"/>
      <c r="CT114" s="298"/>
      <c r="CU114" s="298"/>
      <c r="CV114" s="298"/>
      <c r="CW114" s="298"/>
      <c r="CX114" s="298"/>
      <c r="CY114" s="298"/>
      <c r="CZ114" s="298"/>
      <c r="DA114" s="298"/>
      <c r="DB114" s="298"/>
      <c r="DC114" s="298"/>
      <c r="DD114" s="298"/>
      <c r="DE114" s="298"/>
      <c r="DF114" s="298"/>
      <c r="DG114" s="298"/>
      <c r="DH114" s="298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  <c r="FI114" s="298"/>
      <c r="FJ114" s="298"/>
      <c r="FK114" s="298"/>
      <c r="FL114" s="298"/>
      <c r="FM114" s="298"/>
      <c r="FN114" s="298"/>
      <c r="FO114" s="298"/>
      <c r="FP114" s="298"/>
      <c r="FQ114" s="298"/>
      <c r="FR114" s="298"/>
      <c r="FS114" s="298"/>
      <c r="FT114" s="298"/>
      <c r="FU114" s="298"/>
      <c r="FV114" s="298"/>
      <c r="FW114" s="298"/>
      <c r="FX114" s="298"/>
      <c r="FY114" s="298"/>
      <c r="FZ114" s="298"/>
      <c r="GA114" s="298"/>
      <c r="GB114" s="298"/>
      <c r="GC114" s="298"/>
      <c r="GD114" s="298"/>
      <c r="GE114" s="298"/>
      <c r="GF114" s="298"/>
      <c r="GG114" s="298"/>
      <c r="GH114" s="298"/>
      <c r="GI114" s="298"/>
      <c r="GJ114" s="298"/>
      <c r="GK114" s="298"/>
      <c r="GL114" s="298"/>
      <c r="GM114" s="298"/>
      <c r="GN114" s="298"/>
      <c r="GO114" s="298"/>
      <c r="GP114" s="298"/>
      <c r="GQ114" s="298"/>
      <c r="GR114" s="298"/>
      <c r="GS114" s="298"/>
      <c r="GT114" s="298"/>
      <c r="GU114" s="298"/>
      <c r="GV114" s="298"/>
      <c r="GW114" s="298"/>
      <c r="GX114" s="298"/>
      <c r="GY114" s="298"/>
      <c r="GZ114" s="298"/>
      <c r="HA114" s="298"/>
      <c r="HB114" s="298"/>
      <c r="HC114" s="298"/>
      <c r="HD114" s="298"/>
      <c r="HE114" s="298"/>
      <c r="HF114" s="298"/>
      <c r="HG114" s="298"/>
      <c r="HH114" s="298"/>
      <c r="HI114" s="298"/>
      <c r="HJ114" s="298"/>
      <c r="HK114" s="298"/>
      <c r="HL114" s="298"/>
      <c r="HM114" s="298"/>
      <c r="HN114" s="298"/>
      <c r="HO114" s="298"/>
      <c r="HP114" s="298"/>
      <c r="HQ114" s="298"/>
      <c r="HR114" s="298"/>
      <c r="HS114" s="298"/>
      <c r="HT114" s="298"/>
      <c r="HU114" s="298"/>
      <c r="HV114" s="298"/>
      <c r="HW114" s="298"/>
      <c r="HX114" s="298"/>
      <c r="HY114" s="298"/>
      <c r="HZ114" s="298"/>
      <c r="IA114" s="298"/>
      <c r="IB114" s="298"/>
      <c r="IC114" s="298"/>
      <c r="ID114" s="298"/>
      <c r="IE114" s="298"/>
      <c r="IF114" s="298"/>
      <c r="IG114" s="298"/>
      <c r="IH114" s="298"/>
      <c r="II114" s="298"/>
      <c r="IJ114" s="298"/>
      <c r="IK114" s="298"/>
      <c r="IL114" s="298"/>
      <c r="IM114" s="298"/>
      <c r="IN114" s="298"/>
      <c r="IO114" s="298"/>
      <c r="IP114" s="298"/>
      <c r="IQ114" s="298"/>
      <c r="IR114" s="298"/>
      <c r="IS114" s="298"/>
      <c r="IT114" s="298"/>
      <c r="IU114" s="298"/>
      <c r="IV114" s="298"/>
    </row>
    <row r="115" spans="1:256" ht="15" customHeight="1" x14ac:dyDescent="0.25">
      <c r="A115" s="1645" t="s">
        <v>2255</v>
      </c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  <c r="AP115" s="298"/>
      <c r="AQ115" s="298"/>
      <c r="AR115" s="298"/>
      <c r="AS115" s="298"/>
      <c r="AT115" s="298"/>
      <c r="AU115" s="298"/>
      <c r="AV115" s="298"/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/>
      <c r="BL115" s="298"/>
      <c r="BM115" s="298"/>
      <c r="BN115" s="298"/>
      <c r="BO115" s="298"/>
      <c r="BP115" s="298"/>
      <c r="BQ115" s="298"/>
      <c r="BR115" s="298"/>
      <c r="BS115" s="298"/>
      <c r="BT115" s="298"/>
      <c r="BU115" s="298"/>
      <c r="BV115" s="298"/>
      <c r="BW115" s="298"/>
      <c r="BX115" s="298"/>
      <c r="BY115" s="298"/>
      <c r="BZ115" s="298"/>
      <c r="CA115" s="298"/>
      <c r="CB115" s="298"/>
      <c r="CC115" s="298"/>
      <c r="CD115" s="298"/>
      <c r="CE115" s="298"/>
      <c r="CF115" s="298"/>
      <c r="CG115" s="298"/>
      <c r="CH115" s="298"/>
      <c r="CI115" s="298"/>
      <c r="CJ115" s="298"/>
      <c r="CK115" s="298"/>
      <c r="CL115" s="298"/>
      <c r="CM115" s="298"/>
      <c r="CN115" s="298"/>
      <c r="CO115" s="298"/>
      <c r="CP115" s="298"/>
      <c r="CQ115" s="298"/>
      <c r="CR115" s="298"/>
      <c r="CS115" s="298"/>
      <c r="CT115" s="298"/>
      <c r="CU115" s="298"/>
      <c r="CV115" s="298"/>
      <c r="CW115" s="298"/>
      <c r="CX115" s="298"/>
      <c r="CY115" s="298"/>
      <c r="CZ115" s="298"/>
      <c r="DA115" s="298"/>
      <c r="DB115" s="298"/>
      <c r="DC115" s="298"/>
      <c r="DD115" s="298"/>
      <c r="DE115" s="298"/>
      <c r="DF115" s="298"/>
      <c r="DG115" s="298"/>
      <c r="DH115" s="298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  <c r="FI115" s="298"/>
      <c r="FJ115" s="298"/>
      <c r="FK115" s="298"/>
      <c r="FL115" s="298"/>
      <c r="FM115" s="298"/>
      <c r="FN115" s="298"/>
      <c r="FO115" s="298"/>
      <c r="FP115" s="298"/>
      <c r="FQ115" s="298"/>
      <c r="FR115" s="298"/>
      <c r="FS115" s="298"/>
      <c r="FT115" s="298"/>
      <c r="FU115" s="298"/>
      <c r="FV115" s="298"/>
      <c r="FW115" s="298"/>
      <c r="FX115" s="298"/>
      <c r="FY115" s="298"/>
      <c r="FZ115" s="298"/>
      <c r="GA115" s="298"/>
      <c r="GB115" s="298"/>
      <c r="GC115" s="298"/>
      <c r="GD115" s="298"/>
      <c r="GE115" s="298"/>
      <c r="GF115" s="298"/>
      <c r="GG115" s="298"/>
      <c r="GH115" s="298"/>
      <c r="GI115" s="298"/>
      <c r="GJ115" s="298"/>
      <c r="GK115" s="298"/>
      <c r="GL115" s="298"/>
      <c r="GM115" s="298"/>
      <c r="GN115" s="298"/>
      <c r="GO115" s="298"/>
      <c r="GP115" s="298"/>
      <c r="GQ115" s="298"/>
      <c r="GR115" s="298"/>
      <c r="GS115" s="298"/>
      <c r="GT115" s="298"/>
      <c r="GU115" s="298"/>
      <c r="GV115" s="298"/>
      <c r="GW115" s="298"/>
      <c r="GX115" s="298"/>
      <c r="GY115" s="298"/>
      <c r="GZ115" s="298"/>
      <c r="HA115" s="298"/>
      <c r="HB115" s="298"/>
      <c r="HC115" s="298"/>
      <c r="HD115" s="298"/>
      <c r="HE115" s="298"/>
      <c r="HF115" s="298"/>
      <c r="HG115" s="298"/>
      <c r="HH115" s="298"/>
      <c r="HI115" s="298"/>
      <c r="HJ115" s="298"/>
      <c r="HK115" s="298"/>
      <c r="HL115" s="298"/>
      <c r="HM115" s="298"/>
      <c r="HN115" s="298"/>
      <c r="HO115" s="298"/>
      <c r="HP115" s="298"/>
      <c r="HQ115" s="298"/>
      <c r="HR115" s="298"/>
      <c r="HS115" s="298"/>
      <c r="HT115" s="298"/>
      <c r="HU115" s="298"/>
      <c r="HV115" s="298"/>
      <c r="HW115" s="298"/>
      <c r="HX115" s="298"/>
      <c r="HY115" s="298"/>
      <c r="HZ115" s="298"/>
      <c r="IA115" s="298"/>
      <c r="IB115" s="298"/>
      <c r="IC115" s="298"/>
      <c r="ID115" s="298"/>
      <c r="IE115" s="298"/>
      <c r="IF115" s="298"/>
      <c r="IG115" s="298"/>
      <c r="IH115" s="298"/>
      <c r="II115" s="298"/>
      <c r="IJ115" s="298"/>
      <c r="IK115" s="298"/>
      <c r="IL115" s="298"/>
      <c r="IM115" s="298"/>
      <c r="IN115" s="298"/>
      <c r="IO115" s="298"/>
      <c r="IP115" s="298"/>
      <c r="IQ115" s="298"/>
      <c r="IR115" s="298"/>
      <c r="IS115" s="298"/>
      <c r="IT115" s="298"/>
      <c r="IU115" s="298"/>
      <c r="IV115" s="298"/>
    </row>
    <row r="116" spans="1:256" ht="15" customHeight="1" x14ac:dyDescent="0.25">
      <c r="A116" s="1646"/>
    </row>
    <row r="117" spans="1:256" ht="15" customHeight="1" x14ac:dyDescent="0.25">
      <c r="A117" s="1642" t="s">
        <v>2129</v>
      </c>
    </row>
    <row r="118" spans="1:256" ht="15" customHeight="1" x14ac:dyDescent="0.25">
      <c r="A118" s="1650"/>
    </row>
    <row r="119" spans="1:256" ht="15" customHeight="1" x14ac:dyDescent="0.25">
      <c r="A119" s="1643" t="s">
        <v>2173</v>
      </c>
    </row>
    <row r="120" spans="1:256" ht="15" customHeight="1" x14ac:dyDescent="0.25">
      <c r="A120" s="1645"/>
    </row>
    <row r="121" spans="1:256" ht="15" customHeight="1" x14ac:dyDescent="0.25">
      <c r="A121" s="1645" t="s">
        <v>2032</v>
      </c>
    </row>
    <row r="122" spans="1:256" ht="15" customHeight="1" x14ac:dyDescent="0.25">
      <c r="A122" s="1645" t="s">
        <v>2033</v>
      </c>
    </row>
    <row r="123" spans="1:256" ht="15" customHeight="1" x14ac:dyDescent="0.25">
      <c r="A123" s="1645" t="s">
        <v>2034</v>
      </c>
    </row>
    <row r="124" spans="1:256" ht="15" customHeight="1" x14ac:dyDescent="0.25">
      <c r="A124" s="1645" t="s">
        <v>2035</v>
      </c>
    </row>
    <row r="125" spans="1:256" ht="15" customHeight="1" x14ac:dyDescent="0.25">
      <c r="A125" s="1645" t="s">
        <v>2036</v>
      </c>
    </row>
    <row r="126" spans="1:256" ht="15" customHeight="1" x14ac:dyDescent="0.25">
      <c r="A126" s="1645" t="s">
        <v>2037</v>
      </c>
    </row>
    <row r="127" spans="1:256" ht="15" customHeight="1" x14ac:dyDescent="0.25">
      <c r="A127" s="1645" t="s">
        <v>2038</v>
      </c>
    </row>
    <row r="128" spans="1:256" ht="15" customHeight="1" x14ac:dyDescent="0.25">
      <c r="A128" s="1645" t="s">
        <v>2039</v>
      </c>
    </row>
    <row r="129" spans="1:256" ht="15" customHeight="1" x14ac:dyDescent="0.25">
      <c r="A129" s="1645" t="s">
        <v>2040</v>
      </c>
    </row>
    <row r="130" spans="1:256" ht="15" customHeight="1" x14ac:dyDescent="0.25">
      <c r="A130" s="1645" t="s">
        <v>2041</v>
      </c>
    </row>
    <row r="131" spans="1:256" ht="15" customHeight="1" x14ac:dyDescent="0.25">
      <c r="A131" s="1645" t="s">
        <v>2042</v>
      </c>
    </row>
    <row r="132" spans="1:256" ht="15" customHeight="1" x14ac:dyDescent="0.25">
      <c r="A132" s="1645" t="s">
        <v>2043</v>
      </c>
    </row>
    <row r="133" spans="1:256" ht="15" customHeight="1" x14ac:dyDescent="0.25">
      <c r="A133" s="1645" t="s">
        <v>2044</v>
      </c>
    </row>
    <row r="134" spans="1:256" ht="15" customHeight="1" x14ac:dyDescent="0.25">
      <c r="A134" s="1645" t="s">
        <v>2045</v>
      </c>
      <c r="B134" s="1639"/>
      <c r="C134" s="1639"/>
      <c r="D134" s="1639"/>
      <c r="E134" s="1639"/>
      <c r="F134" s="1639"/>
      <c r="G134" s="1639"/>
      <c r="H134" s="1639"/>
      <c r="I134" s="1639"/>
      <c r="J134" s="1639"/>
      <c r="K134" s="1639"/>
      <c r="L134" s="1639"/>
      <c r="M134" s="1639"/>
      <c r="N134" s="1639"/>
      <c r="O134" s="1639"/>
      <c r="P134" s="1639"/>
      <c r="Q134" s="1639"/>
      <c r="R134" s="1639"/>
      <c r="S134" s="1639"/>
      <c r="T134" s="1639"/>
      <c r="U134" s="1639"/>
      <c r="V134" s="1639"/>
      <c r="W134" s="1639"/>
      <c r="X134" s="1639"/>
      <c r="Y134" s="1639"/>
      <c r="Z134" s="1639"/>
      <c r="AA134" s="1639"/>
      <c r="AB134" s="1639"/>
      <c r="AC134" s="1639"/>
      <c r="AD134" s="1639"/>
      <c r="AE134" s="1639"/>
      <c r="AF134" s="1639"/>
      <c r="AG134" s="1639"/>
      <c r="AH134" s="1639"/>
      <c r="AI134" s="1639"/>
      <c r="AJ134" s="1639"/>
      <c r="AK134" s="1639"/>
      <c r="AL134" s="1639"/>
      <c r="AM134" s="1639"/>
      <c r="AN134" s="1639"/>
      <c r="AO134" s="1639"/>
      <c r="AP134" s="1639"/>
      <c r="AQ134" s="1639"/>
      <c r="AR134" s="1639"/>
      <c r="AS134" s="1639"/>
      <c r="AT134" s="1639"/>
      <c r="AU134" s="1639"/>
      <c r="AV134" s="1639"/>
      <c r="AW134" s="1639"/>
      <c r="AX134" s="1639"/>
      <c r="AY134" s="1639"/>
      <c r="AZ134" s="1639"/>
      <c r="BA134" s="1639"/>
      <c r="BB134" s="1639"/>
      <c r="BC134" s="1639"/>
      <c r="BD134" s="1639"/>
      <c r="BE134" s="1639"/>
      <c r="BF134" s="1639"/>
      <c r="BG134" s="1639"/>
      <c r="BH134" s="1639"/>
      <c r="BI134" s="1639"/>
      <c r="BJ134" s="1639"/>
      <c r="BK134" s="1639"/>
      <c r="BL134" s="1639"/>
      <c r="BM134" s="1639"/>
      <c r="BN134" s="1639"/>
      <c r="BO134" s="1639"/>
      <c r="BP134" s="1639"/>
      <c r="BQ134" s="1639"/>
      <c r="BR134" s="1639"/>
      <c r="BS134" s="1639"/>
      <c r="BT134" s="1639"/>
      <c r="BU134" s="1639"/>
      <c r="BV134" s="1639"/>
      <c r="BW134" s="1639"/>
      <c r="BX134" s="1639"/>
      <c r="BY134" s="1639"/>
      <c r="BZ134" s="1639"/>
      <c r="CA134" s="1639"/>
      <c r="CB134" s="1639"/>
      <c r="CC134" s="1639"/>
      <c r="CD134" s="1639"/>
      <c r="CE134" s="1639"/>
      <c r="CF134" s="1639"/>
      <c r="CG134" s="1639"/>
      <c r="CH134" s="1639"/>
      <c r="CI134" s="1639"/>
      <c r="CJ134" s="1639"/>
      <c r="CK134" s="1639"/>
      <c r="CL134" s="1639"/>
      <c r="CM134" s="1639"/>
      <c r="CN134" s="1639"/>
      <c r="CO134" s="1639"/>
      <c r="CP134" s="1639"/>
      <c r="CQ134" s="1639"/>
      <c r="CR134" s="1639"/>
      <c r="CS134" s="1639"/>
      <c r="CT134" s="1639"/>
      <c r="CU134" s="1639"/>
      <c r="CV134" s="1639"/>
      <c r="CW134" s="1639"/>
      <c r="CX134" s="1639"/>
      <c r="CY134" s="1639"/>
      <c r="CZ134" s="1639"/>
      <c r="DA134" s="1639"/>
      <c r="DB134" s="1639"/>
      <c r="DC134" s="1639"/>
      <c r="DD134" s="1639"/>
      <c r="DE134" s="1639"/>
      <c r="DF134" s="1639"/>
      <c r="DG134" s="1639"/>
      <c r="DH134" s="1639"/>
      <c r="DI134" s="1639"/>
      <c r="DJ134" s="1639"/>
      <c r="DK134" s="1639"/>
      <c r="DL134" s="1639"/>
      <c r="DM134" s="1639"/>
      <c r="DN134" s="1639"/>
      <c r="DO134" s="1639"/>
      <c r="DP134" s="1639"/>
      <c r="DQ134" s="1639"/>
      <c r="DR134" s="1639"/>
      <c r="DS134" s="1639"/>
      <c r="DT134" s="1639"/>
      <c r="DU134" s="1639"/>
      <c r="DV134" s="1639"/>
      <c r="DW134" s="1639"/>
      <c r="DX134" s="1639"/>
      <c r="DY134" s="1639"/>
      <c r="DZ134" s="1639"/>
      <c r="EA134" s="1639"/>
      <c r="EB134" s="1639"/>
      <c r="EC134" s="1639"/>
      <c r="ED134" s="1639"/>
      <c r="EE134" s="1639"/>
      <c r="EF134" s="1639"/>
      <c r="EG134" s="1639"/>
      <c r="EH134" s="1639"/>
      <c r="EI134" s="1639"/>
      <c r="EJ134" s="1639"/>
      <c r="EK134" s="1639"/>
      <c r="EL134" s="1639"/>
      <c r="EM134" s="1639"/>
      <c r="EN134" s="1639"/>
      <c r="EO134" s="1639"/>
      <c r="EP134" s="1639"/>
      <c r="EQ134" s="1639"/>
      <c r="ER134" s="1639"/>
      <c r="ES134" s="1639"/>
      <c r="ET134" s="1639"/>
      <c r="EU134" s="1639"/>
      <c r="EV134" s="1639"/>
      <c r="EW134" s="1639"/>
      <c r="EX134" s="1639"/>
      <c r="EY134" s="1639"/>
      <c r="EZ134" s="1639"/>
      <c r="FA134" s="1639"/>
      <c r="FB134" s="1639"/>
      <c r="FC134" s="1639"/>
      <c r="FD134" s="1639"/>
      <c r="FE134" s="1639"/>
      <c r="FF134" s="1639"/>
      <c r="FG134" s="1639"/>
      <c r="FH134" s="1639"/>
      <c r="FI134" s="1639"/>
      <c r="FJ134" s="1639"/>
      <c r="FK134" s="1639"/>
      <c r="FL134" s="1639"/>
      <c r="FM134" s="1639"/>
      <c r="FN134" s="1639"/>
      <c r="FO134" s="1639"/>
      <c r="FP134" s="1639"/>
      <c r="FQ134" s="1639"/>
      <c r="FR134" s="1639"/>
      <c r="FS134" s="1639"/>
      <c r="FT134" s="1639"/>
      <c r="FU134" s="1639"/>
      <c r="FV134" s="1639"/>
      <c r="FW134" s="1639"/>
      <c r="FX134" s="1639"/>
      <c r="FY134" s="1639"/>
      <c r="FZ134" s="1639"/>
      <c r="GA134" s="1639"/>
      <c r="GB134" s="1639"/>
      <c r="GC134" s="1639"/>
      <c r="GD134" s="1639"/>
      <c r="GE134" s="1639"/>
      <c r="GF134" s="1639"/>
      <c r="GG134" s="1639"/>
      <c r="GH134" s="1639"/>
      <c r="GI134" s="1639"/>
      <c r="GJ134" s="1639"/>
      <c r="GK134" s="1639"/>
      <c r="GL134" s="1639"/>
      <c r="GM134" s="1639"/>
      <c r="GN134" s="1639"/>
      <c r="GO134" s="1639"/>
      <c r="GP134" s="1639"/>
      <c r="GQ134" s="1639"/>
      <c r="GR134" s="1639"/>
      <c r="GS134" s="1639"/>
      <c r="GT134" s="1639"/>
      <c r="GU134" s="1639"/>
      <c r="GV134" s="1639"/>
      <c r="GW134" s="1639"/>
      <c r="GX134" s="1639"/>
      <c r="GY134" s="1639"/>
      <c r="GZ134" s="1639"/>
      <c r="HA134" s="1639"/>
      <c r="HB134" s="1639"/>
      <c r="HC134" s="1639"/>
      <c r="HD134" s="1639"/>
      <c r="HE134" s="1639"/>
      <c r="HF134" s="1639"/>
      <c r="HG134" s="1639"/>
      <c r="HH134" s="1639"/>
      <c r="HI134" s="1639"/>
      <c r="HJ134" s="1639"/>
      <c r="HK134" s="1639"/>
      <c r="HL134" s="1639"/>
      <c r="HM134" s="1639"/>
      <c r="HN134" s="1639"/>
      <c r="HO134" s="1639"/>
      <c r="HP134" s="1639"/>
      <c r="HQ134" s="1639"/>
      <c r="HR134" s="1639"/>
      <c r="HS134" s="1639"/>
      <c r="HT134" s="1639"/>
      <c r="HU134" s="1639"/>
      <c r="HV134" s="1639"/>
      <c r="HW134" s="1639"/>
      <c r="HX134" s="1639"/>
      <c r="HY134" s="1639"/>
      <c r="HZ134" s="1639"/>
      <c r="IA134" s="1639"/>
      <c r="IB134" s="1639"/>
      <c r="IC134" s="1639"/>
      <c r="ID134" s="1639"/>
      <c r="IE134" s="1639"/>
      <c r="IF134" s="1639"/>
      <c r="IG134" s="1639"/>
      <c r="IH134" s="1639"/>
      <c r="II134" s="1639"/>
      <c r="IJ134" s="1639"/>
      <c r="IK134" s="1639"/>
      <c r="IL134" s="1639"/>
      <c r="IM134" s="1639"/>
      <c r="IN134" s="1639"/>
      <c r="IO134" s="1639"/>
      <c r="IP134" s="1639"/>
      <c r="IQ134" s="1639"/>
      <c r="IR134" s="1639"/>
      <c r="IS134" s="1639"/>
      <c r="IT134" s="1639"/>
      <c r="IU134" s="1639"/>
      <c r="IV134" s="1639"/>
    </row>
    <row r="135" spans="1:256" ht="15" customHeight="1" x14ac:dyDescent="0.25">
      <c r="A135" s="1645" t="s">
        <v>2046</v>
      </c>
      <c r="B135" s="1639"/>
      <c r="C135" s="1639"/>
      <c r="D135" s="1639"/>
      <c r="E135" s="1639"/>
      <c r="F135" s="1639"/>
      <c r="G135" s="1639"/>
      <c r="H135" s="1639"/>
      <c r="I135" s="1639"/>
      <c r="J135" s="1639"/>
      <c r="K135" s="1639"/>
      <c r="L135" s="1639"/>
      <c r="M135" s="1639"/>
      <c r="N135" s="1639"/>
      <c r="O135" s="1639"/>
      <c r="P135" s="1639"/>
      <c r="Q135" s="1639"/>
      <c r="R135" s="1639"/>
      <c r="S135" s="1639"/>
      <c r="T135" s="1639"/>
      <c r="U135" s="1639"/>
      <c r="V135" s="1639"/>
      <c r="W135" s="1639"/>
      <c r="X135" s="1639"/>
      <c r="Y135" s="1639"/>
      <c r="Z135" s="1639"/>
      <c r="AA135" s="1639"/>
      <c r="AB135" s="1639"/>
      <c r="AC135" s="1639"/>
      <c r="AD135" s="1639"/>
      <c r="AE135" s="1639"/>
      <c r="AF135" s="1639"/>
      <c r="AG135" s="1639"/>
      <c r="AH135" s="1639"/>
      <c r="AI135" s="1639"/>
      <c r="AJ135" s="1639"/>
      <c r="AK135" s="1639"/>
      <c r="AL135" s="1639"/>
      <c r="AM135" s="1639"/>
      <c r="AN135" s="1639"/>
      <c r="AO135" s="1639"/>
      <c r="AP135" s="1639"/>
      <c r="AQ135" s="1639"/>
      <c r="AR135" s="1639"/>
      <c r="AS135" s="1639"/>
      <c r="AT135" s="1639"/>
      <c r="AU135" s="1639"/>
      <c r="AV135" s="1639"/>
      <c r="AW135" s="1639"/>
      <c r="AX135" s="1639"/>
      <c r="AY135" s="1639"/>
      <c r="AZ135" s="1639"/>
      <c r="BA135" s="1639"/>
      <c r="BB135" s="1639"/>
      <c r="BC135" s="1639"/>
      <c r="BD135" s="1639"/>
      <c r="BE135" s="1639"/>
      <c r="BF135" s="1639"/>
      <c r="BG135" s="1639"/>
      <c r="BH135" s="1639"/>
      <c r="BI135" s="1639"/>
      <c r="BJ135" s="1639"/>
      <c r="BK135" s="1639"/>
      <c r="BL135" s="1639"/>
      <c r="BM135" s="1639"/>
      <c r="BN135" s="1639"/>
      <c r="BO135" s="1639"/>
      <c r="BP135" s="1639"/>
      <c r="BQ135" s="1639"/>
      <c r="BR135" s="1639"/>
      <c r="BS135" s="1639"/>
      <c r="BT135" s="1639"/>
      <c r="BU135" s="1639"/>
      <c r="BV135" s="1639"/>
      <c r="BW135" s="1639"/>
      <c r="BX135" s="1639"/>
      <c r="BY135" s="1639"/>
      <c r="BZ135" s="1639"/>
      <c r="CA135" s="1639"/>
      <c r="CB135" s="1639"/>
      <c r="CC135" s="1639"/>
      <c r="CD135" s="1639"/>
      <c r="CE135" s="1639"/>
      <c r="CF135" s="1639"/>
      <c r="CG135" s="1639"/>
      <c r="CH135" s="1639"/>
      <c r="CI135" s="1639"/>
      <c r="CJ135" s="1639"/>
      <c r="CK135" s="1639"/>
      <c r="CL135" s="1639"/>
      <c r="CM135" s="1639"/>
      <c r="CN135" s="1639"/>
      <c r="CO135" s="1639"/>
      <c r="CP135" s="1639"/>
      <c r="CQ135" s="1639"/>
      <c r="CR135" s="1639"/>
      <c r="CS135" s="1639"/>
      <c r="CT135" s="1639"/>
      <c r="CU135" s="1639"/>
      <c r="CV135" s="1639"/>
      <c r="CW135" s="1639"/>
      <c r="CX135" s="1639"/>
      <c r="CY135" s="1639"/>
      <c r="CZ135" s="1639"/>
      <c r="DA135" s="1639"/>
      <c r="DB135" s="1639"/>
      <c r="DC135" s="1639"/>
      <c r="DD135" s="1639"/>
      <c r="DE135" s="1639"/>
      <c r="DF135" s="1639"/>
      <c r="DG135" s="1639"/>
      <c r="DH135" s="1639"/>
      <c r="DI135" s="1639"/>
      <c r="DJ135" s="1639"/>
      <c r="DK135" s="1639"/>
      <c r="DL135" s="1639"/>
      <c r="DM135" s="1639"/>
      <c r="DN135" s="1639"/>
      <c r="DO135" s="1639"/>
      <c r="DP135" s="1639"/>
      <c r="DQ135" s="1639"/>
      <c r="DR135" s="1639"/>
      <c r="DS135" s="1639"/>
      <c r="DT135" s="1639"/>
      <c r="DU135" s="1639"/>
      <c r="DV135" s="1639"/>
      <c r="DW135" s="1639"/>
      <c r="DX135" s="1639"/>
      <c r="DY135" s="1639"/>
      <c r="DZ135" s="1639"/>
      <c r="EA135" s="1639"/>
      <c r="EB135" s="1639"/>
      <c r="EC135" s="1639"/>
      <c r="ED135" s="1639"/>
      <c r="EE135" s="1639"/>
      <c r="EF135" s="1639"/>
      <c r="EG135" s="1639"/>
      <c r="EH135" s="1639"/>
      <c r="EI135" s="1639"/>
      <c r="EJ135" s="1639"/>
      <c r="EK135" s="1639"/>
      <c r="EL135" s="1639"/>
      <c r="EM135" s="1639"/>
      <c r="EN135" s="1639"/>
      <c r="EO135" s="1639"/>
      <c r="EP135" s="1639"/>
      <c r="EQ135" s="1639"/>
      <c r="ER135" s="1639"/>
      <c r="ES135" s="1639"/>
      <c r="ET135" s="1639"/>
      <c r="EU135" s="1639"/>
      <c r="EV135" s="1639"/>
      <c r="EW135" s="1639"/>
      <c r="EX135" s="1639"/>
      <c r="EY135" s="1639"/>
      <c r="EZ135" s="1639"/>
      <c r="FA135" s="1639"/>
      <c r="FB135" s="1639"/>
      <c r="FC135" s="1639"/>
      <c r="FD135" s="1639"/>
      <c r="FE135" s="1639"/>
      <c r="FF135" s="1639"/>
      <c r="FG135" s="1639"/>
      <c r="FH135" s="1639"/>
      <c r="FI135" s="1639"/>
      <c r="FJ135" s="1639"/>
      <c r="FK135" s="1639"/>
      <c r="FL135" s="1639"/>
      <c r="FM135" s="1639"/>
      <c r="FN135" s="1639"/>
      <c r="FO135" s="1639"/>
      <c r="FP135" s="1639"/>
      <c r="FQ135" s="1639"/>
      <c r="FR135" s="1639"/>
      <c r="FS135" s="1639"/>
      <c r="FT135" s="1639"/>
      <c r="FU135" s="1639"/>
      <c r="FV135" s="1639"/>
      <c r="FW135" s="1639"/>
      <c r="FX135" s="1639"/>
      <c r="FY135" s="1639"/>
      <c r="FZ135" s="1639"/>
      <c r="GA135" s="1639"/>
      <c r="GB135" s="1639"/>
      <c r="GC135" s="1639"/>
      <c r="GD135" s="1639"/>
      <c r="GE135" s="1639"/>
      <c r="GF135" s="1639"/>
      <c r="GG135" s="1639"/>
      <c r="GH135" s="1639"/>
      <c r="GI135" s="1639"/>
      <c r="GJ135" s="1639"/>
      <c r="GK135" s="1639"/>
      <c r="GL135" s="1639"/>
      <c r="GM135" s="1639"/>
      <c r="GN135" s="1639"/>
      <c r="GO135" s="1639"/>
      <c r="GP135" s="1639"/>
      <c r="GQ135" s="1639"/>
      <c r="GR135" s="1639"/>
      <c r="GS135" s="1639"/>
      <c r="GT135" s="1639"/>
      <c r="GU135" s="1639"/>
      <c r="GV135" s="1639"/>
      <c r="GW135" s="1639"/>
      <c r="GX135" s="1639"/>
      <c r="GY135" s="1639"/>
      <c r="GZ135" s="1639"/>
      <c r="HA135" s="1639"/>
      <c r="HB135" s="1639"/>
      <c r="HC135" s="1639"/>
      <c r="HD135" s="1639"/>
      <c r="HE135" s="1639"/>
      <c r="HF135" s="1639"/>
      <c r="HG135" s="1639"/>
      <c r="HH135" s="1639"/>
      <c r="HI135" s="1639"/>
      <c r="HJ135" s="1639"/>
      <c r="HK135" s="1639"/>
      <c r="HL135" s="1639"/>
      <c r="HM135" s="1639"/>
      <c r="HN135" s="1639"/>
      <c r="HO135" s="1639"/>
      <c r="HP135" s="1639"/>
      <c r="HQ135" s="1639"/>
      <c r="HR135" s="1639"/>
      <c r="HS135" s="1639"/>
      <c r="HT135" s="1639"/>
      <c r="HU135" s="1639"/>
      <c r="HV135" s="1639"/>
      <c r="HW135" s="1639"/>
      <c r="HX135" s="1639"/>
      <c r="HY135" s="1639"/>
      <c r="HZ135" s="1639"/>
      <c r="IA135" s="1639"/>
      <c r="IB135" s="1639"/>
      <c r="IC135" s="1639"/>
      <c r="ID135" s="1639"/>
      <c r="IE135" s="1639"/>
      <c r="IF135" s="1639"/>
      <c r="IG135" s="1639"/>
      <c r="IH135" s="1639"/>
      <c r="II135" s="1639"/>
      <c r="IJ135" s="1639"/>
      <c r="IK135" s="1639"/>
      <c r="IL135" s="1639"/>
      <c r="IM135" s="1639"/>
      <c r="IN135" s="1639"/>
      <c r="IO135" s="1639"/>
      <c r="IP135" s="1639"/>
      <c r="IQ135" s="1639"/>
      <c r="IR135" s="1639"/>
      <c r="IS135" s="1639"/>
      <c r="IT135" s="1639"/>
      <c r="IU135" s="1639"/>
      <c r="IV135" s="1639"/>
    </row>
    <row r="136" spans="1:256" ht="15" customHeight="1" x14ac:dyDescent="0.25">
      <c r="A136" s="1645" t="s">
        <v>2047</v>
      </c>
      <c r="B136" s="1639"/>
      <c r="C136" s="1639"/>
      <c r="D136" s="1639"/>
      <c r="E136" s="1639"/>
      <c r="F136" s="1639"/>
      <c r="G136" s="1639"/>
      <c r="H136" s="1639"/>
      <c r="I136" s="1639"/>
      <c r="J136" s="1639"/>
      <c r="K136" s="1639"/>
      <c r="L136" s="1639"/>
      <c r="M136" s="1639"/>
      <c r="N136" s="1639"/>
      <c r="O136" s="1639"/>
      <c r="P136" s="1639"/>
      <c r="Q136" s="1639"/>
      <c r="R136" s="1639"/>
      <c r="S136" s="1639"/>
      <c r="T136" s="1639"/>
      <c r="U136" s="1639"/>
      <c r="V136" s="1639"/>
      <c r="W136" s="1639"/>
      <c r="X136" s="1639"/>
      <c r="Y136" s="1639"/>
      <c r="Z136" s="1639"/>
      <c r="AA136" s="1639"/>
      <c r="AB136" s="1639"/>
      <c r="AC136" s="1639"/>
      <c r="AD136" s="1639"/>
      <c r="AE136" s="1639"/>
      <c r="AF136" s="1639"/>
      <c r="AG136" s="1639"/>
      <c r="AH136" s="1639"/>
      <c r="AI136" s="1639"/>
      <c r="AJ136" s="1639"/>
      <c r="AK136" s="1639"/>
      <c r="AL136" s="1639"/>
      <c r="AM136" s="1639"/>
      <c r="AN136" s="1639"/>
      <c r="AO136" s="1639"/>
      <c r="AP136" s="1639"/>
      <c r="AQ136" s="1639"/>
      <c r="AR136" s="1639"/>
      <c r="AS136" s="1639"/>
      <c r="AT136" s="1639"/>
      <c r="AU136" s="1639"/>
      <c r="AV136" s="1639"/>
      <c r="AW136" s="1639"/>
      <c r="AX136" s="1639"/>
      <c r="AY136" s="1639"/>
      <c r="AZ136" s="1639"/>
      <c r="BA136" s="1639"/>
      <c r="BB136" s="1639"/>
      <c r="BC136" s="1639"/>
      <c r="BD136" s="1639"/>
      <c r="BE136" s="1639"/>
      <c r="BF136" s="1639"/>
      <c r="BG136" s="1639"/>
      <c r="BH136" s="1639"/>
      <c r="BI136" s="1639"/>
      <c r="BJ136" s="1639"/>
      <c r="BK136" s="1639"/>
      <c r="BL136" s="1639"/>
      <c r="BM136" s="1639"/>
      <c r="BN136" s="1639"/>
      <c r="BO136" s="1639"/>
      <c r="BP136" s="1639"/>
      <c r="BQ136" s="1639"/>
      <c r="BR136" s="1639"/>
      <c r="BS136" s="1639"/>
      <c r="BT136" s="1639"/>
      <c r="BU136" s="1639"/>
      <c r="BV136" s="1639"/>
      <c r="BW136" s="1639"/>
      <c r="BX136" s="1639"/>
      <c r="BY136" s="1639"/>
      <c r="BZ136" s="1639"/>
      <c r="CA136" s="1639"/>
      <c r="CB136" s="1639"/>
      <c r="CC136" s="1639"/>
      <c r="CD136" s="1639"/>
      <c r="CE136" s="1639"/>
      <c r="CF136" s="1639"/>
      <c r="CG136" s="1639"/>
      <c r="CH136" s="1639"/>
      <c r="CI136" s="1639"/>
      <c r="CJ136" s="1639"/>
      <c r="CK136" s="1639"/>
      <c r="CL136" s="1639"/>
      <c r="CM136" s="1639"/>
      <c r="CN136" s="1639"/>
      <c r="CO136" s="1639"/>
      <c r="CP136" s="1639"/>
      <c r="CQ136" s="1639"/>
      <c r="CR136" s="1639"/>
      <c r="CS136" s="1639"/>
      <c r="CT136" s="1639"/>
      <c r="CU136" s="1639"/>
      <c r="CV136" s="1639"/>
      <c r="CW136" s="1639"/>
      <c r="CX136" s="1639"/>
      <c r="CY136" s="1639"/>
      <c r="CZ136" s="1639"/>
      <c r="DA136" s="1639"/>
      <c r="DB136" s="1639"/>
      <c r="DC136" s="1639"/>
      <c r="DD136" s="1639"/>
      <c r="DE136" s="1639"/>
      <c r="DF136" s="1639"/>
      <c r="DG136" s="1639"/>
      <c r="DH136" s="1639"/>
      <c r="DI136" s="1639"/>
      <c r="DJ136" s="1639"/>
      <c r="DK136" s="1639"/>
      <c r="DL136" s="1639"/>
      <c r="DM136" s="1639"/>
      <c r="DN136" s="1639"/>
      <c r="DO136" s="1639"/>
      <c r="DP136" s="1639"/>
      <c r="DQ136" s="1639"/>
      <c r="DR136" s="1639"/>
      <c r="DS136" s="1639"/>
      <c r="DT136" s="1639"/>
      <c r="DU136" s="1639"/>
      <c r="DV136" s="1639"/>
      <c r="DW136" s="1639"/>
      <c r="DX136" s="1639"/>
      <c r="DY136" s="1639"/>
      <c r="DZ136" s="1639"/>
      <c r="EA136" s="1639"/>
      <c r="EB136" s="1639"/>
      <c r="EC136" s="1639"/>
      <c r="ED136" s="1639"/>
      <c r="EE136" s="1639"/>
      <c r="EF136" s="1639"/>
      <c r="EG136" s="1639"/>
      <c r="EH136" s="1639"/>
      <c r="EI136" s="1639"/>
      <c r="EJ136" s="1639"/>
      <c r="EK136" s="1639"/>
      <c r="EL136" s="1639"/>
      <c r="EM136" s="1639"/>
      <c r="EN136" s="1639"/>
      <c r="EO136" s="1639"/>
      <c r="EP136" s="1639"/>
      <c r="EQ136" s="1639"/>
      <c r="ER136" s="1639"/>
      <c r="ES136" s="1639"/>
      <c r="ET136" s="1639"/>
      <c r="EU136" s="1639"/>
      <c r="EV136" s="1639"/>
      <c r="EW136" s="1639"/>
      <c r="EX136" s="1639"/>
      <c r="EY136" s="1639"/>
      <c r="EZ136" s="1639"/>
      <c r="FA136" s="1639"/>
      <c r="FB136" s="1639"/>
      <c r="FC136" s="1639"/>
      <c r="FD136" s="1639"/>
      <c r="FE136" s="1639"/>
      <c r="FF136" s="1639"/>
      <c r="FG136" s="1639"/>
      <c r="FH136" s="1639"/>
      <c r="FI136" s="1639"/>
      <c r="FJ136" s="1639"/>
      <c r="FK136" s="1639"/>
      <c r="FL136" s="1639"/>
      <c r="FM136" s="1639"/>
      <c r="FN136" s="1639"/>
      <c r="FO136" s="1639"/>
      <c r="FP136" s="1639"/>
      <c r="FQ136" s="1639"/>
      <c r="FR136" s="1639"/>
      <c r="FS136" s="1639"/>
      <c r="FT136" s="1639"/>
      <c r="FU136" s="1639"/>
      <c r="FV136" s="1639"/>
      <c r="FW136" s="1639"/>
      <c r="FX136" s="1639"/>
      <c r="FY136" s="1639"/>
      <c r="FZ136" s="1639"/>
      <c r="GA136" s="1639"/>
      <c r="GB136" s="1639"/>
      <c r="GC136" s="1639"/>
      <c r="GD136" s="1639"/>
      <c r="GE136" s="1639"/>
      <c r="GF136" s="1639"/>
      <c r="GG136" s="1639"/>
      <c r="GH136" s="1639"/>
      <c r="GI136" s="1639"/>
      <c r="GJ136" s="1639"/>
      <c r="GK136" s="1639"/>
      <c r="GL136" s="1639"/>
      <c r="GM136" s="1639"/>
      <c r="GN136" s="1639"/>
      <c r="GO136" s="1639"/>
      <c r="GP136" s="1639"/>
      <c r="GQ136" s="1639"/>
      <c r="GR136" s="1639"/>
      <c r="GS136" s="1639"/>
      <c r="GT136" s="1639"/>
      <c r="GU136" s="1639"/>
      <c r="GV136" s="1639"/>
      <c r="GW136" s="1639"/>
      <c r="GX136" s="1639"/>
      <c r="GY136" s="1639"/>
      <c r="GZ136" s="1639"/>
      <c r="HA136" s="1639"/>
      <c r="HB136" s="1639"/>
      <c r="HC136" s="1639"/>
      <c r="HD136" s="1639"/>
      <c r="HE136" s="1639"/>
      <c r="HF136" s="1639"/>
      <c r="HG136" s="1639"/>
      <c r="HH136" s="1639"/>
      <c r="HI136" s="1639"/>
      <c r="HJ136" s="1639"/>
      <c r="HK136" s="1639"/>
      <c r="HL136" s="1639"/>
      <c r="HM136" s="1639"/>
      <c r="HN136" s="1639"/>
      <c r="HO136" s="1639"/>
      <c r="HP136" s="1639"/>
      <c r="HQ136" s="1639"/>
      <c r="HR136" s="1639"/>
      <c r="HS136" s="1639"/>
      <c r="HT136" s="1639"/>
      <c r="HU136" s="1639"/>
      <c r="HV136" s="1639"/>
      <c r="HW136" s="1639"/>
      <c r="HX136" s="1639"/>
      <c r="HY136" s="1639"/>
      <c r="HZ136" s="1639"/>
      <c r="IA136" s="1639"/>
      <c r="IB136" s="1639"/>
      <c r="IC136" s="1639"/>
      <c r="ID136" s="1639"/>
      <c r="IE136" s="1639"/>
      <c r="IF136" s="1639"/>
      <c r="IG136" s="1639"/>
      <c r="IH136" s="1639"/>
      <c r="II136" s="1639"/>
      <c r="IJ136" s="1639"/>
      <c r="IK136" s="1639"/>
      <c r="IL136" s="1639"/>
      <c r="IM136" s="1639"/>
      <c r="IN136" s="1639"/>
      <c r="IO136" s="1639"/>
      <c r="IP136" s="1639"/>
      <c r="IQ136" s="1639"/>
      <c r="IR136" s="1639"/>
      <c r="IS136" s="1639"/>
      <c r="IT136" s="1639"/>
      <c r="IU136" s="1639"/>
      <c r="IV136" s="1639"/>
    </row>
    <row r="137" spans="1:256" ht="15" customHeight="1" x14ac:dyDescent="0.25">
      <c r="A137" s="1645" t="s">
        <v>2305</v>
      </c>
    </row>
    <row r="138" spans="1:256" ht="15" customHeight="1" x14ac:dyDescent="0.25">
      <c r="A138" s="1645" t="s">
        <v>2048</v>
      </c>
    </row>
    <row r="139" spans="1:256" ht="15" customHeight="1" x14ac:dyDescent="0.25">
      <c r="A139" s="1645" t="s">
        <v>2306</v>
      </c>
    </row>
    <row r="140" spans="1:256" ht="15" customHeight="1" x14ac:dyDescent="0.25">
      <c r="A140" s="1645" t="s">
        <v>2049</v>
      </c>
    </row>
    <row r="141" spans="1:256" ht="15" customHeight="1" x14ac:dyDescent="0.25">
      <c r="A141" s="1645" t="s">
        <v>2050</v>
      </c>
      <c r="B141" s="298"/>
      <c r="C141" s="298"/>
      <c r="D141" s="298"/>
      <c r="E141" s="298"/>
      <c r="F141" s="298"/>
      <c r="G141" s="298"/>
      <c r="H141" s="298"/>
      <c r="I141" s="298"/>
      <c r="J141" s="298"/>
      <c r="K141" s="298"/>
      <c r="L141" s="298"/>
      <c r="M141" s="298"/>
      <c r="N141" s="298"/>
      <c r="O141" s="298"/>
      <c r="P141" s="298"/>
      <c r="Q141" s="298"/>
      <c r="R141" s="298"/>
      <c r="S141" s="298"/>
      <c r="T141" s="298"/>
      <c r="U141" s="298"/>
      <c r="V141" s="298"/>
      <c r="W141" s="298"/>
      <c r="X141" s="298"/>
      <c r="Y141" s="298"/>
      <c r="Z141" s="298"/>
      <c r="AA141" s="298"/>
      <c r="AB141" s="298"/>
      <c r="AC141" s="298"/>
      <c r="AD141" s="298"/>
      <c r="AE141" s="298"/>
      <c r="AF141" s="298"/>
      <c r="AG141" s="298"/>
      <c r="AH141" s="298"/>
      <c r="AI141" s="298"/>
      <c r="AJ141" s="298"/>
      <c r="AK141" s="298"/>
      <c r="AL141" s="298"/>
      <c r="AM141" s="298"/>
      <c r="AN141" s="298"/>
      <c r="AO141" s="298"/>
      <c r="AP141" s="298"/>
      <c r="AQ141" s="298"/>
      <c r="AR141" s="298"/>
      <c r="AS141" s="298"/>
      <c r="AT141" s="298"/>
      <c r="AU141" s="298"/>
      <c r="AV141" s="298"/>
      <c r="AW141" s="298"/>
      <c r="AX141" s="298"/>
      <c r="AY141" s="298"/>
      <c r="AZ141" s="298"/>
      <c r="BA141" s="298"/>
      <c r="BB141" s="298"/>
      <c r="BC141" s="298"/>
      <c r="BD141" s="298"/>
      <c r="BE141" s="298"/>
      <c r="BF141" s="298"/>
      <c r="BG141" s="298"/>
      <c r="BH141" s="298"/>
      <c r="BI141" s="298"/>
      <c r="BJ141" s="298"/>
      <c r="BK141" s="298"/>
      <c r="BL141" s="298"/>
      <c r="BM141" s="298"/>
      <c r="BN141" s="298"/>
      <c r="BO141" s="298"/>
      <c r="BP141" s="298"/>
      <c r="BQ141" s="298"/>
      <c r="BR141" s="298"/>
      <c r="BS141" s="298"/>
      <c r="BT141" s="298"/>
      <c r="BU141" s="298"/>
      <c r="BV141" s="298"/>
      <c r="BW141" s="298"/>
      <c r="BX141" s="298"/>
      <c r="BY141" s="298"/>
      <c r="BZ141" s="298"/>
      <c r="CA141" s="298"/>
      <c r="CB141" s="298"/>
      <c r="CC141" s="298"/>
      <c r="CD141" s="298"/>
      <c r="CE141" s="298"/>
      <c r="CF141" s="298"/>
      <c r="CG141" s="298"/>
      <c r="CH141" s="298"/>
      <c r="CI141" s="298"/>
      <c r="CJ141" s="298"/>
      <c r="CK141" s="298"/>
      <c r="CL141" s="298"/>
      <c r="CM141" s="298"/>
      <c r="CN141" s="298"/>
      <c r="CO141" s="298"/>
      <c r="CP141" s="298"/>
      <c r="CQ141" s="298"/>
      <c r="CR141" s="298"/>
      <c r="CS141" s="298"/>
      <c r="CT141" s="298"/>
      <c r="CU141" s="298"/>
      <c r="CV141" s="298"/>
      <c r="CW141" s="298"/>
      <c r="CX141" s="298"/>
      <c r="CY141" s="298"/>
      <c r="CZ141" s="298"/>
      <c r="DA141" s="298"/>
      <c r="DB141" s="298"/>
      <c r="DC141" s="298"/>
      <c r="DD141" s="298"/>
      <c r="DE141" s="298"/>
      <c r="DF141" s="298"/>
      <c r="DG141" s="298"/>
      <c r="DH141" s="298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  <c r="FI141" s="298"/>
      <c r="FJ141" s="298"/>
      <c r="FK141" s="298"/>
      <c r="FL141" s="298"/>
      <c r="FM141" s="298"/>
      <c r="FN141" s="298"/>
      <c r="FO141" s="298"/>
      <c r="FP141" s="298"/>
      <c r="FQ141" s="298"/>
      <c r="FR141" s="298"/>
      <c r="FS141" s="298"/>
      <c r="FT141" s="298"/>
      <c r="FU141" s="298"/>
      <c r="FV141" s="298"/>
      <c r="FW141" s="298"/>
      <c r="FX141" s="298"/>
      <c r="FY141" s="298"/>
      <c r="FZ141" s="298"/>
      <c r="GA141" s="298"/>
      <c r="GB141" s="298"/>
      <c r="GC141" s="298"/>
      <c r="GD141" s="298"/>
      <c r="GE141" s="298"/>
      <c r="GF141" s="298"/>
      <c r="GG141" s="298"/>
      <c r="GH141" s="298"/>
      <c r="GI141" s="298"/>
      <c r="GJ141" s="298"/>
      <c r="GK141" s="298"/>
      <c r="GL141" s="298"/>
      <c r="GM141" s="298"/>
      <c r="GN141" s="298"/>
      <c r="GO141" s="298"/>
      <c r="GP141" s="298"/>
      <c r="GQ141" s="298"/>
      <c r="GR141" s="298"/>
      <c r="GS141" s="298"/>
      <c r="GT141" s="298"/>
      <c r="GU141" s="298"/>
      <c r="GV141" s="298"/>
      <c r="GW141" s="298"/>
      <c r="GX141" s="298"/>
      <c r="GY141" s="298"/>
      <c r="GZ141" s="298"/>
      <c r="HA141" s="298"/>
      <c r="HB141" s="298"/>
      <c r="HC141" s="298"/>
      <c r="HD141" s="298"/>
      <c r="HE141" s="298"/>
      <c r="HF141" s="298"/>
      <c r="HG141" s="298"/>
      <c r="HH141" s="298"/>
      <c r="HI141" s="298"/>
      <c r="HJ141" s="298"/>
      <c r="HK141" s="298"/>
      <c r="HL141" s="298"/>
      <c r="HM141" s="298"/>
      <c r="HN141" s="298"/>
      <c r="HO141" s="298"/>
      <c r="HP141" s="298"/>
      <c r="HQ141" s="298"/>
      <c r="HR141" s="298"/>
      <c r="HS141" s="298"/>
      <c r="HT141" s="298"/>
      <c r="HU141" s="298"/>
      <c r="HV141" s="298"/>
      <c r="HW141" s="298"/>
      <c r="HX141" s="298"/>
      <c r="HY141" s="298"/>
      <c r="HZ141" s="298"/>
      <c r="IA141" s="298"/>
      <c r="IB141" s="298"/>
      <c r="IC141" s="298"/>
      <c r="ID141" s="298"/>
      <c r="IE141" s="298"/>
      <c r="IF141" s="298"/>
      <c r="IG141" s="298"/>
      <c r="IH141" s="298"/>
      <c r="II141" s="298"/>
      <c r="IJ141" s="298"/>
      <c r="IK141" s="298"/>
      <c r="IL141" s="298"/>
      <c r="IM141" s="298"/>
      <c r="IN141" s="298"/>
      <c r="IO141" s="298"/>
      <c r="IP141" s="298"/>
      <c r="IQ141" s="298"/>
      <c r="IR141" s="298"/>
      <c r="IS141" s="298"/>
      <c r="IT141" s="298"/>
      <c r="IU141" s="298"/>
      <c r="IV141" s="298"/>
    </row>
    <row r="142" spans="1:256" ht="15" customHeight="1" x14ac:dyDescent="0.25">
      <c r="A142" s="1645"/>
      <c r="B142" s="298"/>
      <c r="C142" s="298"/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  <c r="AP142" s="298"/>
      <c r="AQ142" s="298"/>
      <c r="AR142" s="298"/>
      <c r="AS142" s="298"/>
      <c r="AT142" s="298"/>
      <c r="AU142" s="298"/>
      <c r="AV142" s="298"/>
      <c r="AW142" s="298"/>
      <c r="AX142" s="298"/>
      <c r="AY142" s="298"/>
      <c r="AZ142" s="298"/>
      <c r="BA142" s="298"/>
      <c r="BB142" s="298"/>
      <c r="BC142" s="298"/>
      <c r="BD142" s="298"/>
      <c r="BE142" s="298"/>
      <c r="BF142" s="298"/>
      <c r="BG142" s="298"/>
      <c r="BH142" s="298"/>
      <c r="BI142" s="298"/>
      <c r="BJ142" s="298"/>
      <c r="BK142" s="298"/>
      <c r="BL142" s="298"/>
      <c r="BM142" s="298"/>
      <c r="BN142" s="298"/>
      <c r="BO142" s="298"/>
      <c r="BP142" s="298"/>
      <c r="BQ142" s="298"/>
      <c r="BR142" s="298"/>
      <c r="BS142" s="298"/>
      <c r="BT142" s="298"/>
      <c r="BU142" s="298"/>
      <c r="BV142" s="298"/>
      <c r="BW142" s="298"/>
      <c r="BX142" s="298"/>
      <c r="BY142" s="298"/>
      <c r="BZ142" s="298"/>
      <c r="CA142" s="298"/>
      <c r="CB142" s="298"/>
      <c r="CC142" s="298"/>
      <c r="CD142" s="298"/>
      <c r="CE142" s="298"/>
      <c r="CF142" s="298"/>
      <c r="CG142" s="298"/>
      <c r="CH142" s="298"/>
      <c r="CI142" s="298"/>
      <c r="CJ142" s="298"/>
      <c r="CK142" s="298"/>
      <c r="CL142" s="298"/>
      <c r="CM142" s="298"/>
      <c r="CN142" s="298"/>
      <c r="CO142" s="298"/>
      <c r="CP142" s="298"/>
      <c r="CQ142" s="298"/>
      <c r="CR142" s="298"/>
      <c r="CS142" s="298"/>
      <c r="CT142" s="298"/>
      <c r="CU142" s="298"/>
      <c r="CV142" s="298"/>
      <c r="CW142" s="298"/>
      <c r="CX142" s="298"/>
      <c r="CY142" s="298"/>
      <c r="CZ142" s="298"/>
      <c r="DA142" s="298"/>
      <c r="DB142" s="298"/>
      <c r="DC142" s="298"/>
      <c r="DD142" s="298"/>
      <c r="DE142" s="298"/>
      <c r="DF142" s="298"/>
      <c r="DG142" s="298"/>
      <c r="DH142" s="298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  <c r="FI142" s="298"/>
      <c r="FJ142" s="298"/>
      <c r="FK142" s="298"/>
      <c r="FL142" s="298"/>
      <c r="FM142" s="298"/>
      <c r="FN142" s="298"/>
      <c r="FO142" s="298"/>
      <c r="FP142" s="298"/>
      <c r="FQ142" s="298"/>
      <c r="FR142" s="298"/>
      <c r="FS142" s="298"/>
      <c r="FT142" s="298"/>
      <c r="FU142" s="298"/>
      <c r="FV142" s="298"/>
      <c r="FW142" s="298"/>
      <c r="FX142" s="298"/>
      <c r="FY142" s="298"/>
      <c r="FZ142" s="298"/>
      <c r="GA142" s="298"/>
      <c r="GB142" s="298"/>
      <c r="GC142" s="298"/>
      <c r="GD142" s="298"/>
      <c r="GE142" s="298"/>
      <c r="GF142" s="298"/>
      <c r="GG142" s="298"/>
      <c r="GH142" s="298"/>
      <c r="GI142" s="298"/>
      <c r="GJ142" s="298"/>
      <c r="GK142" s="298"/>
      <c r="GL142" s="298"/>
      <c r="GM142" s="298"/>
      <c r="GN142" s="298"/>
      <c r="GO142" s="298"/>
      <c r="GP142" s="298"/>
      <c r="GQ142" s="298"/>
      <c r="GR142" s="298"/>
      <c r="GS142" s="298"/>
      <c r="GT142" s="298"/>
      <c r="GU142" s="298"/>
      <c r="GV142" s="298"/>
      <c r="GW142" s="298"/>
      <c r="GX142" s="298"/>
      <c r="GY142" s="298"/>
      <c r="GZ142" s="298"/>
      <c r="HA142" s="298"/>
      <c r="HB142" s="298"/>
      <c r="HC142" s="298"/>
      <c r="HD142" s="298"/>
      <c r="HE142" s="298"/>
      <c r="HF142" s="298"/>
      <c r="HG142" s="298"/>
      <c r="HH142" s="298"/>
      <c r="HI142" s="298"/>
      <c r="HJ142" s="298"/>
      <c r="HK142" s="298"/>
      <c r="HL142" s="298"/>
      <c r="HM142" s="298"/>
      <c r="HN142" s="298"/>
      <c r="HO142" s="298"/>
      <c r="HP142" s="298"/>
      <c r="HQ142" s="298"/>
      <c r="HR142" s="298"/>
      <c r="HS142" s="298"/>
      <c r="HT142" s="298"/>
      <c r="HU142" s="298"/>
      <c r="HV142" s="298"/>
      <c r="HW142" s="298"/>
      <c r="HX142" s="298"/>
      <c r="HY142" s="298"/>
      <c r="HZ142" s="298"/>
      <c r="IA142" s="298"/>
      <c r="IB142" s="298"/>
      <c r="IC142" s="298"/>
      <c r="ID142" s="298"/>
      <c r="IE142" s="298"/>
      <c r="IF142" s="298"/>
      <c r="IG142" s="298"/>
      <c r="IH142" s="298"/>
      <c r="II142" s="298"/>
      <c r="IJ142" s="298"/>
      <c r="IK142" s="298"/>
      <c r="IL142" s="298"/>
      <c r="IM142" s="298"/>
      <c r="IN142" s="298"/>
      <c r="IO142" s="298"/>
      <c r="IP142" s="298"/>
      <c r="IQ142" s="298"/>
      <c r="IR142" s="298"/>
      <c r="IS142" s="298"/>
      <c r="IT142" s="298"/>
      <c r="IU142" s="298"/>
      <c r="IV142" s="298"/>
    </row>
    <row r="143" spans="1:256" ht="15" customHeight="1" x14ac:dyDescent="0.25">
      <c r="A143" s="1647" t="s">
        <v>2174</v>
      </c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  <c r="AG143" s="298"/>
      <c r="AH143" s="298"/>
      <c r="AI143" s="298"/>
      <c r="AJ143" s="298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  <c r="BD143" s="298"/>
      <c r="BE143" s="298"/>
      <c r="BF143" s="298"/>
      <c r="BG143" s="298"/>
      <c r="BH143" s="298"/>
      <c r="BI143" s="298"/>
      <c r="BJ143" s="298"/>
      <c r="BK143" s="298"/>
      <c r="BL143" s="298"/>
      <c r="BM143" s="298"/>
      <c r="BN143" s="298"/>
      <c r="BO143" s="298"/>
      <c r="BP143" s="298"/>
      <c r="BQ143" s="298"/>
      <c r="BR143" s="298"/>
      <c r="BS143" s="298"/>
      <c r="BT143" s="298"/>
      <c r="BU143" s="298"/>
      <c r="BV143" s="298"/>
      <c r="BW143" s="298"/>
      <c r="BX143" s="298"/>
      <c r="BY143" s="298"/>
      <c r="BZ143" s="298"/>
      <c r="CA143" s="298"/>
      <c r="CB143" s="298"/>
      <c r="CC143" s="298"/>
      <c r="CD143" s="298"/>
      <c r="CE143" s="298"/>
      <c r="CF143" s="298"/>
      <c r="CG143" s="298"/>
      <c r="CH143" s="298"/>
      <c r="CI143" s="298"/>
      <c r="CJ143" s="298"/>
      <c r="CK143" s="298"/>
      <c r="CL143" s="298"/>
      <c r="CM143" s="298"/>
      <c r="CN143" s="298"/>
      <c r="CO143" s="298"/>
      <c r="CP143" s="298"/>
      <c r="CQ143" s="298"/>
      <c r="CR143" s="298"/>
      <c r="CS143" s="298"/>
      <c r="CT143" s="298"/>
      <c r="CU143" s="298"/>
      <c r="CV143" s="298"/>
      <c r="CW143" s="298"/>
      <c r="CX143" s="298"/>
      <c r="CY143" s="298"/>
      <c r="CZ143" s="298"/>
      <c r="DA143" s="298"/>
      <c r="DB143" s="298"/>
      <c r="DC143" s="298"/>
      <c r="DD143" s="298"/>
      <c r="DE143" s="298"/>
      <c r="DF143" s="298"/>
      <c r="DG143" s="298"/>
      <c r="DH143" s="298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  <c r="FI143" s="298"/>
      <c r="FJ143" s="298"/>
      <c r="FK143" s="298"/>
      <c r="FL143" s="298"/>
      <c r="FM143" s="298"/>
      <c r="FN143" s="298"/>
      <c r="FO143" s="298"/>
      <c r="FP143" s="298"/>
      <c r="FQ143" s="298"/>
      <c r="FR143" s="298"/>
      <c r="FS143" s="298"/>
      <c r="FT143" s="298"/>
      <c r="FU143" s="298"/>
      <c r="FV143" s="298"/>
      <c r="FW143" s="298"/>
      <c r="FX143" s="298"/>
      <c r="FY143" s="298"/>
      <c r="FZ143" s="298"/>
      <c r="GA143" s="298"/>
      <c r="GB143" s="298"/>
      <c r="GC143" s="298"/>
      <c r="GD143" s="298"/>
      <c r="GE143" s="298"/>
      <c r="GF143" s="298"/>
      <c r="GG143" s="298"/>
      <c r="GH143" s="298"/>
      <c r="GI143" s="298"/>
      <c r="GJ143" s="298"/>
      <c r="GK143" s="298"/>
      <c r="GL143" s="298"/>
      <c r="GM143" s="298"/>
      <c r="GN143" s="298"/>
      <c r="GO143" s="298"/>
      <c r="GP143" s="298"/>
      <c r="GQ143" s="298"/>
      <c r="GR143" s="298"/>
      <c r="GS143" s="298"/>
      <c r="GT143" s="298"/>
      <c r="GU143" s="298"/>
      <c r="GV143" s="298"/>
      <c r="GW143" s="298"/>
      <c r="GX143" s="298"/>
      <c r="GY143" s="298"/>
      <c r="GZ143" s="298"/>
      <c r="HA143" s="298"/>
      <c r="HB143" s="298"/>
      <c r="HC143" s="298"/>
      <c r="HD143" s="298"/>
      <c r="HE143" s="298"/>
      <c r="HF143" s="298"/>
      <c r="HG143" s="298"/>
      <c r="HH143" s="298"/>
      <c r="HI143" s="298"/>
      <c r="HJ143" s="298"/>
      <c r="HK143" s="298"/>
      <c r="HL143" s="298"/>
      <c r="HM143" s="298"/>
      <c r="HN143" s="298"/>
      <c r="HO143" s="298"/>
      <c r="HP143" s="298"/>
      <c r="HQ143" s="298"/>
      <c r="HR143" s="298"/>
      <c r="HS143" s="298"/>
      <c r="HT143" s="298"/>
      <c r="HU143" s="298"/>
      <c r="HV143" s="298"/>
      <c r="HW143" s="298"/>
      <c r="HX143" s="298"/>
      <c r="HY143" s="298"/>
      <c r="HZ143" s="298"/>
      <c r="IA143" s="298"/>
      <c r="IB143" s="298"/>
      <c r="IC143" s="298"/>
      <c r="ID143" s="298"/>
      <c r="IE143" s="298"/>
      <c r="IF143" s="298"/>
      <c r="IG143" s="298"/>
      <c r="IH143" s="298"/>
      <c r="II143" s="298"/>
      <c r="IJ143" s="298"/>
      <c r="IK143" s="298"/>
      <c r="IL143" s="298"/>
      <c r="IM143" s="298"/>
      <c r="IN143" s="298"/>
      <c r="IO143" s="298"/>
      <c r="IP143" s="298"/>
      <c r="IQ143" s="298"/>
      <c r="IR143" s="298"/>
      <c r="IS143" s="298"/>
      <c r="IT143" s="298"/>
      <c r="IU143" s="298"/>
      <c r="IV143" s="298"/>
    </row>
    <row r="144" spans="1:256" ht="15" customHeight="1" x14ac:dyDescent="0.25">
      <c r="A144" s="1645"/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  <c r="AG144" s="298"/>
      <c r="AH144" s="298"/>
      <c r="AI144" s="298"/>
      <c r="AJ144" s="298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98"/>
      <c r="AV144" s="298"/>
      <c r="AW144" s="298"/>
      <c r="AX144" s="298"/>
      <c r="AY144" s="298"/>
      <c r="AZ144" s="298"/>
      <c r="BA144" s="298"/>
      <c r="BB144" s="298"/>
      <c r="BC144" s="298"/>
      <c r="BD144" s="298"/>
      <c r="BE144" s="298"/>
      <c r="BF144" s="298"/>
      <c r="BG144" s="298"/>
      <c r="BH144" s="298"/>
      <c r="BI144" s="298"/>
      <c r="BJ144" s="298"/>
      <c r="BK144" s="298"/>
      <c r="BL144" s="298"/>
      <c r="BM144" s="298"/>
      <c r="BN144" s="298"/>
      <c r="BO144" s="298"/>
      <c r="BP144" s="298"/>
      <c r="BQ144" s="298"/>
      <c r="BR144" s="298"/>
      <c r="BS144" s="298"/>
      <c r="BT144" s="298"/>
      <c r="BU144" s="298"/>
      <c r="BV144" s="298"/>
      <c r="BW144" s="298"/>
      <c r="BX144" s="298"/>
      <c r="BY144" s="298"/>
      <c r="BZ144" s="298"/>
      <c r="CA144" s="298"/>
      <c r="CB144" s="298"/>
      <c r="CC144" s="298"/>
      <c r="CD144" s="298"/>
      <c r="CE144" s="298"/>
      <c r="CF144" s="298"/>
      <c r="CG144" s="298"/>
      <c r="CH144" s="298"/>
      <c r="CI144" s="298"/>
      <c r="CJ144" s="298"/>
      <c r="CK144" s="298"/>
      <c r="CL144" s="298"/>
      <c r="CM144" s="298"/>
      <c r="CN144" s="298"/>
      <c r="CO144" s="298"/>
      <c r="CP144" s="298"/>
      <c r="CQ144" s="298"/>
      <c r="CR144" s="298"/>
      <c r="CS144" s="298"/>
      <c r="CT144" s="298"/>
      <c r="CU144" s="298"/>
      <c r="CV144" s="298"/>
      <c r="CW144" s="298"/>
      <c r="CX144" s="298"/>
      <c r="CY144" s="298"/>
      <c r="CZ144" s="298"/>
      <c r="DA144" s="298"/>
      <c r="DB144" s="298"/>
      <c r="DC144" s="298"/>
      <c r="DD144" s="298"/>
      <c r="DE144" s="298"/>
      <c r="DF144" s="298"/>
      <c r="DG144" s="298"/>
      <c r="DH144" s="298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  <c r="FI144" s="298"/>
      <c r="FJ144" s="298"/>
      <c r="FK144" s="298"/>
      <c r="FL144" s="298"/>
      <c r="FM144" s="298"/>
      <c r="FN144" s="298"/>
      <c r="FO144" s="298"/>
      <c r="FP144" s="298"/>
      <c r="FQ144" s="298"/>
      <c r="FR144" s="298"/>
      <c r="FS144" s="298"/>
      <c r="FT144" s="298"/>
      <c r="FU144" s="298"/>
      <c r="FV144" s="298"/>
      <c r="FW144" s="298"/>
      <c r="FX144" s="298"/>
      <c r="FY144" s="298"/>
      <c r="FZ144" s="298"/>
      <c r="GA144" s="298"/>
      <c r="GB144" s="298"/>
      <c r="GC144" s="298"/>
      <c r="GD144" s="298"/>
      <c r="GE144" s="298"/>
      <c r="GF144" s="298"/>
      <c r="GG144" s="298"/>
      <c r="GH144" s="298"/>
      <c r="GI144" s="298"/>
      <c r="GJ144" s="298"/>
      <c r="GK144" s="298"/>
      <c r="GL144" s="298"/>
      <c r="GM144" s="298"/>
      <c r="GN144" s="298"/>
      <c r="GO144" s="298"/>
      <c r="GP144" s="298"/>
      <c r="GQ144" s="298"/>
      <c r="GR144" s="298"/>
      <c r="GS144" s="298"/>
      <c r="GT144" s="298"/>
      <c r="GU144" s="298"/>
      <c r="GV144" s="298"/>
      <c r="GW144" s="298"/>
      <c r="GX144" s="298"/>
      <c r="GY144" s="298"/>
      <c r="GZ144" s="298"/>
      <c r="HA144" s="298"/>
      <c r="HB144" s="298"/>
      <c r="HC144" s="298"/>
      <c r="HD144" s="298"/>
      <c r="HE144" s="298"/>
      <c r="HF144" s="298"/>
      <c r="HG144" s="298"/>
      <c r="HH144" s="298"/>
      <c r="HI144" s="298"/>
      <c r="HJ144" s="298"/>
      <c r="HK144" s="298"/>
      <c r="HL144" s="298"/>
      <c r="HM144" s="298"/>
      <c r="HN144" s="298"/>
      <c r="HO144" s="298"/>
      <c r="HP144" s="298"/>
      <c r="HQ144" s="298"/>
      <c r="HR144" s="298"/>
      <c r="HS144" s="298"/>
      <c r="HT144" s="298"/>
      <c r="HU144" s="298"/>
      <c r="HV144" s="298"/>
      <c r="HW144" s="298"/>
      <c r="HX144" s="298"/>
      <c r="HY144" s="298"/>
      <c r="HZ144" s="298"/>
      <c r="IA144" s="298"/>
      <c r="IB144" s="298"/>
      <c r="IC144" s="298"/>
      <c r="ID144" s="298"/>
      <c r="IE144" s="298"/>
      <c r="IF144" s="298"/>
      <c r="IG144" s="298"/>
      <c r="IH144" s="298"/>
      <c r="II144" s="298"/>
      <c r="IJ144" s="298"/>
      <c r="IK144" s="298"/>
      <c r="IL144" s="298"/>
      <c r="IM144" s="298"/>
      <c r="IN144" s="298"/>
      <c r="IO144" s="298"/>
      <c r="IP144" s="298"/>
      <c r="IQ144" s="298"/>
      <c r="IR144" s="298"/>
      <c r="IS144" s="298"/>
      <c r="IT144" s="298"/>
      <c r="IU144" s="298"/>
      <c r="IV144" s="298"/>
    </row>
    <row r="145" spans="1:256" ht="15" customHeight="1" x14ac:dyDescent="0.25">
      <c r="A145" s="1645" t="s">
        <v>1820</v>
      </c>
      <c r="B145" s="298"/>
      <c r="C145" s="298"/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8"/>
      <c r="R145" s="298"/>
      <c r="S145" s="298"/>
      <c r="T145" s="298"/>
      <c r="U145" s="298"/>
      <c r="V145" s="298"/>
      <c r="W145" s="298"/>
      <c r="X145" s="298"/>
      <c r="Y145" s="298"/>
      <c r="Z145" s="298"/>
      <c r="AA145" s="298"/>
      <c r="AB145" s="298"/>
      <c r="AC145" s="298"/>
      <c r="AD145" s="298"/>
      <c r="AE145" s="298"/>
      <c r="AF145" s="298"/>
      <c r="AG145" s="298"/>
      <c r="AH145" s="298"/>
      <c r="AI145" s="298"/>
      <c r="AJ145" s="298"/>
      <c r="AK145" s="298"/>
      <c r="AL145" s="298"/>
      <c r="AM145" s="298"/>
      <c r="AN145" s="298"/>
      <c r="AO145" s="298"/>
      <c r="AP145" s="298"/>
      <c r="AQ145" s="298"/>
      <c r="AR145" s="298"/>
      <c r="AS145" s="298"/>
      <c r="AT145" s="298"/>
      <c r="AU145" s="298"/>
      <c r="AV145" s="298"/>
      <c r="AW145" s="298"/>
      <c r="AX145" s="298"/>
      <c r="AY145" s="298"/>
      <c r="AZ145" s="298"/>
      <c r="BA145" s="298"/>
      <c r="BB145" s="298"/>
      <c r="BC145" s="298"/>
      <c r="BD145" s="298"/>
      <c r="BE145" s="298"/>
      <c r="BF145" s="298"/>
      <c r="BG145" s="298"/>
      <c r="BH145" s="298"/>
      <c r="BI145" s="298"/>
      <c r="BJ145" s="298"/>
      <c r="BK145" s="298"/>
      <c r="BL145" s="298"/>
      <c r="BM145" s="298"/>
      <c r="BN145" s="298"/>
      <c r="BO145" s="298"/>
      <c r="BP145" s="298"/>
      <c r="BQ145" s="298"/>
      <c r="BR145" s="298"/>
      <c r="BS145" s="298"/>
      <c r="BT145" s="298"/>
      <c r="BU145" s="298"/>
      <c r="BV145" s="298"/>
      <c r="BW145" s="298"/>
      <c r="BX145" s="298"/>
      <c r="BY145" s="298"/>
      <c r="BZ145" s="298"/>
      <c r="CA145" s="298"/>
      <c r="CB145" s="298"/>
      <c r="CC145" s="298"/>
      <c r="CD145" s="298"/>
      <c r="CE145" s="298"/>
      <c r="CF145" s="298"/>
      <c r="CG145" s="298"/>
      <c r="CH145" s="298"/>
      <c r="CI145" s="298"/>
      <c r="CJ145" s="298"/>
      <c r="CK145" s="298"/>
      <c r="CL145" s="298"/>
      <c r="CM145" s="298"/>
      <c r="CN145" s="298"/>
      <c r="CO145" s="298"/>
      <c r="CP145" s="298"/>
      <c r="CQ145" s="298"/>
      <c r="CR145" s="298"/>
      <c r="CS145" s="298"/>
      <c r="CT145" s="298"/>
      <c r="CU145" s="298"/>
      <c r="CV145" s="298"/>
      <c r="CW145" s="298"/>
      <c r="CX145" s="298"/>
      <c r="CY145" s="298"/>
      <c r="CZ145" s="298"/>
      <c r="DA145" s="298"/>
      <c r="DB145" s="298"/>
      <c r="DC145" s="298"/>
      <c r="DD145" s="298"/>
      <c r="DE145" s="298"/>
      <c r="DF145" s="298"/>
      <c r="DG145" s="298"/>
      <c r="DH145" s="298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  <c r="FI145" s="298"/>
      <c r="FJ145" s="298"/>
      <c r="FK145" s="298"/>
      <c r="FL145" s="298"/>
      <c r="FM145" s="298"/>
      <c r="FN145" s="298"/>
      <c r="FO145" s="298"/>
      <c r="FP145" s="298"/>
      <c r="FQ145" s="298"/>
      <c r="FR145" s="298"/>
      <c r="FS145" s="298"/>
      <c r="FT145" s="298"/>
      <c r="FU145" s="298"/>
      <c r="FV145" s="298"/>
      <c r="FW145" s="298"/>
      <c r="FX145" s="298"/>
      <c r="FY145" s="298"/>
      <c r="FZ145" s="298"/>
      <c r="GA145" s="298"/>
      <c r="GB145" s="298"/>
      <c r="GC145" s="298"/>
      <c r="GD145" s="298"/>
      <c r="GE145" s="298"/>
      <c r="GF145" s="298"/>
      <c r="GG145" s="298"/>
      <c r="GH145" s="298"/>
      <c r="GI145" s="298"/>
      <c r="GJ145" s="298"/>
      <c r="GK145" s="298"/>
      <c r="GL145" s="298"/>
      <c r="GM145" s="298"/>
      <c r="GN145" s="298"/>
      <c r="GO145" s="298"/>
      <c r="GP145" s="298"/>
      <c r="GQ145" s="298"/>
      <c r="GR145" s="298"/>
      <c r="GS145" s="298"/>
      <c r="GT145" s="298"/>
      <c r="GU145" s="298"/>
      <c r="GV145" s="298"/>
      <c r="GW145" s="298"/>
      <c r="GX145" s="298"/>
      <c r="GY145" s="298"/>
      <c r="GZ145" s="298"/>
      <c r="HA145" s="298"/>
      <c r="HB145" s="298"/>
      <c r="HC145" s="298"/>
      <c r="HD145" s="298"/>
      <c r="HE145" s="298"/>
      <c r="HF145" s="298"/>
      <c r="HG145" s="298"/>
      <c r="HH145" s="298"/>
      <c r="HI145" s="298"/>
      <c r="HJ145" s="298"/>
      <c r="HK145" s="298"/>
      <c r="HL145" s="298"/>
      <c r="HM145" s="298"/>
      <c r="HN145" s="298"/>
      <c r="HO145" s="298"/>
      <c r="HP145" s="298"/>
      <c r="HQ145" s="298"/>
      <c r="HR145" s="298"/>
      <c r="HS145" s="298"/>
      <c r="HT145" s="298"/>
      <c r="HU145" s="298"/>
      <c r="HV145" s="298"/>
      <c r="HW145" s="298"/>
      <c r="HX145" s="298"/>
      <c r="HY145" s="298"/>
      <c r="HZ145" s="298"/>
      <c r="IA145" s="298"/>
      <c r="IB145" s="298"/>
      <c r="IC145" s="298"/>
      <c r="ID145" s="298"/>
      <c r="IE145" s="298"/>
      <c r="IF145" s="298"/>
      <c r="IG145" s="298"/>
      <c r="IH145" s="298"/>
      <c r="II145" s="298"/>
      <c r="IJ145" s="298"/>
      <c r="IK145" s="298"/>
      <c r="IL145" s="298"/>
      <c r="IM145" s="298"/>
      <c r="IN145" s="298"/>
      <c r="IO145" s="298"/>
      <c r="IP145" s="298"/>
      <c r="IQ145" s="298"/>
      <c r="IR145" s="298"/>
      <c r="IS145" s="298"/>
      <c r="IT145" s="298"/>
      <c r="IU145" s="298"/>
      <c r="IV145" s="298"/>
    </row>
    <row r="146" spans="1:256" s="1645" customFormat="1" ht="15" customHeight="1" x14ac:dyDescent="0.2">
      <c r="A146" s="1645" t="s">
        <v>1821</v>
      </c>
    </row>
    <row r="147" spans="1:256" s="1645" customFormat="1" ht="15" customHeight="1" x14ac:dyDescent="0.2">
      <c r="A147" s="1645" t="s">
        <v>1822</v>
      </c>
    </row>
    <row r="148" spans="1:256" s="1645" customFormat="1" ht="15" customHeight="1" x14ac:dyDescent="0.2">
      <c r="A148" s="1645" t="s">
        <v>1823</v>
      </c>
    </row>
    <row r="149" spans="1:256" s="1645" customFormat="1" ht="15" customHeight="1" x14ac:dyDescent="0.2">
      <c r="A149" s="1646"/>
    </row>
    <row r="150" spans="1:256" s="1645" customFormat="1" ht="15" customHeight="1" x14ac:dyDescent="0.2">
      <c r="A150" s="1642" t="s">
        <v>1776</v>
      </c>
    </row>
    <row r="151" spans="1:256" s="1645" customFormat="1" ht="15" customHeight="1" x14ac:dyDescent="0.2">
      <c r="A151" s="298"/>
    </row>
    <row r="152" spans="1:256" ht="15" customHeight="1" x14ac:dyDescent="0.25">
      <c r="A152" s="1643" t="s">
        <v>1772</v>
      </c>
    </row>
    <row r="153" spans="1:256" ht="15" customHeight="1" x14ac:dyDescent="0.25">
      <c r="A153" s="1650"/>
    </row>
    <row r="154" spans="1:256" s="1645" customFormat="1" ht="15" customHeight="1" x14ac:dyDescent="0.2">
      <c r="A154" s="1645" t="s">
        <v>2138</v>
      </c>
    </row>
    <row r="155" spans="1:256" s="1645" customFormat="1" ht="15" customHeight="1" x14ac:dyDescent="0.2">
      <c r="A155" s="1645" t="s">
        <v>2139</v>
      </c>
    </row>
    <row r="156" spans="1:256" s="1645" customFormat="1" ht="15" customHeight="1" x14ac:dyDescent="0.2">
      <c r="A156" s="1645" t="s">
        <v>2140</v>
      </c>
    </row>
    <row r="157" spans="1:256" s="1645" customFormat="1" ht="15" customHeight="1" x14ac:dyDescent="0.2">
      <c r="A157" s="1645" t="s">
        <v>2141</v>
      </c>
    </row>
    <row r="158" spans="1:256" s="1645" customFormat="1" ht="15" customHeight="1" x14ac:dyDescent="0.2">
      <c r="A158" s="1645" t="s">
        <v>2307</v>
      </c>
    </row>
    <row r="159" spans="1:256" s="1645" customFormat="1" ht="15" customHeight="1" x14ac:dyDescent="0.2">
      <c r="A159" s="1645" t="s">
        <v>2142</v>
      </c>
    </row>
    <row r="160" spans="1:256" s="1645" customFormat="1" ht="15" customHeight="1" x14ac:dyDescent="0.2">
      <c r="A160" s="1645" t="s">
        <v>2118</v>
      </c>
    </row>
    <row r="161" spans="1:256" s="1645" customFormat="1" ht="15" customHeight="1" x14ac:dyDescent="0.2">
      <c r="A161" s="1645" t="s">
        <v>2119</v>
      </c>
    </row>
    <row r="162" spans="1:256" s="1645" customFormat="1" ht="15" customHeight="1" x14ac:dyDescent="0.2">
      <c r="A162" s="1645" t="s">
        <v>2120</v>
      </c>
    </row>
    <row r="163" spans="1:256" ht="15" customHeight="1" x14ac:dyDescent="0.25">
      <c r="A163" s="298"/>
    </row>
    <row r="164" spans="1:256" ht="15" customHeight="1" x14ac:dyDescent="0.25">
      <c r="A164" s="1643" t="s">
        <v>1771</v>
      </c>
    </row>
    <row r="165" spans="1:256" ht="15" customHeight="1" x14ac:dyDescent="0.25">
      <c r="A165" s="1650"/>
    </row>
    <row r="166" spans="1:256" s="1645" customFormat="1" ht="15" customHeight="1" x14ac:dyDescent="0.2">
      <c r="A166" s="1645" t="s">
        <v>2121</v>
      </c>
    </row>
    <row r="167" spans="1:256" s="1645" customFormat="1" ht="15" customHeight="1" x14ac:dyDescent="0.2">
      <c r="A167" s="1645" t="s">
        <v>2122</v>
      </c>
    </row>
    <row r="168" spans="1:256" s="1645" customFormat="1" ht="15" customHeight="1" x14ac:dyDescent="0.2">
      <c r="A168" s="1645" t="s">
        <v>2123</v>
      </c>
    </row>
    <row r="169" spans="1:256" s="1645" customFormat="1" ht="15" customHeight="1" x14ac:dyDescent="0.2">
      <c r="A169" s="1645" t="s">
        <v>2124</v>
      </c>
    </row>
    <row r="170" spans="1:256" s="1645" customFormat="1" ht="15" customHeight="1" x14ac:dyDescent="0.2">
      <c r="A170" s="1645" t="s">
        <v>2125</v>
      </c>
    </row>
    <row r="171" spans="1:256" s="1645" customFormat="1" ht="15" customHeight="1" x14ac:dyDescent="0.2">
      <c r="A171" s="1645" t="s">
        <v>2126</v>
      </c>
    </row>
    <row r="172" spans="1:256" s="1645" customFormat="1" ht="15" customHeight="1" x14ac:dyDescent="0.2">
      <c r="A172" s="1645" t="s">
        <v>2127</v>
      </c>
    </row>
    <row r="173" spans="1:256" s="1645" customFormat="1" ht="15" customHeight="1" x14ac:dyDescent="0.2">
      <c r="A173" s="1645" t="s">
        <v>2308</v>
      </c>
    </row>
    <row r="174" spans="1:256" s="1645" customFormat="1" ht="15" customHeight="1" x14ac:dyDescent="0.2">
      <c r="A174" s="1645" t="s">
        <v>2128</v>
      </c>
    </row>
    <row r="175" spans="1:256" ht="15" customHeight="1" x14ac:dyDescent="0.25">
      <c r="A175" s="298"/>
      <c r="B175" s="298"/>
      <c r="C175" s="298"/>
      <c r="D175" s="298"/>
      <c r="E175" s="298"/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8"/>
      <c r="U175" s="298"/>
      <c r="V175" s="298"/>
      <c r="W175" s="298"/>
      <c r="X175" s="298"/>
      <c r="Y175" s="298"/>
      <c r="Z175" s="298"/>
      <c r="AA175" s="298"/>
      <c r="AB175" s="298"/>
      <c r="AC175" s="298"/>
      <c r="AD175" s="298"/>
      <c r="AE175" s="298"/>
      <c r="AF175" s="298"/>
      <c r="AG175" s="298"/>
      <c r="AH175" s="298"/>
      <c r="AI175" s="298"/>
      <c r="AJ175" s="298"/>
      <c r="AK175" s="298"/>
      <c r="AL175" s="298"/>
      <c r="AM175" s="298"/>
      <c r="AN175" s="298"/>
      <c r="AO175" s="298"/>
      <c r="AP175" s="298"/>
      <c r="AQ175" s="298"/>
      <c r="AR175" s="298"/>
      <c r="AS175" s="298"/>
      <c r="AT175" s="298"/>
      <c r="AU175" s="298"/>
      <c r="AV175" s="298"/>
      <c r="AW175" s="298"/>
      <c r="AX175" s="298"/>
      <c r="AY175" s="298"/>
      <c r="AZ175" s="298"/>
      <c r="BA175" s="298"/>
      <c r="BB175" s="298"/>
      <c r="BC175" s="298"/>
      <c r="BD175" s="298"/>
      <c r="BE175" s="298"/>
      <c r="BF175" s="298"/>
      <c r="BG175" s="298"/>
      <c r="BH175" s="298"/>
      <c r="BI175" s="298"/>
      <c r="BJ175" s="298"/>
      <c r="BK175" s="298"/>
      <c r="BL175" s="298"/>
      <c r="BM175" s="298"/>
      <c r="BN175" s="298"/>
      <c r="BO175" s="298"/>
      <c r="BP175" s="298"/>
      <c r="BQ175" s="298"/>
      <c r="BR175" s="298"/>
      <c r="BS175" s="298"/>
      <c r="BT175" s="298"/>
      <c r="BU175" s="298"/>
      <c r="BV175" s="298"/>
      <c r="BW175" s="298"/>
      <c r="BX175" s="298"/>
      <c r="BY175" s="298"/>
      <c r="BZ175" s="298"/>
      <c r="CA175" s="298"/>
      <c r="CB175" s="298"/>
      <c r="CC175" s="298"/>
      <c r="CD175" s="298"/>
      <c r="CE175" s="298"/>
      <c r="CF175" s="298"/>
      <c r="CG175" s="298"/>
      <c r="CH175" s="298"/>
      <c r="CI175" s="298"/>
      <c r="CJ175" s="298"/>
      <c r="CK175" s="298"/>
      <c r="CL175" s="298"/>
      <c r="CM175" s="298"/>
      <c r="CN175" s="298"/>
      <c r="CO175" s="298"/>
      <c r="CP175" s="298"/>
      <c r="CQ175" s="298"/>
      <c r="CR175" s="298"/>
      <c r="CS175" s="298"/>
      <c r="CT175" s="298"/>
      <c r="CU175" s="298"/>
      <c r="CV175" s="298"/>
      <c r="CW175" s="298"/>
      <c r="CX175" s="298"/>
      <c r="CY175" s="298"/>
      <c r="CZ175" s="298"/>
      <c r="DA175" s="298"/>
      <c r="DB175" s="298"/>
      <c r="DC175" s="298"/>
      <c r="DD175" s="298"/>
      <c r="DE175" s="298"/>
      <c r="DF175" s="298"/>
      <c r="DG175" s="298"/>
      <c r="DH175" s="298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  <c r="FI175" s="298"/>
      <c r="FJ175" s="298"/>
      <c r="FK175" s="298"/>
      <c r="FL175" s="298"/>
      <c r="FM175" s="298"/>
      <c r="FN175" s="298"/>
      <c r="FO175" s="298"/>
      <c r="FP175" s="298"/>
      <c r="FQ175" s="298"/>
      <c r="FR175" s="298"/>
      <c r="FS175" s="298"/>
      <c r="FT175" s="298"/>
      <c r="FU175" s="298"/>
      <c r="FV175" s="298"/>
      <c r="FW175" s="298"/>
      <c r="FX175" s="298"/>
      <c r="FY175" s="298"/>
      <c r="FZ175" s="298"/>
      <c r="GA175" s="298"/>
      <c r="GB175" s="298"/>
      <c r="GC175" s="298"/>
      <c r="GD175" s="298"/>
      <c r="GE175" s="298"/>
      <c r="GF175" s="298"/>
      <c r="GG175" s="298"/>
      <c r="GH175" s="298"/>
      <c r="GI175" s="298"/>
      <c r="GJ175" s="298"/>
      <c r="GK175" s="298"/>
      <c r="GL175" s="298"/>
      <c r="GM175" s="298"/>
      <c r="GN175" s="298"/>
      <c r="GO175" s="298"/>
      <c r="GP175" s="298"/>
      <c r="GQ175" s="298"/>
      <c r="GR175" s="298"/>
      <c r="GS175" s="298"/>
      <c r="GT175" s="298"/>
      <c r="GU175" s="298"/>
      <c r="GV175" s="298"/>
      <c r="GW175" s="298"/>
      <c r="GX175" s="298"/>
      <c r="GY175" s="298"/>
      <c r="GZ175" s="298"/>
      <c r="HA175" s="298"/>
      <c r="HB175" s="298"/>
      <c r="HC175" s="298"/>
      <c r="HD175" s="298"/>
      <c r="HE175" s="298"/>
      <c r="HF175" s="298"/>
      <c r="HG175" s="298"/>
      <c r="HH175" s="298"/>
      <c r="HI175" s="298"/>
      <c r="HJ175" s="298"/>
      <c r="HK175" s="298"/>
      <c r="HL175" s="298"/>
      <c r="HM175" s="298"/>
      <c r="HN175" s="298"/>
      <c r="HO175" s="298"/>
      <c r="HP175" s="298"/>
      <c r="HQ175" s="298"/>
      <c r="HR175" s="298"/>
      <c r="HS175" s="298"/>
      <c r="HT175" s="298"/>
      <c r="HU175" s="298"/>
      <c r="HV175" s="298"/>
      <c r="HW175" s="298"/>
      <c r="HX175" s="298"/>
      <c r="HY175" s="298"/>
      <c r="HZ175" s="298"/>
      <c r="IA175" s="298"/>
      <c r="IB175" s="298"/>
      <c r="IC175" s="298"/>
      <c r="ID175" s="298"/>
      <c r="IE175" s="298"/>
      <c r="IF175" s="298"/>
      <c r="IG175" s="298"/>
      <c r="IH175" s="298"/>
      <c r="II175" s="298"/>
      <c r="IJ175" s="298"/>
      <c r="IK175" s="298"/>
      <c r="IL175" s="298"/>
      <c r="IM175" s="298"/>
      <c r="IN175" s="298"/>
      <c r="IO175" s="298"/>
      <c r="IP175" s="298"/>
      <c r="IQ175" s="298"/>
      <c r="IR175" s="298"/>
      <c r="IS175" s="298"/>
      <c r="IT175" s="298"/>
      <c r="IU175" s="298"/>
      <c r="IV175" s="298"/>
    </row>
    <row r="176" spans="1:256" ht="15" customHeight="1" x14ac:dyDescent="0.25">
      <c r="A176" s="1643" t="s">
        <v>1770</v>
      </c>
      <c r="B176" s="298"/>
      <c r="C176" s="298"/>
      <c r="D176" s="298"/>
      <c r="E176" s="298"/>
      <c r="F176" s="298"/>
      <c r="G176" s="298"/>
      <c r="H176" s="298"/>
      <c r="I176" s="298"/>
      <c r="J176" s="298"/>
      <c r="K176" s="298"/>
      <c r="L176" s="298"/>
      <c r="M176" s="298"/>
      <c r="N176" s="298"/>
      <c r="O176" s="298"/>
      <c r="P176" s="298"/>
      <c r="Q176" s="298"/>
      <c r="R176" s="298"/>
      <c r="S176" s="298"/>
      <c r="T176" s="298"/>
      <c r="U176" s="298"/>
      <c r="V176" s="298"/>
      <c r="W176" s="298"/>
      <c r="X176" s="298"/>
      <c r="Y176" s="298"/>
      <c r="Z176" s="298"/>
      <c r="AA176" s="298"/>
      <c r="AB176" s="298"/>
      <c r="AC176" s="298"/>
      <c r="AD176" s="298"/>
      <c r="AE176" s="298"/>
      <c r="AF176" s="298"/>
      <c r="AG176" s="298"/>
      <c r="AH176" s="298"/>
      <c r="AI176" s="298"/>
      <c r="AJ176" s="298"/>
      <c r="AK176" s="298"/>
      <c r="AL176" s="298"/>
      <c r="AM176" s="298"/>
      <c r="AN176" s="298"/>
      <c r="AO176" s="298"/>
      <c r="AP176" s="298"/>
      <c r="AQ176" s="298"/>
      <c r="AR176" s="298"/>
      <c r="AS176" s="298"/>
      <c r="AT176" s="298"/>
      <c r="AU176" s="298"/>
      <c r="AV176" s="298"/>
      <c r="AW176" s="298"/>
      <c r="AX176" s="298"/>
      <c r="AY176" s="298"/>
      <c r="AZ176" s="298"/>
      <c r="BA176" s="298"/>
      <c r="BB176" s="298"/>
      <c r="BC176" s="298"/>
      <c r="BD176" s="298"/>
      <c r="BE176" s="298"/>
      <c r="BF176" s="298"/>
      <c r="BG176" s="298"/>
      <c r="BH176" s="298"/>
      <c r="BI176" s="298"/>
      <c r="BJ176" s="298"/>
      <c r="BK176" s="298"/>
      <c r="BL176" s="298"/>
      <c r="BM176" s="298"/>
      <c r="BN176" s="298"/>
      <c r="BO176" s="298"/>
      <c r="BP176" s="298"/>
      <c r="BQ176" s="298"/>
      <c r="BR176" s="298"/>
      <c r="BS176" s="298"/>
      <c r="BT176" s="298"/>
      <c r="BU176" s="298"/>
      <c r="BV176" s="298"/>
      <c r="BW176" s="298"/>
      <c r="BX176" s="298"/>
      <c r="BY176" s="298"/>
      <c r="BZ176" s="298"/>
      <c r="CA176" s="298"/>
      <c r="CB176" s="298"/>
      <c r="CC176" s="298"/>
      <c r="CD176" s="298"/>
      <c r="CE176" s="298"/>
      <c r="CF176" s="298"/>
      <c r="CG176" s="298"/>
      <c r="CH176" s="298"/>
      <c r="CI176" s="298"/>
      <c r="CJ176" s="298"/>
      <c r="CK176" s="298"/>
      <c r="CL176" s="298"/>
      <c r="CM176" s="298"/>
      <c r="CN176" s="298"/>
      <c r="CO176" s="298"/>
      <c r="CP176" s="298"/>
      <c r="CQ176" s="298"/>
      <c r="CR176" s="298"/>
      <c r="CS176" s="298"/>
      <c r="CT176" s="298"/>
      <c r="CU176" s="298"/>
      <c r="CV176" s="298"/>
      <c r="CW176" s="298"/>
      <c r="CX176" s="298"/>
      <c r="CY176" s="298"/>
      <c r="CZ176" s="298"/>
      <c r="DA176" s="298"/>
      <c r="DB176" s="298"/>
      <c r="DC176" s="298"/>
      <c r="DD176" s="298"/>
      <c r="DE176" s="298"/>
      <c r="DF176" s="298"/>
      <c r="DG176" s="298"/>
      <c r="DH176" s="298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  <c r="FI176" s="298"/>
      <c r="FJ176" s="298"/>
      <c r="FK176" s="298"/>
      <c r="FL176" s="298"/>
      <c r="FM176" s="298"/>
      <c r="FN176" s="298"/>
      <c r="FO176" s="298"/>
      <c r="FP176" s="298"/>
      <c r="FQ176" s="298"/>
      <c r="FR176" s="298"/>
      <c r="FS176" s="298"/>
      <c r="FT176" s="298"/>
      <c r="FU176" s="298"/>
      <c r="FV176" s="298"/>
      <c r="FW176" s="298"/>
      <c r="FX176" s="298"/>
      <c r="FY176" s="298"/>
      <c r="FZ176" s="298"/>
      <c r="GA176" s="298"/>
      <c r="GB176" s="298"/>
      <c r="GC176" s="298"/>
      <c r="GD176" s="298"/>
      <c r="GE176" s="298"/>
      <c r="GF176" s="298"/>
      <c r="GG176" s="298"/>
      <c r="GH176" s="298"/>
      <c r="GI176" s="298"/>
      <c r="GJ176" s="298"/>
      <c r="GK176" s="298"/>
      <c r="GL176" s="298"/>
      <c r="GM176" s="298"/>
      <c r="GN176" s="298"/>
      <c r="GO176" s="298"/>
      <c r="GP176" s="298"/>
      <c r="GQ176" s="298"/>
      <c r="GR176" s="298"/>
      <c r="GS176" s="298"/>
      <c r="GT176" s="298"/>
      <c r="GU176" s="298"/>
      <c r="GV176" s="298"/>
      <c r="GW176" s="298"/>
      <c r="GX176" s="298"/>
      <c r="GY176" s="298"/>
      <c r="GZ176" s="298"/>
      <c r="HA176" s="298"/>
      <c r="HB176" s="298"/>
      <c r="HC176" s="298"/>
      <c r="HD176" s="298"/>
      <c r="HE176" s="298"/>
      <c r="HF176" s="298"/>
      <c r="HG176" s="298"/>
      <c r="HH176" s="298"/>
      <c r="HI176" s="298"/>
      <c r="HJ176" s="298"/>
      <c r="HK176" s="298"/>
      <c r="HL176" s="298"/>
      <c r="HM176" s="298"/>
      <c r="HN176" s="298"/>
      <c r="HO176" s="298"/>
      <c r="HP176" s="298"/>
      <c r="HQ176" s="298"/>
      <c r="HR176" s="298"/>
      <c r="HS176" s="298"/>
      <c r="HT176" s="298"/>
      <c r="HU176" s="298"/>
      <c r="HV176" s="298"/>
      <c r="HW176" s="298"/>
      <c r="HX176" s="298"/>
      <c r="HY176" s="298"/>
      <c r="HZ176" s="298"/>
      <c r="IA176" s="298"/>
      <c r="IB176" s="298"/>
      <c r="IC176" s="298"/>
      <c r="ID176" s="298"/>
      <c r="IE176" s="298"/>
      <c r="IF176" s="298"/>
      <c r="IG176" s="298"/>
      <c r="IH176" s="298"/>
      <c r="II176" s="298"/>
      <c r="IJ176" s="298"/>
      <c r="IK176" s="298"/>
      <c r="IL176" s="298"/>
      <c r="IM176" s="298"/>
      <c r="IN176" s="298"/>
      <c r="IO176" s="298"/>
      <c r="IP176" s="298"/>
      <c r="IQ176" s="298"/>
      <c r="IR176" s="298"/>
      <c r="IS176" s="298"/>
      <c r="IT176" s="298"/>
      <c r="IU176" s="298"/>
      <c r="IV176" s="298"/>
    </row>
    <row r="177" spans="1:256" ht="15" customHeight="1" x14ac:dyDescent="0.25">
      <c r="A177" s="1650"/>
      <c r="B177" s="298"/>
      <c r="C177" s="298"/>
      <c r="D177" s="298"/>
      <c r="E177" s="298"/>
      <c r="F177" s="298"/>
      <c r="G177" s="298"/>
      <c r="H177" s="298"/>
      <c r="I177" s="298"/>
      <c r="J177" s="298"/>
      <c r="K177" s="298"/>
      <c r="L177" s="298"/>
      <c r="M177" s="298"/>
      <c r="N177" s="298"/>
      <c r="O177" s="298"/>
      <c r="P177" s="298"/>
      <c r="Q177" s="298"/>
      <c r="R177" s="298"/>
      <c r="S177" s="298"/>
      <c r="T177" s="298"/>
      <c r="U177" s="298"/>
      <c r="V177" s="298"/>
      <c r="W177" s="298"/>
      <c r="X177" s="298"/>
      <c r="Y177" s="298"/>
      <c r="Z177" s="298"/>
      <c r="AA177" s="298"/>
      <c r="AB177" s="298"/>
      <c r="AC177" s="298"/>
      <c r="AD177" s="298"/>
      <c r="AE177" s="298"/>
      <c r="AF177" s="298"/>
      <c r="AG177" s="298"/>
      <c r="AH177" s="298"/>
      <c r="AI177" s="298"/>
      <c r="AJ177" s="298"/>
      <c r="AK177" s="298"/>
      <c r="AL177" s="298"/>
      <c r="AM177" s="298"/>
      <c r="AN177" s="298"/>
      <c r="AO177" s="298"/>
      <c r="AP177" s="298"/>
      <c r="AQ177" s="298"/>
      <c r="AR177" s="298"/>
      <c r="AS177" s="298"/>
      <c r="AT177" s="298"/>
      <c r="AU177" s="298"/>
      <c r="AV177" s="298"/>
      <c r="AW177" s="298"/>
      <c r="AX177" s="298"/>
      <c r="AY177" s="298"/>
      <c r="AZ177" s="298"/>
      <c r="BA177" s="298"/>
      <c r="BB177" s="298"/>
      <c r="BC177" s="298"/>
      <c r="BD177" s="298"/>
      <c r="BE177" s="298"/>
      <c r="BF177" s="298"/>
      <c r="BG177" s="298"/>
      <c r="BH177" s="298"/>
      <c r="BI177" s="298"/>
      <c r="BJ177" s="298"/>
      <c r="BK177" s="298"/>
      <c r="BL177" s="298"/>
      <c r="BM177" s="298"/>
      <c r="BN177" s="298"/>
      <c r="BO177" s="298"/>
      <c r="BP177" s="298"/>
      <c r="BQ177" s="298"/>
      <c r="BR177" s="298"/>
      <c r="BS177" s="298"/>
      <c r="BT177" s="298"/>
      <c r="BU177" s="298"/>
      <c r="BV177" s="298"/>
      <c r="BW177" s="298"/>
      <c r="BX177" s="298"/>
      <c r="BY177" s="298"/>
      <c r="BZ177" s="298"/>
      <c r="CA177" s="298"/>
      <c r="CB177" s="298"/>
      <c r="CC177" s="298"/>
      <c r="CD177" s="298"/>
      <c r="CE177" s="298"/>
      <c r="CF177" s="298"/>
      <c r="CG177" s="298"/>
      <c r="CH177" s="298"/>
      <c r="CI177" s="298"/>
      <c r="CJ177" s="298"/>
      <c r="CK177" s="298"/>
      <c r="CL177" s="298"/>
      <c r="CM177" s="298"/>
      <c r="CN177" s="298"/>
      <c r="CO177" s="298"/>
      <c r="CP177" s="298"/>
      <c r="CQ177" s="298"/>
      <c r="CR177" s="298"/>
      <c r="CS177" s="298"/>
      <c r="CT177" s="298"/>
      <c r="CU177" s="298"/>
      <c r="CV177" s="298"/>
      <c r="CW177" s="298"/>
      <c r="CX177" s="298"/>
      <c r="CY177" s="298"/>
      <c r="CZ177" s="298"/>
      <c r="DA177" s="298"/>
      <c r="DB177" s="298"/>
      <c r="DC177" s="298"/>
      <c r="DD177" s="298"/>
      <c r="DE177" s="298"/>
      <c r="DF177" s="298"/>
      <c r="DG177" s="298"/>
      <c r="DH177" s="298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  <c r="FI177" s="298"/>
      <c r="FJ177" s="298"/>
      <c r="FK177" s="298"/>
      <c r="FL177" s="298"/>
      <c r="FM177" s="298"/>
      <c r="FN177" s="298"/>
      <c r="FO177" s="298"/>
      <c r="FP177" s="298"/>
      <c r="FQ177" s="298"/>
      <c r="FR177" s="298"/>
      <c r="FS177" s="298"/>
      <c r="FT177" s="298"/>
      <c r="FU177" s="298"/>
      <c r="FV177" s="298"/>
      <c r="FW177" s="298"/>
      <c r="FX177" s="298"/>
      <c r="FY177" s="298"/>
      <c r="FZ177" s="298"/>
      <c r="GA177" s="298"/>
      <c r="GB177" s="298"/>
      <c r="GC177" s="298"/>
      <c r="GD177" s="298"/>
      <c r="GE177" s="298"/>
      <c r="GF177" s="298"/>
      <c r="GG177" s="298"/>
      <c r="GH177" s="298"/>
      <c r="GI177" s="298"/>
      <c r="GJ177" s="298"/>
      <c r="GK177" s="298"/>
      <c r="GL177" s="298"/>
      <c r="GM177" s="298"/>
      <c r="GN177" s="298"/>
      <c r="GO177" s="298"/>
      <c r="GP177" s="298"/>
      <c r="GQ177" s="298"/>
      <c r="GR177" s="298"/>
      <c r="GS177" s="298"/>
      <c r="GT177" s="298"/>
      <c r="GU177" s="298"/>
      <c r="GV177" s="298"/>
      <c r="GW177" s="298"/>
      <c r="GX177" s="298"/>
      <c r="GY177" s="298"/>
      <c r="GZ177" s="298"/>
      <c r="HA177" s="298"/>
      <c r="HB177" s="298"/>
      <c r="HC177" s="298"/>
      <c r="HD177" s="298"/>
      <c r="HE177" s="298"/>
      <c r="HF177" s="298"/>
      <c r="HG177" s="298"/>
      <c r="HH177" s="298"/>
      <c r="HI177" s="298"/>
      <c r="HJ177" s="298"/>
      <c r="HK177" s="298"/>
      <c r="HL177" s="298"/>
      <c r="HM177" s="298"/>
      <c r="HN177" s="298"/>
      <c r="HO177" s="298"/>
      <c r="HP177" s="298"/>
      <c r="HQ177" s="298"/>
      <c r="HR177" s="298"/>
      <c r="HS177" s="298"/>
      <c r="HT177" s="298"/>
      <c r="HU177" s="298"/>
      <c r="HV177" s="298"/>
      <c r="HW177" s="298"/>
      <c r="HX177" s="298"/>
      <c r="HY177" s="298"/>
      <c r="HZ177" s="298"/>
      <c r="IA177" s="298"/>
      <c r="IB177" s="298"/>
      <c r="IC177" s="298"/>
      <c r="ID177" s="298"/>
      <c r="IE177" s="298"/>
      <c r="IF177" s="298"/>
      <c r="IG177" s="298"/>
      <c r="IH177" s="298"/>
      <c r="II177" s="298"/>
      <c r="IJ177" s="298"/>
      <c r="IK177" s="298"/>
      <c r="IL177" s="298"/>
      <c r="IM177" s="298"/>
      <c r="IN177" s="298"/>
      <c r="IO177" s="298"/>
      <c r="IP177" s="298"/>
      <c r="IQ177" s="298"/>
      <c r="IR177" s="298"/>
      <c r="IS177" s="298"/>
      <c r="IT177" s="298"/>
      <c r="IU177" s="298"/>
      <c r="IV177" s="298"/>
    </row>
    <row r="178" spans="1:256" ht="15" customHeight="1" x14ac:dyDescent="0.25">
      <c r="A178" s="1645" t="s">
        <v>1773</v>
      </c>
      <c r="B178" s="298"/>
      <c r="C178" s="298"/>
      <c r="D178" s="298"/>
      <c r="E178" s="298"/>
      <c r="F178" s="298"/>
      <c r="G178" s="298"/>
      <c r="H178" s="298"/>
      <c r="I178" s="298"/>
      <c r="J178" s="298"/>
      <c r="K178" s="298"/>
      <c r="L178" s="298"/>
      <c r="M178" s="298"/>
      <c r="N178" s="298"/>
      <c r="O178" s="298"/>
      <c r="P178" s="298"/>
      <c r="Q178" s="298"/>
      <c r="R178" s="298"/>
      <c r="S178" s="298"/>
      <c r="T178" s="298"/>
      <c r="U178" s="298"/>
      <c r="V178" s="298"/>
      <c r="W178" s="298"/>
      <c r="X178" s="298"/>
      <c r="Y178" s="298"/>
      <c r="Z178" s="298"/>
      <c r="AA178" s="298"/>
      <c r="AB178" s="298"/>
      <c r="AC178" s="298"/>
      <c r="AD178" s="298"/>
      <c r="AE178" s="298"/>
      <c r="AF178" s="298"/>
      <c r="AG178" s="298"/>
      <c r="AH178" s="298"/>
      <c r="AI178" s="298"/>
      <c r="AJ178" s="298"/>
      <c r="AK178" s="298"/>
      <c r="AL178" s="298"/>
      <c r="AM178" s="298"/>
      <c r="AN178" s="298"/>
      <c r="AO178" s="298"/>
      <c r="AP178" s="298"/>
      <c r="AQ178" s="298"/>
      <c r="AR178" s="298"/>
      <c r="AS178" s="298"/>
      <c r="AT178" s="298"/>
      <c r="AU178" s="298"/>
      <c r="AV178" s="298"/>
      <c r="AW178" s="298"/>
      <c r="AX178" s="298"/>
      <c r="AY178" s="298"/>
      <c r="AZ178" s="298"/>
      <c r="BA178" s="298"/>
      <c r="BB178" s="298"/>
      <c r="BC178" s="298"/>
      <c r="BD178" s="298"/>
      <c r="BE178" s="298"/>
      <c r="BF178" s="298"/>
      <c r="BG178" s="298"/>
      <c r="BH178" s="298"/>
      <c r="BI178" s="298"/>
      <c r="BJ178" s="298"/>
      <c r="BK178" s="298"/>
      <c r="BL178" s="298"/>
      <c r="BM178" s="298"/>
      <c r="BN178" s="298"/>
      <c r="BO178" s="298"/>
      <c r="BP178" s="298"/>
      <c r="BQ178" s="298"/>
      <c r="BR178" s="298"/>
      <c r="BS178" s="298"/>
      <c r="BT178" s="298"/>
      <c r="BU178" s="298"/>
      <c r="BV178" s="298"/>
      <c r="BW178" s="298"/>
      <c r="BX178" s="298"/>
      <c r="BY178" s="298"/>
      <c r="BZ178" s="298"/>
      <c r="CA178" s="298"/>
      <c r="CB178" s="298"/>
      <c r="CC178" s="298"/>
      <c r="CD178" s="298"/>
      <c r="CE178" s="298"/>
      <c r="CF178" s="298"/>
      <c r="CG178" s="298"/>
      <c r="CH178" s="298"/>
      <c r="CI178" s="298"/>
      <c r="CJ178" s="298"/>
      <c r="CK178" s="298"/>
      <c r="CL178" s="298"/>
      <c r="CM178" s="298"/>
      <c r="CN178" s="298"/>
      <c r="CO178" s="298"/>
      <c r="CP178" s="298"/>
      <c r="CQ178" s="298"/>
      <c r="CR178" s="298"/>
      <c r="CS178" s="298"/>
      <c r="CT178" s="298"/>
      <c r="CU178" s="298"/>
      <c r="CV178" s="298"/>
      <c r="CW178" s="298"/>
      <c r="CX178" s="298"/>
      <c r="CY178" s="298"/>
      <c r="CZ178" s="298"/>
      <c r="DA178" s="298"/>
      <c r="DB178" s="298"/>
      <c r="DC178" s="298"/>
      <c r="DD178" s="298"/>
      <c r="DE178" s="298"/>
      <c r="DF178" s="298"/>
      <c r="DG178" s="298"/>
      <c r="DH178" s="298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  <c r="FI178" s="298"/>
      <c r="FJ178" s="298"/>
      <c r="FK178" s="298"/>
      <c r="FL178" s="298"/>
      <c r="FM178" s="298"/>
      <c r="FN178" s="298"/>
      <c r="FO178" s="298"/>
      <c r="FP178" s="298"/>
      <c r="FQ178" s="298"/>
      <c r="FR178" s="298"/>
      <c r="FS178" s="298"/>
      <c r="FT178" s="298"/>
      <c r="FU178" s="298"/>
      <c r="FV178" s="298"/>
      <c r="FW178" s="298"/>
      <c r="FX178" s="298"/>
      <c r="FY178" s="298"/>
      <c r="FZ178" s="298"/>
      <c r="GA178" s="298"/>
      <c r="GB178" s="298"/>
      <c r="GC178" s="298"/>
      <c r="GD178" s="298"/>
      <c r="GE178" s="298"/>
      <c r="GF178" s="298"/>
      <c r="GG178" s="298"/>
      <c r="GH178" s="298"/>
      <c r="GI178" s="298"/>
      <c r="GJ178" s="298"/>
      <c r="GK178" s="298"/>
      <c r="GL178" s="298"/>
      <c r="GM178" s="298"/>
      <c r="GN178" s="298"/>
      <c r="GO178" s="298"/>
      <c r="GP178" s="298"/>
      <c r="GQ178" s="298"/>
      <c r="GR178" s="298"/>
      <c r="GS178" s="298"/>
      <c r="GT178" s="298"/>
      <c r="GU178" s="298"/>
      <c r="GV178" s="298"/>
      <c r="GW178" s="298"/>
      <c r="GX178" s="298"/>
      <c r="GY178" s="298"/>
      <c r="GZ178" s="298"/>
      <c r="HA178" s="298"/>
      <c r="HB178" s="298"/>
      <c r="HC178" s="298"/>
      <c r="HD178" s="298"/>
      <c r="HE178" s="298"/>
      <c r="HF178" s="298"/>
      <c r="HG178" s="298"/>
      <c r="HH178" s="298"/>
      <c r="HI178" s="298"/>
      <c r="HJ178" s="298"/>
      <c r="HK178" s="298"/>
      <c r="HL178" s="298"/>
      <c r="HM178" s="298"/>
      <c r="HN178" s="298"/>
      <c r="HO178" s="298"/>
      <c r="HP178" s="298"/>
      <c r="HQ178" s="298"/>
      <c r="HR178" s="298"/>
      <c r="HS178" s="298"/>
      <c r="HT178" s="298"/>
      <c r="HU178" s="298"/>
      <c r="HV178" s="298"/>
      <c r="HW178" s="298"/>
      <c r="HX178" s="298"/>
      <c r="HY178" s="298"/>
      <c r="HZ178" s="298"/>
      <c r="IA178" s="298"/>
      <c r="IB178" s="298"/>
      <c r="IC178" s="298"/>
      <c r="ID178" s="298"/>
      <c r="IE178" s="298"/>
      <c r="IF178" s="298"/>
      <c r="IG178" s="298"/>
      <c r="IH178" s="298"/>
      <c r="II178" s="298"/>
      <c r="IJ178" s="298"/>
      <c r="IK178" s="298"/>
      <c r="IL178" s="298"/>
      <c r="IM178" s="298"/>
      <c r="IN178" s="298"/>
      <c r="IO178" s="298"/>
      <c r="IP178" s="298"/>
      <c r="IQ178" s="298"/>
      <c r="IR178" s="298"/>
      <c r="IS178" s="298"/>
      <c r="IT178" s="298"/>
      <c r="IU178" s="298"/>
      <c r="IV178" s="298"/>
    </row>
    <row r="179" spans="1:256" ht="15" customHeight="1" x14ac:dyDescent="0.25">
      <c r="A179" s="1645" t="s">
        <v>1774</v>
      </c>
      <c r="B179" s="298"/>
      <c r="C179" s="298"/>
      <c r="D179" s="298"/>
      <c r="E179" s="298"/>
      <c r="F179" s="298"/>
      <c r="G179" s="298"/>
      <c r="H179" s="298"/>
      <c r="I179" s="298"/>
      <c r="J179" s="298"/>
      <c r="K179" s="298"/>
      <c r="L179" s="298"/>
      <c r="M179" s="298"/>
      <c r="N179" s="298"/>
      <c r="O179" s="298"/>
      <c r="P179" s="298"/>
      <c r="Q179" s="298"/>
      <c r="R179" s="298"/>
      <c r="S179" s="298"/>
      <c r="T179" s="298"/>
      <c r="U179" s="298"/>
      <c r="V179" s="298"/>
      <c r="W179" s="298"/>
      <c r="X179" s="298"/>
      <c r="Y179" s="298"/>
      <c r="Z179" s="298"/>
      <c r="AA179" s="298"/>
      <c r="AB179" s="298"/>
      <c r="AC179" s="298"/>
      <c r="AD179" s="298"/>
      <c r="AE179" s="298"/>
      <c r="AF179" s="298"/>
      <c r="AG179" s="298"/>
      <c r="AH179" s="298"/>
      <c r="AI179" s="298"/>
      <c r="AJ179" s="298"/>
      <c r="AK179" s="298"/>
      <c r="AL179" s="298"/>
      <c r="AM179" s="298"/>
      <c r="AN179" s="298"/>
      <c r="AO179" s="298"/>
      <c r="AP179" s="298"/>
      <c r="AQ179" s="298"/>
      <c r="AR179" s="298"/>
      <c r="AS179" s="298"/>
      <c r="AT179" s="298"/>
      <c r="AU179" s="298"/>
      <c r="AV179" s="298"/>
      <c r="AW179" s="298"/>
      <c r="AX179" s="298"/>
      <c r="AY179" s="298"/>
      <c r="AZ179" s="298"/>
      <c r="BA179" s="298"/>
      <c r="BB179" s="298"/>
      <c r="BC179" s="298"/>
      <c r="BD179" s="298"/>
      <c r="BE179" s="298"/>
      <c r="BF179" s="298"/>
      <c r="BG179" s="298"/>
      <c r="BH179" s="298"/>
      <c r="BI179" s="298"/>
      <c r="BJ179" s="298"/>
      <c r="BK179" s="298"/>
      <c r="BL179" s="298"/>
      <c r="BM179" s="298"/>
      <c r="BN179" s="298"/>
      <c r="BO179" s="298"/>
      <c r="BP179" s="298"/>
      <c r="BQ179" s="298"/>
      <c r="BR179" s="298"/>
      <c r="BS179" s="298"/>
      <c r="BT179" s="298"/>
      <c r="BU179" s="298"/>
      <c r="BV179" s="298"/>
      <c r="BW179" s="298"/>
      <c r="BX179" s="298"/>
      <c r="BY179" s="298"/>
      <c r="BZ179" s="298"/>
      <c r="CA179" s="298"/>
      <c r="CB179" s="298"/>
      <c r="CC179" s="298"/>
      <c r="CD179" s="298"/>
      <c r="CE179" s="298"/>
      <c r="CF179" s="298"/>
      <c r="CG179" s="298"/>
      <c r="CH179" s="298"/>
      <c r="CI179" s="298"/>
      <c r="CJ179" s="298"/>
      <c r="CK179" s="298"/>
      <c r="CL179" s="298"/>
      <c r="CM179" s="298"/>
      <c r="CN179" s="298"/>
      <c r="CO179" s="298"/>
      <c r="CP179" s="298"/>
      <c r="CQ179" s="298"/>
      <c r="CR179" s="298"/>
      <c r="CS179" s="298"/>
      <c r="CT179" s="298"/>
      <c r="CU179" s="298"/>
      <c r="CV179" s="298"/>
      <c r="CW179" s="298"/>
      <c r="CX179" s="298"/>
      <c r="CY179" s="298"/>
      <c r="CZ179" s="298"/>
      <c r="DA179" s="298"/>
      <c r="DB179" s="298"/>
      <c r="DC179" s="298"/>
      <c r="DD179" s="298"/>
      <c r="DE179" s="298"/>
      <c r="DF179" s="298"/>
      <c r="DG179" s="298"/>
      <c r="DH179" s="298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  <c r="FI179" s="298"/>
      <c r="FJ179" s="298"/>
      <c r="FK179" s="298"/>
      <c r="FL179" s="298"/>
      <c r="FM179" s="298"/>
      <c r="FN179" s="298"/>
      <c r="FO179" s="298"/>
      <c r="FP179" s="298"/>
      <c r="FQ179" s="298"/>
      <c r="FR179" s="298"/>
      <c r="FS179" s="298"/>
      <c r="FT179" s="298"/>
      <c r="FU179" s="298"/>
      <c r="FV179" s="298"/>
      <c r="FW179" s="298"/>
      <c r="FX179" s="298"/>
      <c r="FY179" s="298"/>
      <c r="FZ179" s="298"/>
      <c r="GA179" s="298"/>
      <c r="GB179" s="298"/>
      <c r="GC179" s="298"/>
      <c r="GD179" s="298"/>
      <c r="GE179" s="298"/>
      <c r="GF179" s="298"/>
      <c r="GG179" s="298"/>
      <c r="GH179" s="298"/>
      <c r="GI179" s="298"/>
      <c r="GJ179" s="298"/>
      <c r="GK179" s="298"/>
      <c r="GL179" s="298"/>
      <c r="GM179" s="298"/>
      <c r="GN179" s="298"/>
      <c r="GO179" s="298"/>
      <c r="GP179" s="298"/>
      <c r="GQ179" s="298"/>
      <c r="GR179" s="298"/>
      <c r="GS179" s="298"/>
      <c r="GT179" s="298"/>
      <c r="GU179" s="298"/>
      <c r="GV179" s="298"/>
      <c r="GW179" s="298"/>
      <c r="GX179" s="298"/>
      <c r="GY179" s="298"/>
      <c r="GZ179" s="298"/>
      <c r="HA179" s="298"/>
      <c r="HB179" s="298"/>
      <c r="HC179" s="298"/>
      <c r="HD179" s="298"/>
      <c r="HE179" s="298"/>
      <c r="HF179" s="298"/>
      <c r="HG179" s="298"/>
      <c r="HH179" s="298"/>
      <c r="HI179" s="298"/>
      <c r="HJ179" s="298"/>
      <c r="HK179" s="298"/>
      <c r="HL179" s="298"/>
      <c r="HM179" s="298"/>
      <c r="HN179" s="298"/>
      <c r="HO179" s="298"/>
      <c r="HP179" s="298"/>
      <c r="HQ179" s="298"/>
      <c r="HR179" s="298"/>
      <c r="HS179" s="298"/>
      <c r="HT179" s="298"/>
      <c r="HU179" s="298"/>
      <c r="HV179" s="298"/>
      <c r="HW179" s="298"/>
      <c r="HX179" s="298"/>
      <c r="HY179" s="298"/>
      <c r="HZ179" s="298"/>
      <c r="IA179" s="298"/>
      <c r="IB179" s="298"/>
      <c r="IC179" s="298"/>
      <c r="ID179" s="298"/>
      <c r="IE179" s="298"/>
      <c r="IF179" s="298"/>
      <c r="IG179" s="298"/>
      <c r="IH179" s="298"/>
      <c r="II179" s="298"/>
      <c r="IJ179" s="298"/>
      <c r="IK179" s="298"/>
      <c r="IL179" s="298"/>
      <c r="IM179" s="298"/>
      <c r="IN179" s="298"/>
      <c r="IO179" s="298"/>
      <c r="IP179" s="298"/>
      <c r="IQ179" s="298"/>
      <c r="IR179" s="298"/>
      <c r="IS179" s="298"/>
      <c r="IT179" s="298"/>
      <c r="IU179" s="298"/>
      <c r="IV179" s="298"/>
    </row>
    <row r="180" spans="1:256" ht="15" customHeight="1" x14ac:dyDescent="0.25">
      <c r="A180" s="1645" t="s">
        <v>1775</v>
      </c>
      <c r="B180" s="298"/>
      <c r="C180" s="298"/>
      <c r="D180" s="298"/>
      <c r="E180" s="298"/>
      <c r="F180" s="298"/>
      <c r="G180" s="298"/>
      <c r="H180" s="298"/>
      <c r="I180" s="298"/>
      <c r="J180" s="298"/>
      <c r="K180" s="298"/>
      <c r="L180" s="298"/>
      <c r="M180" s="298"/>
      <c r="N180" s="298"/>
      <c r="O180" s="298"/>
      <c r="P180" s="298"/>
      <c r="Q180" s="298"/>
      <c r="R180" s="298"/>
      <c r="S180" s="298"/>
      <c r="T180" s="298"/>
      <c r="U180" s="298"/>
      <c r="V180" s="298"/>
      <c r="W180" s="298"/>
      <c r="X180" s="298"/>
      <c r="Y180" s="298"/>
      <c r="Z180" s="298"/>
      <c r="AA180" s="298"/>
      <c r="AB180" s="298"/>
      <c r="AC180" s="298"/>
      <c r="AD180" s="298"/>
      <c r="AE180" s="298"/>
      <c r="AF180" s="298"/>
      <c r="AG180" s="298"/>
      <c r="AH180" s="298"/>
      <c r="AI180" s="298"/>
      <c r="AJ180" s="298"/>
      <c r="AK180" s="298"/>
      <c r="AL180" s="298"/>
      <c r="AM180" s="298"/>
      <c r="AN180" s="298"/>
      <c r="AO180" s="298"/>
      <c r="AP180" s="298"/>
      <c r="AQ180" s="298"/>
      <c r="AR180" s="298"/>
      <c r="AS180" s="298"/>
      <c r="AT180" s="298"/>
      <c r="AU180" s="298"/>
      <c r="AV180" s="298"/>
      <c r="AW180" s="298"/>
      <c r="AX180" s="298"/>
      <c r="AY180" s="298"/>
      <c r="AZ180" s="298"/>
      <c r="BA180" s="298"/>
      <c r="BB180" s="298"/>
      <c r="BC180" s="298"/>
      <c r="BD180" s="298"/>
      <c r="BE180" s="298"/>
      <c r="BF180" s="298"/>
      <c r="BG180" s="298"/>
      <c r="BH180" s="298"/>
      <c r="BI180" s="298"/>
      <c r="BJ180" s="298"/>
      <c r="BK180" s="298"/>
      <c r="BL180" s="298"/>
      <c r="BM180" s="298"/>
      <c r="BN180" s="298"/>
      <c r="BO180" s="298"/>
      <c r="BP180" s="298"/>
      <c r="BQ180" s="298"/>
      <c r="BR180" s="298"/>
      <c r="BS180" s="298"/>
      <c r="BT180" s="298"/>
      <c r="BU180" s="298"/>
      <c r="BV180" s="298"/>
      <c r="BW180" s="298"/>
      <c r="BX180" s="298"/>
      <c r="BY180" s="298"/>
      <c r="BZ180" s="298"/>
      <c r="CA180" s="298"/>
      <c r="CB180" s="298"/>
      <c r="CC180" s="298"/>
      <c r="CD180" s="298"/>
      <c r="CE180" s="298"/>
      <c r="CF180" s="298"/>
      <c r="CG180" s="298"/>
      <c r="CH180" s="298"/>
      <c r="CI180" s="298"/>
      <c r="CJ180" s="298"/>
      <c r="CK180" s="298"/>
      <c r="CL180" s="298"/>
      <c r="CM180" s="298"/>
      <c r="CN180" s="298"/>
      <c r="CO180" s="298"/>
      <c r="CP180" s="298"/>
      <c r="CQ180" s="298"/>
      <c r="CR180" s="298"/>
      <c r="CS180" s="298"/>
      <c r="CT180" s="298"/>
      <c r="CU180" s="298"/>
      <c r="CV180" s="298"/>
      <c r="CW180" s="298"/>
      <c r="CX180" s="298"/>
      <c r="CY180" s="298"/>
      <c r="CZ180" s="298"/>
      <c r="DA180" s="298"/>
      <c r="DB180" s="298"/>
      <c r="DC180" s="298"/>
      <c r="DD180" s="298"/>
      <c r="DE180" s="298"/>
      <c r="DF180" s="298"/>
      <c r="DG180" s="298"/>
      <c r="DH180" s="298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  <c r="FI180" s="298"/>
      <c r="FJ180" s="298"/>
      <c r="FK180" s="298"/>
      <c r="FL180" s="298"/>
      <c r="FM180" s="298"/>
      <c r="FN180" s="298"/>
      <c r="FO180" s="298"/>
      <c r="FP180" s="298"/>
      <c r="FQ180" s="298"/>
      <c r="FR180" s="298"/>
      <c r="FS180" s="298"/>
      <c r="FT180" s="298"/>
      <c r="FU180" s="298"/>
      <c r="FV180" s="298"/>
      <c r="FW180" s="298"/>
      <c r="FX180" s="298"/>
      <c r="FY180" s="298"/>
      <c r="FZ180" s="298"/>
      <c r="GA180" s="298"/>
      <c r="GB180" s="298"/>
      <c r="GC180" s="298"/>
      <c r="GD180" s="298"/>
      <c r="GE180" s="298"/>
      <c r="GF180" s="298"/>
      <c r="GG180" s="298"/>
      <c r="GH180" s="298"/>
      <c r="GI180" s="298"/>
      <c r="GJ180" s="298"/>
      <c r="GK180" s="298"/>
      <c r="GL180" s="298"/>
      <c r="GM180" s="298"/>
      <c r="GN180" s="298"/>
      <c r="GO180" s="298"/>
      <c r="GP180" s="298"/>
      <c r="GQ180" s="298"/>
      <c r="GR180" s="298"/>
      <c r="GS180" s="298"/>
      <c r="GT180" s="298"/>
      <c r="GU180" s="298"/>
      <c r="GV180" s="298"/>
      <c r="GW180" s="298"/>
      <c r="GX180" s="298"/>
      <c r="GY180" s="298"/>
      <c r="GZ180" s="298"/>
      <c r="HA180" s="298"/>
      <c r="HB180" s="298"/>
      <c r="HC180" s="298"/>
      <c r="HD180" s="298"/>
      <c r="HE180" s="298"/>
      <c r="HF180" s="298"/>
      <c r="HG180" s="298"/>
      <c r="HH180" s="298"/>
      <c r="HI180" s="298"/>
      <c r="HJ180" s="298"/>
      <c r="HK180" s="298"/>
      <c r="HL180" s="298"/>
      <c r="HM180" s="298"/>
      <c r="HN180" s="298"/>
      <c r="HO180" s="298"/>
      <c r="HP180" s="298"/>
      <c r="HQ180" s="298"/>
      <c r="HR180" s="298"/>
      <c r="HS180" s="298"/>
      <c r="HT180" s="298"/>
      <c r="HU180" s="298"/>
      <c r="HV180" s="298"/>
      <c r="HW180" s="298"/>
      <c r="HX180" s="298"/>
      <c r="HY180" s="298"/>
      <c r="HZ180" s="298"/>
      <c r="IA180" s="298"/>
      <c r="IB180" s="298"/>
      <c r="IC180" s="298"/>
      <c r="ID180" s="298"/>
      <c r="IE180" s="298"/>
      <c r="IF180" s="298"/>
      <c r="IG180" s="298"/>
      <c r="IH180" s="298"/>
      <c r="II180" s="298"/>
      <c r="IJ180" s="298"/>
      <c r="IK180" s="298"/>
      <c r="IL180" s="298"/>
      <c r="IM180" s="298"/>
      <c r="IN180" s="298"/>
      <c r="IO180" s="298"/>
      <c r="IP180" s="298"/>
      <c r="IQ180" s="298"/>
      <c r="IR180" s="298"/>
      <c r="IS180" s="298"/>
      <c r="IT180" s="298"/>
      <c r="IU180" s="298"/>
      <c r="IV180" s="298"/>
    </row>
    <row r="181" spans="1:256" ht="15" customHeight="1" x14ac:dyDescent="0.25">
      <c r="A181" s="1646"/>
    </row>
    <row r="182" spans="1:256" ht="15" customHeight="1" x14ac:dyDescent="0.25">
      <c r="A182" s="1642" t="s">
        <v>1752</v>
      </c>
      <c r="B182" s="1639"/>
      <c r="C182" s="1639"/>
      <c r="D182" s="1639"/>
      <c r="E182" s="1639"/>
      <c r="F182" s="1639"/>
      <c r="G182" s="1639"/>
      <c r="H182" s="1639"/>
      <c r="I182" s="1639"/>
      <c r="J182" s="1639"/>
      <c r="K182" s="1639"/>
      <c r="L182" s="1639"/>
      <c r="M182" s="1639"/>
      <c r="N182" s="1639"/>
      <c r="O182" s="1639"/>
      <c r="P182" s="1639"/>
      <c r="Q182" s="1639"/>
      <c r="R182" s="1639"/>
      <c r="S182" s="1639"/>
      <c r="T182" s="1639"/>
      <c r="U182" s="1639"/>
      <c r="V182" s="1639"/>
      <c r="W182" s="1639"/>
      <c r="X182" s="1639"/>
      <c r="Y182" s="1639"/>
      <c r="Z182" s="1639"/>
      <c r="AA182" s="1639"/>
      <c r="AB182" s="1639"/>
      <c r="AC182" s="1639"/>
      <c r="AD182" s="1639"/>
      <c r="AE182" s="1639"/>
      <c r="AF182" s="1639"/>
      <c r="AG182" s="1639"/>
      <c r="AH182" s="1639"/>
      <c r="AI182" s="1639"/>
      <c r="AJ182" s="1639"/>
      <c r="AK182" s="1639"/>
      <c r="AL182" s="1639"/>
      <c r="AM182" s="1639"/>
      <c r="AN182" s="1639"/>
      <c r="AO182" s="1639"/>
      <c r="AP182" s="1639"/>
      <c r="AQ182" s="1639"/>
      <c r="AR182" s="1639"/>
      <c r="AS182" s="1639"/>
      <c r="AT182" s="1639"/>
      <c r="AU182" s="1639"/>
      <c r="AV182" s="1639"/>
      <c r="AW182" s="1639"/>
      <c r="AX182" s="1639"/>
      <c r="AY182" s="1639"/>
      <c r="AZ182" s="1639"/>
      <c r="BA182" s="1639"/>
      <c r="BB182" s="1639"/>
      <c r="BC182" s="1639"/>
      <c r="BD182" s="1639"/>
      <c r="BE182" s="1639"/>
      <c r="BF182" s="1639"/>
      <c r="BG182" s="1639"/>
      <c r="BH182" s="1639"/>
      <c r="BI182" s="1639"/>
      <c r="BJ182" s="1639"/>
      <c r="BK182" s="1639"/>
      <c r="BL182" s="1639"/>
      <c r="BM182" s="1639"/>
      <c r="BN182" s="1639"/>
      <c r="BO182" s="1639"/>
      <c r="BP182" s="1639"/>
      <c r="BQ182" s="1639"/>
      <c r="BR182" s="1639"/>
      <c r="BS182" s="1639"/>
      <c r="BT182" s="1639"/>
      <c r="BU182" s="1639"/>
      <c r="BV182" s="1639"/>
      <c r="BW182" s="1639"/>
      <c r="BX182" s="1639"/>
      <c r="BY182" s="1639"/>
      <c r="BZ182" s="1639"/>
      <c r="CA182" s="1639"/>
      <c r="CB182" s="1639"/>
      <c r="CC182" s="1639"/>
      <c r="CD182" s="1639"/>
      <c r="CE182" s="1639"/>
      <c r="CF182" s="1639"/>
      <c r="CG182" s="1639"/>
      <c r="CH182" s="1639"/>
      <c r="CI182" s="1639"/>
      <c r="CJ182" s="1639"/>
      <c r="CK182" s="1639"/>
      <c r="CL182" s="1639"/>
      <c r="CM182" s="1639"/>
      <c r="CN182" s="1639"/>
      <c r="CO182" s="1639"/>
      <c r="CP182" s="1639"/>
      <c r="CQ182" s="1639"/>
      <c r="CR182" s="1639"/>
      <c r="CS182" s="1639"/>
      <c r="CT182" s="1639"/>
      <c r="CU182" s="1639"/>
      <c r="CV182" s="1639"/>
      <c r="CW182" s="1639"/>
      <c r="CX182" s="1639"/>
      <c r="CY182" s="1639"/>
      <c r="CZ182" s="1639"/>
      <c r="DA182" s="1639"/>
      <c r="DB182" s="1639"/>
      <c r="DC182" s="1639"/>
      <c r="DD182" s="1639"/>
      <c r="DE182" s="1639"/>
      <c r="DF182" s="1639"/>
      <c r="DG182" s="1639"/>
      <c r="DH182" s="1639"/>
      <c r="DI182" s="1639"/>
      <c r="DJ182" s="1639"/>
      <c r="DK182" s="1639"/>
      <c r="DL182" s="1639"/>
      <c r="DM182" s="1639"/>
      <c r="DN182" s="1639"/>
      <c r="DO182" s="1639"/>
      <c r="DP182" s="1639"/>
      <c r="DQ182" s="1639"/>
      <c r="DR182" s="1639"/>
      <c r="DS182" s="1639"/>
      <c r="DT182" s="1639"/>
      <c r="DU182" s="1639"/>
      <c r="DV182" s="1639"/>
      <c r="DW182" s="1639"/>
      <c r="DX182" s="1639"/>
      <c r="DY182" s="1639"/>
      <c r="DZ182" s="1639"/>
      <c r="EA182" s="1639"/>
      <c r="EB182" s="1639"/>
      <c r="EC182" s="1639"/>
      <c r="ED182" s="1639"/>
      <c r="EE182" s="1639"/>
      <c r="EF182" s="1639"/>
      <c r="EG182" s="1639"/>
      <c r="EH182" s="1639"/>
      <c r="EI182" s="1639"/>
      <c r="EJ182" s="1639"/>
      <c r="EK182" s="1639"/>
      <c r="EL182" s="1639"/>
      <c r="EM182" s="1639"/>
      <c r="EN182" s="1639"/>
      <c r="EO182" s="1639"/>
      <c r="EP182" s="1639"/>
      <c r="EQ182" s="1639"/>
      <c r="ER182" s="1639"/>
      <c r="ES182" s="1639"/>
      <c r="ET182" s="1639"/>
      <c r="EU182" s="1639"/>
      <c r="EV182" s="1639"/>
      <c r="EW182" s="1639"/>
      <c r="EX182" s="1639"/>
      <c r="EY182" s="1639"/>
      <c r="EZ182" s="1639"/>
      <c r="FA182" s="1639"/>
      <c r="FB182" s="1639"/>
      <c r="FC182" s="1639"/>
      <c r="FD182" s="1639"/>
      <c r="FE182" s="1639"/>
      <c r="FF182" s="1639"/>
      <c r="FG182" s="1639"/>
      <c r="FH182" s="1639"/>
      <c r="FI182" s="1639"/>
      <c r="FJ182" s="1639"/>
      <c r="FK182" s="1639"/>
      <c r="FL182" s="1639"/>
      <c r="FM182" s="1639"/>
      <c r="FN182" s="1639"/>
      <c r="FO182" s="1639"/>
      <c r="FP182" s="1639"/>
      <c r="FQ182" s="1639"/>
      <c r="FR182" s="1639"/>
      <c r="FS182" s="1639"/>
      <c r="FT182" s="1639"/>
      <c r="FU182" s="1639"/>
      <c r="FV182" s="1639"/>
      <c r="FW182" s="1639"/>
      <c r="FX182" s="1639"/>
      <c r="FY182" s="1639"/>
      <c r="FZ182" s="1639"/>
      <c r="GA182" s="1639"/>
      <c r="GB182" s="1639"/>
      <c r="GC182" s="1639"/>
      <c r="GD182" s="1639"/>
      <c r="GE182" s="1639"/>
      <c r="GF182" s="1639"/>
      <c r="GG182" s="1639"/>
      <c r="GH182" s="1639"/>
      <c r="GI182" s="1639"/>
      <c r="GJ182" s="1639"/>
      <c r="GK182" s="1639"/>
      <c r="GL182" s="1639"/>
      <c r="GM182" s="1639"/>
      <c r="GN182" s="1639"/>
      <c r="GO182" s="1639"/>
      <c r="GP182" s="1639"/>
      <c r="GQ182" s="1639"/>
      <c r="GR182" s="1639"/>
      <c r="GS182" s="1639"/>
      <c r="GT182" s="1639"/>
      <c r="GU182" s="1639"/>
      <c r="GV182" s="1639"/>
      <c r="GW182" s="1639"/>
      <c r="GX182" s="1639"/>
      <c r="GY182" s="1639"/>
      <c r="GZ182" s="1639"/>
      <c r="HA182" s="1639"/>
      <c r="HB182" s="1639"/>
      <c r="HC182" s="1639"/>
      <c r="HD182" s="1639"/>
      <c r="HE182" s="1639"/>
      <c r="HF182" s="1639"/>
      <c r="HG182" s="1639"/>
      <c r="HH182" s="1639"/>
      <c r="HI182" s="1639"/>
      <c r="HJ182" s="1639"/>
      <c r="HK182" s="1639"/>
      <c r="HL182" s="1639"/>
      <c r="HM182" s="1639"/>
      <c r="HN182" s="1639"/>
      <c r="HO182" s="1639"/>
      <c r="HP182" s="1639"/>
      <c r="HQ182" s="1639"/>
      <c r="HR182" s="1639"/>
      <c r="HS182" s="1639"/>
      <c r="HT182" s="1639"/>
      <c r="HU182" s="1639"/>
      <c r="HV182" s="1639"/>
      <c r="HW182" s="1639"/>
      <c r="HX182" s="1639"/>
      <c r="HY182" s="1639"/>
      <c r="HZ182" s="1639"/>
      <c r="IA182" s="1639"/>
      <c r="IB182" s="1639"/>
      <c r="IC182" s="1639"/>
      <c r="ID182" s="1639"/>
      <c r="IE182" s="1639"/>
      <c r="IF182" s="1639"/>
      <c r="IG182" s="1639"/>
      <c r="IH182" s="1639"/>
      <c r="II182" s="1639"/>
      <c r="IJ182" s="1639"/>
      <c r="IK182" s="1639"/>
      <c r="IL182" s="1639"/>
      <c r="IM182" s="1639"/>
      <c r="IN182" s="1639"/>
      <c r="IO182" s="1639"/>
      <c r="IP182" s="1639"/>
      <c r="IQ182" s="1639"/>
      <c r="IR182" s="1639"/>
      <c r="IS182" s="1639"/>
      <c r="IT182" s="1639"/>
      <c r="IU182" s="1639"/>
      <c r="IV182" s="1639"/>
    </row>
    <row r="183" spans="1:256" ht="15" customHeight="1" x14ac:dyDescent="0.25">
      <c r="A183" s="1650"/>
      <c r="B183" s="1639"/>
      <c r="C183" s="1639"/>
      <c r="D183" s="1639"/>
      <c r="E183" s="1639"/>
      <c r="F183" s="1639"/>
      <c r="G183" s="1639"/>
      <c r="H183" s="1639"/>
      <c r="I183" s="1639"/>
      <c r="J183" s="1639"/>
      <c r="K183" s="1639"/>
      <c r="L183" s="1639"/>
      <c r="M183" s="1639"/>
      <c r="N183" s="1639"/>
      <c r="O183" s="1639"/>
      <c r="P183" s="1639"/>
      <c r="Q183" s="1639"/>
      <c r="R183" s="1639"/>
      <c r="S183" s="1639"/>
      <c r="T183" s="1639"/>
      <c r="U183" s="1639"/>
      <c r="V183" s="1639"/>
      <c r="W183" s="1639"/>
      <c r="X183" s="1639"/>
      <c r="Y183" s="1639"/>
      <c r="Z183" s="1639"/>
      <c r="AA183" s="1639"/>
      <c r="AB183" s="1639"/>
      <c r="AC183" s="1639"/>
      <c r="AD183" s="1639"/>
      <c r="AE183" s="1639"/>
      <c r="AF183" s="1639"/>
      <c r="AG183" s="1639"/>
      <c r="AH183" s="1639"/>
      <c r="AI183" s="1639"/>
      <c r="AJ183" s="1639"/>
      <c r="AK183" s="1639"/>
      <c r="AL183" s="1639"/>
      <c r="AM183" s="1639"/>
      <c r="AN183" s="1639"/>
      <c r="AO183" s="1639"/>
      <c r="AP183" s="1639"/>
      <c r="AQ183" s="1639"/>
      <c r="AR183" s="1639"/>
      <c r="AS183" s="1639"/>
      <c r="AT183" s="1639"/>
      <c r="AU183" s="1639"/>
      <c r="AV183" s="1639"/>
      <c r="AW183" s="1639"/>
      <c r="AX183" s="1639"/>
      <c r="AY183" s="1639"/>
      <c r="AZ183" s="1639"/>
      <c r="BA183" s="1639"/>
      <c r="BB183" s="1639"/>
      <c r="BC183" s="1639"/>
      <c r="BD183" s="1639"/>
      <c r="BE183" s="1639"/>
      <c r="BF183" s="1639"/>
      <c r="BG183" s="1639"/>
      <c r="BH183" s="1639"/>
      <c r="BI183" s="1639"/>
      <c r="BJ183" s="1639"/>
      <c r="BK183" s="1639"/>
      <c r="BL183" s="1639"/>
      <c r="BM183" s="1639"/>
      <c r="BN183" s="1639"/>
      <c r="BO183" s="1639"/>
      <c r="BP183" s="1639"/>
      <c r="BQ183" s="1639"/>
      <c r="BR183" s="1639"/>
      <c r="BS183" s="1639"/>
      <c r="BT183" s="1639"/>
      <c r="BU183" s="1639"/>
      <c r="BV183" s="1639"/>
      <c r="BW183" s="1639"/>
      <c r="BX183" s="1639"/>
      <c r="BY183" s="1639"/>
      <c r="BZ183" s="1639"/>
      <c r="CA183" s="1639"/>
      <c r="CB183" s="1639"/>
      <c r="CC183" s="1639"/>
      <c r="CD183" s="1639"/>
      <c r="CE183" s="1639"/>
      <c r="CF183" s="1639"/>
      <c r="CG183" s="1639"/>
      <c r="CH183" s="1639"/>
      <c r="CI183" s="1639"/>
      <c r="CJ183" s="1639"/>
      <c r="CK183" s="1639"/>
      <c r="CL183" s="1639"/>
      <c r="CM183" s="1639"/>
      <c r="CN183" s="1639"/>
      <c r="CO183" s="1639"/>
      <c r="CP183" s="1639"/>
      <c r="CQ183" s="1639"/>
      <c r="CR183" s="1639"/>
      <c r="CS183" s="1639"/>
      <c r="CT183" s="1639"/>
      <c r="CU183" s="1639"/>
      <c r="CV183" s="1639"/>
      <c r="CW183" s="1639"/>
      <c r="CX183" s="1639"/>
      <c r="CY183" s="1639"/>
      <c r="CZ183" s="1639"/>
      <c r="DA183" s="1639"/>
      <c r="DB183" s="1639"/>
      <c r="DC183" s="1639"/>
      <c r="DD183" s="1639"/>
      <c r="DE183" s="1639"/>
      <c r="DF183" s="1639"/>
      <c r="DG183" s="1639"/>
      <c r="DH183" s="1639"/>
      <c r="DI183" s="1639"/>
      <c r="DJ183" s="1639"/>
      <c r="DK183" s="1639"/>
      <c r="DL183" s="1639"/>
      <c r="DM183" s="1639"/>
      <c r="DN183" s="1639"/>
      <c r="DO183" s="1639"/>
      <c r="DP183" s="1639"/>
      <c r="DQ183" s="1639"/>
      <c r="DR183" s="1639"/>
      <c r="DS183" s="1639"/>
      <c r="DT183" s="1639"/>
      <c r="DU183" s="1639"/>
      <c r="DV183" s="1639"/>
      <c r="DW183" s="1639"/>
      <c r="DX183" s="1639"/>
      <c r="DY183" s="1639"/>
      <c r="DZ183" s="1639"/>
      <c r="EA183" s="1639"/>
      <c r="EB183" s="1639"/>
      <c r="EC183" s="1639"/>
      <c r="ED183" s="1639"/>
      <c r="EE183" s="1639"/>
      <c r="EF183" s="1639"/>
      <c r="EG183" s="1639"/>
      <c r="EH183" s="1639"/>
      <c r="EI183" s="1639"/>
      <c r="EJ183" s="1639"/>
      <c r="EK183" s="1639"/>
      <c r="EL183" s="1639"/>
      <c r="EM183" s="1639"/>
      <c r="EN183" s="1639"/>
      <c r="EO183" s="1639"/>
      <c r="EP183" s="1639"/>
      <c r="EQ183" s="1639"/>
      <c r="ER183" s="1639"/>
      <c r="ES183" s="1639"/>
      <c r="ET183" s="1639"/>
      <c r="EU183" s="1639"/>
      <c r="EV183" s="1639"/>
      <c r="EW183" s="1639"/>
      <c r="EX183" s="1639"/>
      <c r="EY183" s="1639"/>
      <c r="EZ183" s="1639"/>
      <c r="FA183" s="1639"/>
      <c r="FB183" s="1639"/>
      <c r="FC183" s="1639"/>
      <c r="FD183" s="1639"/>
      <c r="FE183" s="1639"/>
      <c r="FF183" s="1639"/>
      <c r="FG183" s="1639"/>
      <c r="FH183" s="1639"/>
      <c r="FI183" s="1639"/>
      <c r="FJ183" s="1639"/>
      <c r="FK183" s="1639"/>
      <c r="FL183" s="1639"/>
      <c r="FM183" s="1639"/>
      <c r="FN183" s="1639"/>
      <c r="FO183" s="1639"/>
      <c r="FP183" s="1639"/>
      <c r="FQ183" s="1639"/>
      <c r="FR183" s="1639"/>
      <c r="FS183" s="1639"/>
      <c r="FT183" s="1639"/>
      <c r="FU183" s="1639"/>
      <c r="FV183" s="1639"/>
      <c r="FW183" s="1639"/>
      <c r="FX183" s="1639"/>
      <c r="FY183" s="1639"/>
      <c r="FZ183" s="1639"/>
      <c r="GA183" s="1639"/>
      <c r="GB183" s="1639"/>
      <c r="GC183" s="1639"/>
      <c r="GD183" s="1639"/>
      <c r="GE183" s="1639"/>
      <c r="GF183" s="1639"/>
      <c r="GG183" s="1639"/>
      <c r="GH183" s="1639"/>
      <c r="GI183" s="1639"/>
      <c r="GJ183" s="1639"/>
      <c r="GK183" s="1639"/>
      <c r="GL183" s="1639"/>
      <c r="GM183" s="1639"/>
      <c r="GN183" s="1639"/>
      <c r="GO183" s="1639"/>
      <c r="GP183" s="1639"/>
      <c r="GQ183" s="1639"/>
      <c r="GR183" s="1639"/>
      <c r="GS183" s="1639"/>
      <c r="GT183" s="1639"/>
      <c r="GU183" s="1639"/>
      <c r="GV183" s="1639"/>
      <c r="GW183" s="1639"/>
      <c r="GX183" s="1639"/>
      <c r="GY183" s="1639"/>
      <c r="GZ183" s="1639"/>
      <c r="HA183" s="1639"/>
      <c r="HB183" s="1639"/>
      <c r="HC183" s="1639"/>
      <c r="HD183" s="1639"/>
      <c r="HE183" s="1639"/>
      <c r="HF183" s="1639"/>
      <c r="HG183" s="1639"/>
      <c r="HH183" s="1639"/>
      <c r="HI183" s="1639"/>
      <c r="HJ183" s="1639"/>
      <c r="HK183" s="1639"/>
      <c r="HL183" s="1639"/>
      <c r="HM183" s="1639"/>
      <c r="HN183" s="1639"/>
      <c r="HO183" s="1639"/>
      <c r="HP183" s="1639"/>
      <c r="HQ183" s="1639"/>
      <c r="HR183" s="1639"/>
      <c r="HS183" s="1639"/>
      <c r="HT183" s="1639"/>
      <c r="HU183" s="1639"/>
      <c r="HV183" s="1639"/>
      <c r="HW183" s="1639"/>
      <c r="HX183" s="1639"/>
      <c r="HY183" s="1639"/>
      <c r="HZ183" s="1639"/>
      <c r="IA183" s="1639"/>
      <c r="IB183" s="1639"/>
      <c r="IC183" s="1639"/>
      <c r="ID183" s="1639"/>
      <c r="IE183" s="1639"/>
      <c r="IF183" s="1639"/>
      <c r="IG183" s="1639"/>
      <c r="IH183" s="1639"/>
      <c r="II183" s="1639"/>
      <c r="IJ183" s="1639"/>
      <c r="IK183" s="1639"/>
      <c r="IL183" s="1639"/>
      <c r="IM183" s="1639"/>
      <c r="IN183" s="1639"/>
      <c r="IO183" s="1639"/>
      <c r="IP183" s="1639"/>
      <c r="IQ183" s="1639"/>
      <c r="IR183" s="1639"/>
      <c r="IS183" s="1639"/>
      <c r="IT183" s="1639"/>
      <c r="IU183" s="1639"/>
      <c r="IV183" s="1639"/>
    </row>
    <row r="184" spans="1:256" ht="15" customHeight="1" x14ac:dyDescent="0.25">
      <c r="A184" s="1643" t="s">
        <v>1753</v>
      </c>
      <c r="B184" s="1639"/>
      <c r="C184" s="1639"/>
      <c r="D184" s="1639"/>
      <c r="E184" s="1639"/>
      <c r="F184" s="1639"/>
      <c r="G184" s="1639"/>
      <c r="H184" s="1639"/>
      <c r="I184" s="1639"/>
      <c r="J184" s="1639"/>
      <c r="K184" s="1639"/>
      <c r="L184" s="1639"/>
      <c r="M184" s="1639"/>
      <c r="N184" s="1639"/>
      <c r="O184" s="1639"/>
      <c r="P184" s="1639"/>
      <c r="Q184" s="1639"/>
      <c r="R184" s="1639"/>
      <c r="S184" s="1639"/>
      <c r="T184" s="1639"/>
      <c r="U184" s="1639"/>
      <c r="V184" s="1639"/>
      <c r="W184" s="1639"/>
      <c r="X184" s="1639"/>
      <c r="Y184" s="1639"/>
      <c r="Z184" s="1639"/>
      <c r="AA184" s="1639"/>
      <c r="AB184" s="1639"/>
      <c r="AC184" s="1639"/>
      <c r="AD184" s="1639"/>
      <c r="AE184" s="1639"/>
      <c r="AF184" s="1639"/>
      <c r="AG184" s="1639"/>
      <c r="AH184" s="1639"/>
      <c r="AI184" s="1639"/>
      <c r="AJ184" s="1639"/>
      <c r="AK184" s="1639"/>
      <c r="AL184" s="1639"/>
      <c r="AM184" s="1639"/>
      <c r="AN184" s="1639"/>
      <c r="AO184" s="1639"/>
      <c r="AP184" s="1639"/>
      <c r="AQ184" s="1639"/>
      <c r="AR184" s="1639"/>
      <c r="AS184" s="1639"/>
      <c r="AT184" s="1639"/>
      <c r="AU184" s="1639"/>
      <c r="AV184" s="1639"/>
      <c r="AW184" s="1639"/>
      <c r="AX184" s="1639"/>
      <c r="AY184" s="1639"/>
      <c r="AZ184" s="1639"/>
      <c r="BA184" s="1639"/>
      <c r="BB184" s="1639"/>
      <c r="BC184" s="1639"/>
      <c r="BD184" s="1639"/>
      <c r="BE184" s="1639"/>
      <c r="BF184" s="1639"/>
      <c r="BG184" s="1639"/>
      <c r="BH184" s="1639"/>
      <c r="BI184" s="1639"/>
      <c r="BJ184" s="1639"/>
      <c r="BK184" s="1639"/>
      <c r="BL184" s="1639"/>
      <c r="BM184" s="1639"/>
      <c r="BN184" s="1639"/>
      <c r="BO184" s="1639"/>
      <c r="BP184" s="1639"/>
      <c r="BQ184" s="1639"/>
      <c r="BR184" s="1639"/>
      <c r="BS184" s="1639"/>
      <c r="BT184" s="1639"/>
      <c r="BU184" s="1639"/>
      <c r="BV184" s="1639"/>
      <c r="BW184" s="1639"/>
      <c r="BX184" s="1639"/>
      <c r="BY184" s="1639"/>
      <c r="BZ184" s="1639"/>
      <c r="CA184" s="1639"/>
      <c r="CB184" s="1639"/>
      <c r="CC184" s="1639"/>
      <c r="CD184" s="1639"/>
      <c r="CE184" s="1639"/>
      <c r="CF184" s="1639"/>
      <c r="CG184" s="1639"/>
      <c r="CH184" s="1639"/>
      <c r="CI184" s="1639"/>
      <c r="CJ184" s="1639"/>
      <c r="CK184" s="1639"/>
      <c r="CL184" s="1639"/>
      <c r="CM184" s="1639"/>
      <c r="CN184" s="1639"/>
      <c r="CO184" s="1639"/>
      <c r="CP184" s="1639"/>
      <c r="CQ184" s="1639"/>
      <c r="CR184" s="1639"/>
      <c r="CS184" s="1639"/>
      <c r="CT184" s="1639"/>
      <c r="CU184" s="1639"/>
      <c r="CV184" s="1639"/>
      <c r="CW184" s="1639"/>
      <c r="CX184" s="1639"/>
      <c r="CY184" s="1639"/>
      <c r="CZ184" s="1639"/>
      <c r="DA184" s="1639"/>
      <c r="DB184" s="1639"/>
      <c r="DC184" s="1639"/>
      <c r="DD184" s="1639"/>
      <c r="DE184" s="1639"/>
      <c r="DF184" s="1639"/>
      <c r="DG184" s="1639"/>
      <c r="DH184" s="1639"/>
      <c r="DI184" s="1639"/>
      <c r="DJ184" s="1639"/>
      <c r="DK184" s="1639"/>
      <c r="DL184" s="1639"/>
      <c r="DM184" s="1639"/>
      <c r="DN184" s="1639"/>
      <c r="DO184" s="1639"/>
      <c r="DP184" s="1639"/>
      <c r="DQ184" s="1639"/>
      <c r="DR184" s="1639"/>
      <c r="DS184" s="1639"/>
      <c r="DT184" s="1639"/>
      <c r="DU184" s="1639"/>
      <c r="DV184" s="1639"/>
      <c r="DW184" s="1639"/>
      <c r="DX184" s="1639"/>
      <c r="DY184" s="1639"/>
      <c r="DZ184" s="1639"/>
      <c r="EA184" s="1639"/>
      <c r="EB184" s="1639"/>
      <c r="EC184" s="1639"/>
      <c r="ED184" s="1639"/>
      <c r="EE184" s="1639"/>
      <c r="EF184" s="1639"/>
      <c r="EG184" s="1639"/>
      <c r="EH184" s="1639"/>
      <c r="EI184" s="1639"/>
      <c r="EJ184" s="1639"/>
      <c r="EK184" s="1639"/>
      <c r="EL184" s="1639"/>
      <c r="EM184" s="1639"/>
      <c r="EN184" s="1639"/>
      <c r="EO184" s="1639"/>
      <c r="EP184" s="1639"/>
      <c r="EQ184" s="1639"/>
      <c r="ER184" s="1639"/>
      <c r="ES184" s="1639"/>
      <c r="ET184" s="1639"/>
      <c r="EU184" s="1639"/>
      <c r="EV184" s="1639"/>
      <c r="EW184" s="1639"/>
      <c r="EX184" s="1639"/>
      <c r="EY184" s="1639"/>
      <c r="EZ184" s="1639"/>
      <c r="FA184" s="1639"/>
      <c r="FB184" s="1639"/>
      <c r="FC184" s="1639"/>
      <c r="FD184" s="1639"/>
      <c r="FE184" s="1639"/>
      <c r="FF184" s="1639"/>
      <c r="FG184" s="1639"/>
      <c r="FH184" s="1639"/>
      <c r="FI184" s="1639"/>
      <c r="FJ184" s="1639"/>
      <c r="FK184" s="1639"/>
      <c r="FL184" s="1639"/>
      <c r="FM184" s="1639"/>
      <c r="FN184" s="1639"/>
      <c r="FO184" s="1639"/>
      <c r="FP184" s="1639"/>
      <c r="FQ184" s="1639"/>
      <c r="FR184" s="1639"/>
      <c r="FS184" s="1639"/>
      <c r="FT184" s="1639"/>
      <c r="FU184" s="1639"/>
      <c r="FV184" s="1639"/>
      <c r="FW184" s="1639"/>
      <c r="FX184" s="1639"/>
      <c r="FY184" s="1639"/>
      <c r="FZ184" s="1639"/>
      <c r="GA184" s="1639"/>
      <c r="GB184" s="1639"/>
      <c r="GC184" s="1639"/>
      <c r="GD184" s="1639"/>
      <c r="GE184" s="1639"/>
      <c r="GF184" s="1639"/>
      <c r="GG184" s="1639"/>
      <c r="GH184" s="1639"/>
      <c r="GI184" s="1639"/>
      <c r="GJ184" s="1639"/>
      <c r="GK184" s="1639"/>
      <c r="GL184" s="1639"/>
      <c r="GM184" s="1639"/>
      <c r="GN184" s="1639"/>
      <c r="GO184" s="1639"/>
      <c r="GP184" s="1639"/>
      <c r="GQ184" s="1639"/>
      <c r="GR184" s="1639"/>
      <c r="GS184" s="1639"/>
      <c r="GT184" s="1639"/>
      <c r="GU184" s="1639"/>
      <c r="GV184" s="1639"/>
      <c r="GW184" s="1639"/>
      <c r="GX184" s="1639"/>
      <c r="GY184" s="1639"/>
      <c r="GZ184" s="1639"/>
      <c r="HA184" s="1639"/>
      <c r="HB184" s="1639"/>
      <c r="HC184" s="1639"/>
      <c r="HD184" s="1639"/>
      <c r="HE184" s="1639"/>
      <c r="HF184" s="1639"/>
      <c r="HG184" s="1639"/>
      <c r="HH184" s="1639"/>
      <c r="HI184" s="1639"/>
      <c r="HJ184" s="1639"/>
      <c r="HK184" s="1639"/>
      <c r="HL184" s="1639"/>
      <c r="HM184" s="1639"/>
      <c r="HN184" s="1639"/>
      <c r="HO184" s="1639"/>
      <c r="HP184" s="1639"/>
      <c r="HQ184" s="1639"/>
      <c r="HR184" s="1639"/>
      <c r="HS184" s="1639"/>
      <c r="HT184" s="1639"/>
      <c r="HU184" s="1639"/>
      <c r="HV184" s="1639"/>
      <c r="HW184" s="1639"/>
      <c r="HX184" s="1639"/>
      <c r="HY184" s="1639"/>
      <c r="HZ184" s="1639"/>
      <c r="IA184" s="1639"/>
      <c r="IB184" s="1639"/>
      <c r="IC184" s="1639"/>
      <c r="ID184" s="1639"/>
      <c r="IE184" s="1639"/>
      <c r="IF184" s="1639"/>
      <c r="IG184" s="1639"/>
      <c r="IH184" s="1639"/>
      <c r="II184" s="1639"/>
      <c r="IJ184" s="1639"/>
      <c r="IK184" s="1639"/>
      <c r="IL184" s="1639"/>
      <c r="IM184" s="1639"/>
      <c r="IN184" s="1639"/>
      <c r="IO184" s="1639"/>
      <c r="IP184" s="1639"/>
      <c r="IQ184" s="1639"/>
      <c r="IR184" s="1639"/>
      <c r="IS184" s="1639"/>
      <c r="IT184" s="1639"/>
      <c r="IU184" s="1639"/>
      <c r="IV184" s="1639"/>
    </row>
    <row r="185" spans="1:256" ht="15" customHeight="1" x14ac:dyDescent="0.25">
      <c r="A185" s="1650"/>
    </row>
    <row r="186" spans="1:256" ht="15" customHeight="1" x14ac:dyDescent="0.25">
      <c r="A186" s="1645" t="s">
        <v>1755</v>
      </c>
    </row>
    <row r="187" spans="1:256" ht="15" customHeight="1" x14ac:dyDescent="0.25">
      <c r="A187" s="1645" t="s">
        <v>1756</v>
      </c>
    </row>
    <row r="188" spans="1:256" ht="15" customHeight="1" x14ac:dyDescent="0.25">
      <c r="A188" s="1645" t="s">
        <v>1757</v>
      </c>
    </row>
    <row r="189" spans="1:256" ht="15" customHeight="1" x14ac:dyDescent="0.25">
      <c r="A189" s="1645" t="s">
        <v>1758</v>
      </c>
    </row>
    <row r="190" spans="1:256" ht="15" customHeight="1" x14ac:dyDescent="0.25">
      <c r="A190" s="1646"/>
    </row>
    <row r="191" spans="1:256" ht="15" customHeight="1" x14ac:dyDescent="0.25">
      <c r="A191" s="1647" t="s">
        <v>1754</v>
      </c>
    </row>
    <row r="192" spans="1:256" ht="15" customHeight="1" x14ac:dyDescent="0.25">
      <c r="A192" s="1646"/>
    </row>
    <row r="193" spans="1:1" ht="15" customHeight="1" x14ac:dyDescent="0.25">
      <c r="A193" s="1645" t="s">
        <v>1759</v>
      </c>
    </row>
    <row r="194" spans="1:1" ht="15" customHeight="1" x14ac:dyDescent="0.25">
      <c r="A194" s="1645" t="s">
        <v>1760</v>
      </c>
    </row>
    <row r="195" spans="1:1" ht="15" customHeight="1" x14ac:dyDescent="0.25">
      <c r="A195" s="1646"/>
    </row>
    <row r="196" spans="1:1" ht="15" customHeight="1" x14ac:dyDescent="0.25">
      <c r="A196" s="1642" t="s">
        <v>1815</v>
      </c>
    </row>
    <row r="197" spans="1:1" ht="15" customHeight="1" x14ac:dyDescent="0.25">
      <c r="A197" s="1651"/>
    </row>
    <row r="198" spans="1:1" ht="15" customHeight="1" x14ac:dyDescent="0.25">
      <c r="A198" s="1645" t="s">
        <v>1803</v>
      </c>
    </row>
    <row r="199" spans="1:1" ht="15" customHeight="1" x14ac:dyDescent="0.25">
      <c r="A199" s="1645" t="s">
        <v>1804</v>
      </c>
    </row>
    <row r="200" spans="1:1" ht="15" customHeight="1" x14ac:dyDescent="0.25">
      <c r="A200" s="1645" t="s">
        <v>1805</v>
      </c>
    </row>
    <row r="201" spans="1:1" ht="15" customHeight="1" x14ac:dyDescent="0.25">
      <c r="A201" s="1645" t="s">
        <v>1806</v>
      </c>
    </row>
    <row r="202" spans="1:1" ht="15" customHeight="1" x14ac:dyDescent="0.25">
      <c r="A202" s="1645" t="s">
        <v>1807</v>
      </c>
    </row>
    <row r="203" spans="1:1" ht="15" customHeight="1" x14ac:dyDescent="0.25">
      <c r="A203" s="1645" t="s">
        <v>1808</v>
      </c>
    </row>
    <row r="204" spans="1:1" ht="15" customHeight="1" x14ac:dyDescent="0.25">
      <c r="A204" s="1645" t="s">
        <v>1809</v>
      </c>
    </row>
    <row r="205" spans="1:1" ht="15" customHeight="1" x14ac:dyDescent="0.25">
      <c r="A205" s="1645" t="s">
        <v>1810</v>
      </c>
    </row>
    <row r="206" spans="1:1" ht="15" customHeight="1" x14ac:dyDescent="0.25">
      <c r="A206" s="1645" t="s">
        <v>1811</v>
      </c>
    </row>
    <row r="207" spans="1:1" ht="15" customHeight="1" x14ac:dyDescent="0.25">
      <c r="A207" s="1645" t="s">
        <v>1812</v>
      </c>
    </row>
    <row r="208" spans="1:1" ht="15" customHeight="1" x14ac:dyDescent="0.25">
      <c r="A208" s="1645" t="s">
        <v>1813</v>
      </c>
    </row>
    <row r="209" spans="1:256" ht="15" customHeight="1" x14ac:dyDescent="0.25">
      <c r="A209" s="1645" t="s">
        <v>1814</v>
      </c>
    </row>
    <row r="210" spans="1:256" ht="15" customHeight="1" x14ac:dyDescent="0.25">
      <c r="A210" s="1646"/>
      <c r="B210" s="298"/>
      <c r="C210" s="298"/>
      <c r="D210" s="298"/>
      <c r="E210" s="298"/>
      <c r="F210" s="298"/>
      <c r="G210" s="298"/>
      <c r="H210" s="298"/>
      <c r="I210" s="298"/>
      <c r="J210" s="298"/>
      <c r="K210" s="298"/>
      <c r="L210" s="298"/>
      <c r="M210" s="298"/>
      <c r="N210" s="298"/>
      <c r="O210" s="298"/>
      <c r="P210" s="298"/>
      <c r="Q210" s="298"/>
      <c r="R210" s="298"/>
      <c r="S210" s="298"/>
      <c r="T210" s="298"/>
      <c r="U210" s="298"/>
      <c r="V210" s="298"/>
      <c r="W210" s="298"/>
      <c r="X210" s="298"/>
      <c r="Y210" s="298"/>
      <c r="Z210" s="298"/>
      <c r="AA210" s="298"/>
      <c r="AB210" s="298"/>
      <c r="AC210" s="298"/>
      <c r="AD210" s="298"/>
      <c r="AE210" s="298"/>
      <c r="AF210" s="298"/>
      <c r="AG210" s="298"/>
      <c r="AH210" s="298"/>
      <c r="AI210" s="298"/>
      <c r="AJ210" s="298"/>
      <c r="AK210" s="298"/>
      <c r="AL210" s="298"/>
      <c r="AM210" s="298"/>
      <c r="AN210" s="298"/>
      <c r="AO210" s="298"/>
      <c r="AP210" s="298"/>
      <c r="AQ210" s="298"/>
      <c r="AR210" s="298"/>
      <c r="AS210" s="298"/>
      <c r="AT210" s="298"/>
      <c r="AU210" s="298"/>
      <c r="AV210" s="298"/>
      <c r="AW210" s="298"/>
      <c r="AX210" s="298"/>
      <c r="AY210" s="298"/>
      <c r="AZ210" s="298"/>
      <c r="BA210" s="298"/>
      <c r="BB210" s="298"/>
      <c r="BC210" s="298"/>
      <c r="BD210" s="298"/>
      <c r="BE210" s="298"/>
      <c r="BF210" s="298"/>
      <c r="BG210" s="298"/>
      <c r="BH210" s="298"/>
      <c r="BI210" s="298"/>
      <c r="BJ210" s="298"/>
      <c r="BK210" s="298"/>
      <c r="BL210" s="298"/>
      <c r="BM210" s="298"/>
      <c r="BN210" s="298"/>
      <c r="BO210" s="298"/>
      <c r="BP210" s="298"/>
      <c r="BQ210" s="298"/>
      <c r="BR210" s="298"/>
      <c r="BS210" s="298"/>
      <c r="BT210" s="298"/>
      <c r="BU210" s="298"/>
      <c r="BV210" s="298"/>
      <c r="BW210" s="298"/>
      <c r="BX210" s="298"/>
      <c r="BY210" s="298"/>
      <c r="BZ210" s="298"/>
      <c r="CA210" s="298"/>
      <c r="CB210" s="298"/>
      <c r="CC210" s="298"/>
      <c r="CD210" s="298"/>
      <c r="CE210" s="298"/>
      <c r="CF210" s="298"/>
      <c r="CG210" s="298"/>
      <c r="CH210" s="298"/>
      <c r="CI210" s="298"/>
      <c r="CJ210" s="298"/>
      <c r="CK210" s="298"/>
      <c r="CL210" s="298"/>
      <c r="CM210" s="298"/>
      <c r="CN210" s="298"/>
      <c r="CO210" s="298"/>
      <c r="CP210" s="298"/>
      <c r="CQ210" s="298"/>
      <c r="CR210" s="298"/>
      <c r="CS210" s="298"/>
      <c r="CT210" s="298"/>
      <c r="CU210" s="298"/>
      <c r="CV210" s="298"/>
      <c r="CW210" s="298"/>
      <c r="CX210" s="298"/>
      <c r="CY210" s="298"/>
      <c r="CZ210" s="298"/>
      <c r="DA210" s="298"/>
      <c r="DB210" s="298"/>
      <c r="DC210" s="298"/>
      <c r="DD210" s="298"/>
      <c r="DE210" s="298"/>
      <c r="DF210" s="298"/>
      <c r="DG210" s="298"/>
      <c r="DH210" s="298"/>
      <c r="DI210" s="298"/>
      <c r="DJ210" s="298"/>
      <c r="DK210" s="298"/>
      <c r="DL210" s="298"/>
      <c r="DM210" s="298"/>
      <c r="DN210" s="298"/>
      <c r="DO210" s="298"/>
      <c r="DP210" s="298"/>
      <c r="DQ210" s="298"/>
      <c r="DR210" s="298"/>
      <c r="DS210" s="298"/>
      <c r="DT210" s="298"/>
      <c r="DU210" s="298"/>
      <c r="DV210" s="298"/>
      <c r="DW210" s="298"/>
      <c r="DX210" s="298"/>
      <c r="DY210" s="298"/>
      <c r="DZ210" s="298"/>
      <c r="EA210" s="298"/>
      <c r="EB210" s="298"/>
      <c r="EC210" s="298"/>
      <c r="ED210" s="298"/>
      <c r="EE210" s="298"/>
      <c r="EF210" s="298"/>
      <c r="EG210" s="298"/>
      <c r="EH210" s="298"/>
      <c r="EI210" s="298"/>
      <c r="EJ210" s="298"/>
      <c r="EK210" s="298"/>
      <c r="EL210" s="298"/>
      <c r="EM210" s="298"/>
      <c r="EN210" s="298"/>
      <c r="EO210" s="298"/>
      <c r="EP210" s="298"/>
      <c r="EQ210" s="298"/>
      <c r="ER210" s="298"/>
      <c r="ES210" s="298"/>
      <c r="ET210" s="298"/>
      <c r="EU210" s="298"/>
      <c r="EV210" s="298"/>
      <c r="EW210" s="298"/>
      <c r="EX210" s="298"/>
      <c r="EY210" s="298"/>
      <c r="EZ210" s="298"/>
      <c r="FA210" s="298"/>
      <c r="FB210" s="298"/>
      <c r="FC210" s="298"/>
      <c r="FD210" s="298"/>
      <c r="FE210" s="298"/>
      <c r="FF210" s="298"/>
      <c r="FG210" s="298"/>
      <c r="FH210" s="298"/>
      <c r="FI210" s="298"/>
      <c r="FJ210" s="298"/>
      <c r="FK210" s="298"/>
      <c r="FL210" s="298"/>
      <c r="FM210" s="298"/>
      <c r="FN210" s="298"/>
      <c r="FO210" s="298"/>
      <c r="FP210" s="298"/>
      <c r="FQ210" s="298"/>
      <c r="FR210" s="298"/>
      <c r="FS210" s="298"/>
      <c r="FT210" s="298"/>
      <c r="FU210" s="298"/>
      <c r="FV210" s="298"/>
      <c r="FW210" s="298"/>
      <c r="FX210" s="298"/>
      <c r="FY210" s="298"/>
      <c r="FZ210" s="298"/>
      <c r="GA210" s="298"/>
      <c r="GB210" s="298"/>
      <c r="GC210" s="298"/>
      <c r="GD210" s="298"/>
      <c r="GE210" s="298"/>
      <c r="GF210" s="298"/>
      <c r="GG210" s="298"/>
      <c r="GH210" s="298"/>
      <c r="GI210" s="298"/>
      <c r="GJ210" s="298"/>
      <c r="GK210" s="298"/>
      <c r="GL210" s="298"/>
      <c r="GM210" s="298"/>
      <c r="GN210" s="298"/>
      <c r="GO210" s="298"/>
      <c r="GP210" s="298"/>
      <c r="GQ210" s="298"/>
      <c r="GR210" s="298"/>
      <c r="GS210" s="298"/>
      <c r="GT210" s="298"/>
      <c r="GU210" s="298"/>
      <c r="GV210" s="298"/>
      <c r="GW210" s="298"/>
      <c r="GX210" s="298"/>
      <c r="GY210" s="298"/>
      <c r="GZ210" s="298"/>
      <c r="HA210" s="298"/>
      <c r="HB210" s="298"/>
      <c r="HC210" s="298"/>
      <c r="HD210" s="298"/>
      <c r="HE210" s="298"/>
      <c r="HF210" s="298"/>
      <c r="HG210" s="298"/>
      <c r="HH210" s="298"/>
      <c r="HI210" s="298"/>
      <c r="HJ210" s="298"/>
      <c r="HK210" s="298"/>
      <c r="HL210" s="298"/>
      <c r="HM210" s="298"/>
      <c r="HN210" s="298"/>
      <c r="HO210" s="298"/>
      <c r="HP210" s="298"/>
      <c r="HQ210" s="298"/>
      <c r="HR210" s="298"/>
      <c r="HS210" s="298"/>
      <c r="HT210" s="298"/>
      <c r="HU210" s="298"/>
      <c r="HV210" s="298"/>
      <c r="HW210" s="298"/>
      <c r="HX210" s="298"/>
      <c r="HY210" s="298"/>
      <c r="HZ210" s="298"/>
      <c r="IA210" s="298"/>
      <c r="IB210" s="298"/>
      <c r="IC210" s="298"/>
      <c r="ID210" s="298"/>
      <c r="IE210" s="298"/>
      <c r="IF210" s="298"/>
      <c r="IG210" s="298"/>
      <c r="IH210" s="298"/>
      <c r="II210" s="298"/>
      <c r="IJ210" s="298"/>
      <c r="IK210" s="298"/>
      <c r="IL210" s="298"/>
      <c r="IM210" s="298"/>
      <c r="IN210" s="298"/>
      <c r="IO210" s="298"/>
      <c r="IP210" s="298"/>
      <c r="IQ210" s="298"/>
      <c r="IR210" s="298"/>
      <c r="IS210" s="298"/>
      <c r="IT210" s="298"/>
      <c r="IU210" s="298"/>
      <c r="IV210" s="298"/>
    </row>
    <row r="211" spans="1:256" ht="15" customHeight="1" x14ac:dyDescent="0.25">
      <c r="A211" s="1642" t="s">
        <v>2161</v>
      </c>
    </row>
    <row r="212" spans="1:256" ht="15" customHeight="1" x14ac:dyDescent="0.25">
      <c r="A212" s="1651"/>
    </row>
    <row r="213" spans="1:256" ht="15" customHeight="1" x14ac:dyDescent="0.25">
      <c r="A213" s="1647" t="s">
        <v>2263</v>
      </c>
    </row>
    <row r="214" spans="1:256" ht="15" customHeight="1" x14ac:dyDescent="0.25">
      <c r="A214" s="1646"/>
    </row>
    <row r="215" spans="1:256" ht="15" customHeight="1" x14ac:dyDescent="0.25">
      <c r="A215" s="1645" t="s">
        <v>2162</v>
      </c>
    </row>
    <row r="216" spans="1:256" ht="15" customHeight="1" x14ac:dyDescent="0.25">
      <c r="A216" s="1646"/>
    </row>
    <row r="217" spans="1:256" ht="15" customHeight="1" x14ac:dyDescent="0.25">
      <c r="A217" s="1647" t="s">
        <v>2264</v>
      </c>
    </row>
    <row r="218" spans="1:256" ht="15" customHeight="1" x14ac:dyDescent="0.25">
      <c r="A218" s="1646"/>
    </row>
    <row r="219" spans="1:256" s="1654" customFormat="1" ht="15" customHeight="1" x14ac:dyDescent="0.25">
      <c r="A219" s="1645" t="s">
        <v>2163</v>
      </c>
    </row>
    <row r="220" spans="1:256" s="1652" customFormat="1" ht="15" customHeight="1" x14ac:dyDescent="0.25">
      <c r="A220" s="1645" t="s">
        <v>2164</v>
      </c>
      <c r="B220" s="1639"/>
      <c r="C220" s="1639"/>
      <c r="D220" s="1639"/>
      <c r="E220" s="1639"/>
      <c r="F220" s="1639"/>
      <c r="G220" s="1639"/>
      <c r="H220" s="1639"/>
      <c r="I220" s="1639"/>
      <c r="J220" s="1639"/>
      <c r="K220" s="1639"/>
      <c r="L220" s="1639"/>
      <c r="M220" s="1639"/>
      <c r="N220" s="1639"/>
      <c r="O220" s="1639"/>
      <c r="P220" s="1639"/>
      <c r="Q220" s="1639"/>
      <c r="R220" s="1639"/>
      <c r="S220" s="1639"/>
      <c r="T220" s="1639"/>
      <c r="U220" s="1639"/>
      <c r="V220" s="1639"/>
      <c r="W220" s="1639"/>
      <c r="X220" s="1639"/>
      <c r="Y220" s="1639"/>
      <c r="Z220" s="1639"/>
      <c r="AA220" s="1639"/>
      <c r="AB220" s="1639"/>
      <c r="AC220" s="1639"/>
      <c r="AD220" s="1639"/>
      <c r="AE220" s="1639"/>
      <c r="AF220" s="1639"/>
      <c r="AG220" s="1639"/>
      <c r="AH220" s="1639"/>
      <c r="AI220" s="1639"/>
      <c r="AJ220" s="1639"/>
      <c r="AK220" s="1639"/>
      <c r="AL220" s="1639"/>
      <c r="AM220" s="1639"/>
      <c r="AN220" s="1639"/>
      <c r="AO220" s="1639"/>
      <c r="AP220" s="1639"/>
      <c r="AQ220" s="1639"/>
      <c r="AR220" s="1639"/>
      <c r="AS220" s="1639"/>
      <c r="AT220" s="1639"/>
      <c r="AU220" s="1639"/>
      <c r="AV220" s="1639"/>
      <c r="AW220" s="1639"/>
      <c r="AX220" s="1639"/>
      <c r="AY220" s="1639"/>
      <c r="AZ220" s="1639"/>
      <c r="BA220" s="1639"/>
      <c r="BB220" s="1639"/>
      <c r="BC220" s="1639"/>
      <c r="BD220" s="1639"/>
      <c r="BE220" s="1639"/>
      <c r="BF220" s="1639"/>
      <c r="BG220" s="1639"/>
      <c r="BH220" s="1639"/>
      <c r="BI220" s="1639"/>
      <c r="BJ220" s="1639"/>
      <c r="BK220" s="1639"/>
      <c r="BL220" s="1639"/>
      <c r="BM220" s="1639"/>
      <c r="BN220" s="1639"/>
      <c r="BO220" s="1639"/>
      <c r="BP220" s="1639"/>
      <c r="BQ220" s="1639"/>
      <c r="BR220" s="1639"/>
      <c r="BS220" s="1639"/>
      <c r="BT220" s="1639"/>
      <c r="BU220" s="1639"/>
      <c r="BV220" s="1639"/>
      <c r="BW220" s="1639"/>
      <c r="BX220" s="1639"/>
      <c r="BY220" s="1639"/>
      <c r="BZ220" s="1639"/>
      <c r="CA220" s="1639"/>
      <c r="CB220" s="1639"/>
      <c r="CC220" s="1639"/>
      <c r="CD220" s="1639"/>
      <c r="CE220" s="1639"/>
      <c r="CF220" s="1639"/>
      <c r="CG220" s="1639"/>
      <c r="CH220" s="1639"/>
      <c r="CI220" s="1639"/>
      <c r="CJ220" s="1639"/>
      <c r="CK220" s="1639"/>
      <c r="CL220" s="1639"/>
      <c r="CM220" s="1639"/>
      <c r="CN220" s="1639"/>
      <c r="CO220" s="1639"/>
      <c r="CP220" s="1639"/>
      <c r="CQ220" s="1639"/>
      <c r="CR220" s="1639"/>
      <c r="CS220" s="1639"/>
      <c r="CT220" s="1639"/>
      <c r="CU220" s="1639"/>
      <c r="CV220" s="1639"/>
      <c r="CW220" s="1639"/>
      <c r="CX220" s="1639"/>
      <c r="CY220" s="1639"/>
      <c r="CZ220" s="1639"/>
      <c r="DA220" s="1639"/>
      <c r="DB220" s="1639"/>
      <c r="DC220" s="1639"/>
      <c r="DD220" s="1639"/>
      <c r="DE220" s="1639"/>
      <c r="DF220" s="1639"/>
      <c r="DG220" s="1639"/>
      <c r="DH220" s="1639"/>
      <c r="DI220" s="1639"/>
      <c r="DJ220" s="1639"/>
      <c r="DK220" s="1639"/>
      <c r="DL220" s="1639"/>
      <c r="DM220" s="1639"/>
      <c r="DN220" s="1639"/>
      <c r="DO220" s="1639"/>
      <c r="DP220" s="1639"/>
      <c r="DQ220" s="1639"/>
      <c r="DR220" s="1639"/>
      <c r="DS220" s="1639"/>
      <c r="DT220" s="1639"/>
      <c r="DU220" s="1639"/>
      <c r="DV220" s="1639"/>
      <c r="DW220" s="1639"/>
      <c r="DX220" s="1639"/>
      <c r="DY220" s="1639"/>
      <c r="DZ220" s="1639"/>
      <c r="EA220" s="1639"/>
      <c r="EB220" s="1639"/>
      <c r="EC220" s="1639"/>
      <c r="ED220" s="1639"/>
      <c r="EE220" s="1639"/>
      <c r="EF220" s="1639"/>
      <c r="EG220" s="1639"/>
      <c r="EH220" s="1639"/>
      <c r="EI220" s="1639"/>
      <c r="EJ220" s="1639"/>
      <c r="EK220" s="1639"/>
      <c r="EL220" s="1639"/>
      <c r="EM220" s="1639"/>
      <c r="EN220" s="1639"/>
      <c r="EO220" s="1639"/>
      <c r="EP220" s="1639"/>
      <c r="EQ220" s="1639"/>
      <c r="ER220" s="1639"/>
      <c r="ES220" s="1639"/>
      <c r="ET220" s="1639"/>
      <c r="EU220" s="1639"/>
      <c r="EV220" s="1639"/>
      <c r="EW220" s="1639"/>
      <c r="EX220" s="1639"/>
      <c r="EY220" s="1639"/>
      <c r="EZ220" s="1639"/>
      <c r="FA220" s="1639"/>
      <c r="FB220" s="1639"/>
      <c r="FC220" s="1639"/>
      <c r="FD220" s="1639"/>
      <c r="FE220" s="1639"/>
      <c r="FF220" s="1639"/>
      <c r="FG220" s="1639"/>
      <c r="FH220" s="1639"/>
      <c r="FI220" s="1639"/>
      <c r="FJ220" s="1639"/>
      <c r="FK220" s="1639"/>
      <c r="FL220" s="1639"/>
      <c r="FM220" s="1639"/>
      <c r="FN220" s="1639"/>
      <c r="FO220" s="1639"/>
      <c r="FP220" s="1639"/>
      <c r="FQ220" s="1639"/>
      <c r="FR220" s="1639"/>
      <c r="FS220" s="1639"/>
      <c r="FT220" s="1639"/>
      <c r="FU220" s="1639"/>
      <c r="FV220" s="1639"/>
      <c r="FW220" s="1639"/>
      <c r="FX220" s="1639"/>
      <c r="FY220" s="1639"/>
      <c r="FZ220" s="1639"/>
      <c r="GA220" s="1639"/>
      <c r="GB220" s="1639"/>
      <c r="GC220" s="1639"/>
      <c r="GD220" s="1639"/>
      <c r="GE220" s="1639"/>
      <c r="GF220" s="1639"/>
      <c r="GG220" s="1639"/>
      <c r="GH220" s="1639"/>
      <c r="GI220" s="1639"/>
      <c r="GJ220" s="1639"/>
      <c r="GK220" s="1639"/>
      <c r="GL220" s="1639"/>
      <c r="GM220" s="1639"/>
      <c r="GN220" s="1639"/>
      <c r="GO220" s="1639"/>
      <c r="GP220" s="1639"/>
      <c r="GQ220" s="1639"/>
      <c r="GR220" s="1639"/>
      <c r="GS220" s="1639"/>
      <c r="GT220" s="1639"/>
      <c r="GU220" s="1639"/>
      <c r="GV220" s="1639"/>
      <c r="GW220" s="1639"/>
      <c r="GX220" s="1639"/>
      <c r="GY220" s="1639"/>
      <c r="GZ220" s="1639"/>
      <c r="HA220" s="1639"/>
      <c r="HB220" s="1639"/>
      <c r="HC220" s="1639"/>
      <c r="HD220" s="1639"/>
      <c r="HE220" s="1639"/>
      <c r="HF220" s="1639"/>
      <c r="HG220" s="1639"/>
      <c r="HH220" s="1639"/>
      <c r="HI220" s="1639"/>
      <c r="HJ220" s="1639"/>
      <c r="HK220" s="1639"/>
      <c r="HL220" s="1639"/>
      <c r="HM220" s="1639"/>
      <c r="HN220" s="1639"/>
      <c r="HO220" s="1639"/>
      <c r="HP220" s="1639"/>
      <c r="HQ220" s="1639"/>
      <c r="HR220" s="1639"/>
      <c r="HS220" s="1639"/>
      <c r="HT220" s="1639"/>
      <c r="HU220" s="1639"/>
      <c r="HV220" s="1639"/>
      <c r="HW220" s="1639"/>
      <c r="HX220" s="1639"/>
      <c r="HY220" s="1639"/>
      <c r="HZ220" s="1639"/>
      <c r="IA220" s="1639"/>
      <c r="IB220" s="1639"/>
      <c r="IC220" s="1639"/>
      <c r="ID220" s="1639"/>
      <c r="IE220" s="1639"/>
      <c r="IF220" s="1639"/>
      <c r="IG220" s="1639"/>
      <c r="IH220" s="1639"/>
      <c r="II220" s="1639"/>
      <c r="IJ220" s="1639"/>
      <c r="IK220" s="1639"/>
      <c r="IL220" s="1639"/>
      <c r="IM220" s="1639"/>
      <c r="IN220" s="1639"/>
      <c r="IO220" s="1639"/>
      <c r="IP220" s="1639"/>
      <c r="IQ220" s="1639"/>
      <c r="IR220" s="1639"/>
      <c r="IS220" s="1639"/>
      <c r="IT220" s="1639"/>
      <c r="IU220" s="1639"/>
      <c r="IV220" s="1639"/>
    </row>
    <row r="221" spans="1:256" s="1656" customFormat="1" ht="15" customHeight="1" x14ac:dyDescent="0.25">
      <c r="A221" s="1645" t="s">
        <v>2165</v>
      </c>
      <c r="B221" s="331"/>
      <c r="C221" s="331"/>
      <c r="D221" s="331"/>
      <c r="E221" s="331"/>
      <c r="F221" s="331"/>
      <c r="G221" s="331"/>
      <c r="H221" s="331"/>
      <c r="I221" s="331"/>
      <c r="J221" s="331"/>
      <c r="K221" s="331"/>
      <c r="L221" s="331"/>
      <c r="M221" s="331"/>
      <c r="N221" s="331"/>
      <c r="O221" s="331"/>
      <c r="P221" s="331"/>
      <c r="Q221" s="331"/>
      <c r="R221" s="331"/>
      <c r="S221" s="331"/>
      <c r="T221" s="331"/>
      <c r="U221" s="331"/>
      <c r="V221" s="331"/>
      <c r="W221" s="331"/>
      <c r="X221" s="331"/>
      <c r="Y221" s="331"/>
      <c r="Z221" s="331"/>
      <c r="AA221" s="331"/>
      <c r="AB221" s="331"/>
      <c r="AC221" s="331"/>
      <c r="AD221" s="331"/>
      <c r="AE221" s="331"/>
      <c r="AF221" s="331"/>
      <c r="AG221" s="331"/>
      <c r="AH221" s="331"/>
      <c r="AI221" s="331"/>
      <c r="AJ221" s="331"/>
      <c r="AK221" s="331"/>
      <c r="AL221" s="331"/>
      <c r="AM221" s="331"/>
      <c r="AN221" s="331"/>
      <c r="AO221" s="331"/>
      <c r="AP221" s="331"/>
      <c r="AQ221" s="331"/>
      <c r="AR221" s="331"/>
      <c r="AS221" s="331"/>
      <c r="AT221" s="331"/>
      <c r="AU221" s="331"/>
      <c r="AV221" s="331"/>
      <c r="AW221" s="331"/>
      <c r="AX221" s="331"/>
      <c r="AY221" s="331"/>
      <c r="AZ221" s="331"/>
      <c r="BA221" s="331"/>
      <c r="BB221" s="331"/>
      <c r="BC221" s="331"/>
      <c r="BD221" s="331"/>
      <c r="BE221" s="331"/>
      <c r="BF221" s="331"/>
      <c r="BG221" s="331"/>
      <c r="BH221" s="331"/>
      <c r="BI221" s="331"/>
      <c r="BJ221" s="331"/>
      <c r="BK221" s="331"/>
      <c r="BL221" s="331"/>
      <c r="BM221" s="331"/>
      <c r="BN221" s="331"/>
      <c r="BO221" s="331"/>
      <c r="BP221" s="331"/>
      <c r="BQ221" s="331"/>
      <c r="BR221" s="331"/>
      <c r="BS221" s="331"/>
      <c r="BT221" s="331"/>
      <c r="BU221" s="331"/>
      <c r="BV221" s="331"/>
      <c r="BW221" s="331"/>
      <c r="BX221" s="331"/>
      <c r="BY221" s="331"/>
      <c r="BZ221" s="331"/>
      <c r="CA221" s="331"/>
      <c r="CB221" s="331"/>
      <c r="CC221" s="331"/>
      <c r="CD221" s="331"/>
      <c r="CE221" s="331"/>
      <c r="CF221" s="331"/>
      <c r="CG221" s="331"/>
      <c r="CH221" s="331"/>
      <c r="CI221" s="331"/>
      <c r="CJ221" s="331"/>
      <c r="CK221" s="331"/>
      <c r="CL221" s="331"/>
      <c r="CM221" s="331"/>
      <c r="CN221" s="331"/>
      <c r="CO221" s="331"/>
      <c r="CP221" s="331"/>
      <c r="CQ221" s="331"/>
      <c r="CR221" s="331"/>
      <c r="CS221" s="331"/>
      <c r="CT221" s="331"/>
      <c r="CU221" s="331"/>
      <c r="CV221" s="331"/>
      <c r="CW221" s="331"/>
      <c r="CX221" s="331"/>
      <c r="CY221" s="331"/>
      <c r="CZ221" s="331"/>
      <c r="DA221" s="331"/>
      <c r="DB221" s="331"/>
      <c r="DC221" s="331"/>
      <c r="DD221" s="331"/>
      <c r="DE221" s="331"/>
      <c r="DF221" s="331"/>
      <c r="DG221" s="331"/>
      <c r="DH221" s="331"/>
      <c r="DI221" s="331"/>
      <c r="DJ221" s="331"/>
      <c r="DK221" s="331"/>
      <c r="DL221" s="331"/>
      <c r="DM221" s="331"/>
      <c r="DN221" s="331"/>
      <c r="DO221" s="331"/>
      <c r="DP221" s="331"/>
      <c r="DQ221" s="331"/>
      <c r="DR221" s="331"/>
      <c r="DS221" s="331"/>
      <c r="DT221" s="331"/>
      <c r="DU221" s="331"/>
      <c r="DV221" s="331"/>
      <c r="DW221" s="331"/>
      <c r="DX221" s="331"/>
      <c r="DY221" s="331"/>
      <c r="DZ221" s="331"/>
      <c r="EA221" s="331"/>
      <c r="EB221" s="331"/>
      <c r="EC221" s="331"/>
      <c r="ED221" s="331"/>
      <c r="EE221" s="331"/>
      <c r="EF221" s="331"/>
      <c r="EG221" s="331"/>
      <c r="EH221" s="331"/>
      <c r="EI221" s="331"/>
      <c r="EJ221" s="331"/>
      <c r="EK221" s="331"/>
      <c r="EL221" s="331"/>
      <c r="EM221" s="331"/>
      <c r="EN221" s="331"/>
      <c r="EO221" s="331"/>
      <c r="EP221" s="331"/>
      <c r="EQ221" s="331"/>
      <c r="ER221" s="331"/>
      <c r="ES221" s="331"/>
      <c r="ET221" s="331"/>
      <c r="EU221" s="331"/>
      <c r="EV221" s="331"/>
      <c r="EW221" s="331"/>
      <c r="EX221" s="331"/>
      <c r="EY221" s="331"/>
      <c r="EZ221" s="331"/>
      <c r="FA221" s="331"/>
      <c r="FB221" s="331"/>
      <c r="FC221" s="331"/>
      <c r="FD221" s="331"/>
      <c r="FE221" s="331"/>
      <c r="FF221" s="331"/>
      <c r="FG221" s="331"/>
      <c r="FH221" s="331"/>
      <c r="FI221" s="331"/>
      <c r="FJ221" s="331"/>
      <c r="FK221" s="331"/>
      <c r="FL221" s="331"/>
      <c r="FM221" s="331"/>
      <c r="FN221" s="331"/>
      <c r="FO221" s="331"/>
      <c r="FP221" s="331"/>
      <c r="FQ221" s="331"/>
      <c r="FR221" s="331"/>
      <c r="FS221" s="331"/>
      <c r="FT221" s="331"/>
      <c r="FU221" s="331"/>
      <c r="FV221" s="331"/>
      <c r="FW221" s="331"/>
      <c r="FX221" s="331"/>
      <c r="FY221" s="331"/>
      <c r="FZ221" s="331"/>
      <c r="GA221" s="331"/>
      <c r="GB221" s="331"/>
      <c r="GC221" s="331"/>
      <c r="GD221" s="331"/>
      <c r="GE221" s="331"/>
      <c r="GF221" s="331"/>
      <c r="GG221" s="331"/>
      <c r="GH221" s="331"/>
      <c r="GI221" s="331"/>
      <c r="GJ221" s="331"/>
      <c r="GK221" s="331"/>
      <c r="GL221" s="331"/>
      <c r="GM221" s="331"/>
      <c r="GN221" s="331"/>
      <c r="GO221" s="331"/>
      <c r="GP221" s="331"/>
      <c r="GQ221" s="331"/>
      <c r="GR221" s="331"/>
      <c r="GS221" s="331"/>
      <c r="GT221" s="331"/>
      <c r="GU221" s="331"/>
      <c r="GV221" s="331"/>
      <c r="GW221" s="331"/>
      <c r="GX221" s="331"/>
      <c r="GY221" s="331"/>
      <c r="GZ221" s="331"/>
      <c r="HA221" s="331"/>
      <c r="HB221" s="331"/>
      <c r="HC221" s="331"/>
      <c r="HD221" s="331"/>
      <c r="HE221" s="331"/>
      <c r="HF221" s="331"/>
      <c r="HG221" s="331"/>
      <c r="HH221" s="331"/>
      <c r="HI221" s="331"/>
      <c r="HJ221" s="331"/>
      <c r="HK221" s="331"/>
      <c r="HL221" s="331"/>
      <c r="HM221" s="331"/>
      <c r="HN221" s="331"/>
      <c r="HO221" s="331"/>
      <c r="HP221" s="331"/>
      <c r="HQ221" s="331"/>
      <c r="HR221" s="331"/>
      <c r="HS221" s="331"/>
      <c r="HT221" s="331"/>
      <c r="HU221" s="331"/>
      <c r="HV221" s="331"/>
      <c r="HW221" s="331"/>
      <c r="HX221" s="331"/>
      <c r="HY221" s="331"/>
      <c r="HZ221" s="331"/>
      <c r="IA221" s="331"/>
      <c r="IB221" s="331"/>
      <c r="IC221" s="331"/>
      <c r="ID221" s="331"/>
      <c r="IE221" s="331"/>
      <c r="IF221" s="331"/>
      <c r="IG221" s="331"/>
      <c r="IH221" s="331"/>
      <c r="II221" s="331"/>
      <c r="IJ221" s="331"/>
      <c r="IK221" s="331"/>
      <c r="IL221" s="331"/>
      <c r="IM221" s="331"/>
      <c r="IN221" s="331"/>
      <c r="IO221" s="331"/>
      <c r="IP221" s="331"/>
      <c r="IQ221" s="331"/>
      <c r="IR221" s="331"/>
      <c r="IS221" s="331"/>
      <c r="IT221" s="331"/>
      <c r="IU221" s="331"/>
      <c r="IV221" s="331"/>
    </row>
    <row r="222" spans="1:256" ht="15" customHeight="1" x14ac:dyDescent="0.25">
      <c r="A222" s="1645" t="s">
        <v>2166</v>
      </c>
    </row>
    <row r="223" spans="1:256" ht="15" customHeight="1" x14ac:dyDescent="0.25">
      <c r="A223" s="1645" t="s">
        <v>2167</v>
      </c>
    </row>
    <row r="224" spans="1:256" ht="15" customHeight="1" x14ac:dyDescent="0.25">
      <c r="A224" s="1645" t="s">
        <v>2168</v>
      </c>
    </row>
    <row r="225" spans="1:1" ht="15" customHeight="1" x14ac:dyDescent="0.25">
      <c r="A225" s="1645" t="s">
        <v>2169</v>
      </c>
    </row>
    <row r="226" spans="1:1" ht="15" customHeight="1" x14ac:dyDescent="0.25">
      <c r="A226" s="1645" t="s">
        <v>2170</v>
      </c>
    </row>
    <row r="227" spans="1:1" ht="15" customHeight="1" x14ac:dyDescent="0.25">
      <c r="A227" s="1653"/>
    </row>
    <row r="228" spans="1:1" ht="15" customHeight="1" x14ac:dyDescent="0.25">
      <c r="A228" s="1647" t="s">
        <v>2265</v>
      </c>
    </row>
    <row r="229" spans="1:1" ht="15" customHeight="1" x14ac:dyDescent="0.25">
      <c r="A229" s="1655"/>
    </row>
    <row r="230" spans="1:1" ht="15" customHeight="1" x14ac:dyDescent="0.25">
      <c r="A230" s="1645" t="s">
        <v>2171</v>
      </c>
    </row>
    <row r="231" spans="1:1" ht="15" customHeight="1" x14ac:dyDescent="0.25">
      <c r="A231" s="1645" t="s">
        <v>2172</v>
      </c>
    </row>
    <row r="233" spans="1:1" x14ac:dyDescent="0.25">
      <c r="A233" s="1856"/>
    </row>
    <row r="234" spans="1:1" x14ac:dyDescent="0.25">
      <c r="A234" s="1856"/>
    </row>
  </sheetData>
  <hyperlinks>
    <hyperlink ref="A8" location="'2.1'!A1" display="Quadro 2.1 &gt;&gt; Extensão das linhas e vias exploradas, segundo a eletrificação" xr:uid="{00000000-0004-0000-0000-000000000000}"/>
    <hyperlink ref="A9" location="'2.2'!A1" display="Quadro 2.2 &gt;&gt; Linhas e ramais explorados, por regiões (NUTS II)" xr:uid="{00000000-0004-0000-0000-000001000000}"/>
    <hyperlink ref="A10" location="'2.3'!A1" display="Quadro 2.3 &gt;&gt; Distribuição da rede explorada, por tipo e principais infraestruturas ferroviárias" xr:uid="{00000000-0004-0000-0000-000002000000}"/>
    <hyperlink ref="A11" location="'2.4'!A1" display="Quadro 2.4 &gt;&gt; Material ferroviário, por tipo" xr:uid="{00000000-0004-0000-0000-000003000000}"/>
    <hyperlink ref="A12" location="'2.5'!A1" display="Quadro 2.5 &gt;&gt; Tráfego de passageiros e mercadorias, por tipo de tráfego" xr:uid="{00000000-0004-0000-0000-000004000000}"/>
    <hyperlink ref="A13" location="'2.6'!A1" display="Quadro 2.6 &gt;&gt; Tráfego nacional de passageiros intra e inter-regional, por regiões de embarque e desembarque" xr:uid="{00000000-0004-0000-0000-000005000000}"/>
    <hyperlink ref="A14" location="'2.7'!A1" display="Quadro 2.7 &gt;&gt; Tráfego(a) nacional e internacional, por grupos de mercadorias (NST 2007)" xr:uid="{00000000-0004-0000-0000-000006000000}"/>
    <hyperlink ref="A15" location="'2.8'!A1" display="Quadro 2.8 &gt;&gt; Tráfego(a) nacional e internacional de mercadorias perigosas (Classes RID)" xr:uid="{00000000-0004-0000-0000-000007000000}"/>
    <hyperlink ref="A16" location="'2.9'!A1" display="Quadro 2.9 &gt;&gt; Tráfego em território nacional: Quantidades transportadas, por grupos de mercadorias (NST 2007), segundo os escalões de distância" xr:uid="{00000000-0004-0000-0000-000008000000}"/>
    <hyperlink ref="A17" location="'2.10'!A1" display="Quadro 2.10 &gt;&gt; Tráfego nacional de mercadorias intra e inter-regional, por regiões de carga e descarga (toneladas)" xr:uid="{00000000-0004-0000-0000-000009000000}"/>
    <hyperlink ref="A18" location="'2.11'!A1" display="Quadro 2.11 &gt;&gt; Tráfego nacional de mercadorias intra e inter-regional, por regiões de carga e descarga (toneladas-quilómetro)" xr:uid="{00000000-0004-0000-0000-00000A000000}"/>
    <hyperlink ref="A20" location="'2.13'!A1" display="Quadro 2.13 &gt;&gt; Circulação e transporte em contentores grandes (20 ou mais pés), por natureza do trajeto" xr:uid="{00000000-0004-0000-0000-00000B000000}"/>
    <hyperlink ref="A21" location="'2.14'!A1" display="Quadro 2.14 &gt;&gt; Consumo de combustíveis e de energia elétrica na tração, segundo a via" xr:uid="{00000000-0004-0000-0000-00000C000000}"/>
    <hyperlink ref="A22" location="'2.15'!A1" display="Quadro 2.15 &gt;&gt; Incidentes ferroviários e vítimas, por natureza do incidente" xr:uid="{00000000-0004-0000-0000-00000D000000}"/>
    <hyperlink ref="A23" location="'2.16'!A1" display="Quadro 2.16 &gt;&gt; Acidentes de exploração e vítimas, por natureza do acidente" xr:uid="{00000000-0004-0000-0000-00000E000000}"/>
    <hyperlink ref="A24" location="'2.17'!A1" display="Quadro 2.17 &gt;&gt; Pessoal ao serviço, por categorias, segundo as regiões (NUTS II)" xr:uid="{00000000-0004-0000-0000-00000F000000}"/>
    <hyperlink ref="A25" location="'2.18'!A1" display="Quadro 2.18 &gt;&gt; Investimentos efetuados durante o ano" xr:uid="{00000000-0004-0000-0000-000010000000}"/>
    <hyperlink ref="A29" location="'2.19'!A1" display="Quadro 2.19 &gt;&gt; Pessoal ao serviço e material circulante nos sistemas de metropolitano" xr:uid="{00000000-0004-0000-0000-000011000000}"/>
    <hyperlink ref="A30" location="'2.20'!A1" display="Quadro 2.20 &gt;&gt; Extensão da rede em exploração nos sistemas de metropolitano" xr:uid="{00000000-0004-0000-0000-000012000000}"/>
    <hyperlink ref="A42" location="'3.3'!Print_Area" display="Quadro 3.3 &gt;&gt; Extensão da rede de estradas europeias, segundo o tipo de estrada" xr:uid="{00000000-0004-0000-0000-000013000000}"/>
    <hyperlink ref="A43" location="'3.4'!Print_Area" display="Quadro 3.4 &gt;&gt; Tráfego médio diário (ambos os sentidos) e receita cobrada nas pontes 25 de Abril e Vasco da Gama, segundo os meses" xr:uid="{00000000-0004-0000-0000-000014000000}"/>
    <hyperlink ref="A54" location="'3.9'!Print_Area" display="Quadro 3.9 &gt;&gt; Matrículas efetuadas e canceladas, por serviços de viação" xr:uid="{00000000-0004-0000-0000-000015000000}"/>
    <hyperlink ref="A55" location="'3.10'!Print_Area" display="Quadro 3.10 &gt;&gt; Matrículas por classes e NUTS I" xr:uid="{00000000-0004-0000-0000-000016000000}"/>
    <hyperlink ref="A56" location="'3.11'!Print_Area" display="Quadro 3.11 &gt;&gt; Matrículas efetuadas (veículos motorizados), por cilindradas e regiões NUTS I" xr:uid="{00000000-0004-0000-0000-000017000000}"/>
    <hyperlink ref="A57" location="'3.12'!Print_Area" display="Quadro 3.12 &gt;&gt; Automóveis novos vendidos, ligeiros de passageiros(a), por marcas e meses " xr:uid="{00000000-0004-0000-0000-000018000000}"/>
    <hyperlink ref="A58" location="'3.13'!Print_Area" display="Quadro 3.13 &gt;&gt; Automóveis novos vendidos, ligeiros de passageiros(a), por cilindradas e meses " xr:uid="{00000000-0004-0000-0000-000019000000}"/>
    <hyperlink ref="A59" location="'3.14'!Print_Area" display="Quadro 3.14 &gt;&gt; Automóveis importados usados e vendidos, ligeiros de passageiros(a), por marcas e meses " xr:uid="{00000000-0004-0000-0000-00001A000000}"/>
    <hyperlink ref="A60" location="'3.15'!Print_Area" display="Quadro 3.15 &gt;&gt; Veículos novos vendidos, comerciais (ligeiros e pesados), por pesos brutos homologados, segundo o tipo de veículo" xr:uid="{00000000-0004-0000-0000-00001B000000}"/>
    <hyperlink ref="A61" location="'3.16'!Print_Area" display="Quadro 3.16 &gt;&gt; Veículos novos vendidos, ligeiros de mercadorias, por marcas e meses " xr:uid="{00000000-0004-0000-0000-00001C000000}"/>
    <hyperlink ref="A62" location="'3.17'!Print_Area" display="Quadro 3.17 &gt;&gt; Veículos novos vendidos, pesados de passageiros, por marcas e meses" xr:uid="{00000000-0004-0000-0000-00001D000000}"/>
    <hyperlink ref="A63" location="'3.18'!Print_Area" display="Quadro 3.18 &gt;&gt; Veículos novos vendidos, pesados de mercadorias, por marcas e meses" xr:uid="{00000000-0004-0000-0000-00001E000000}"/>
    <hyperlink ref="A67" location="'3.19'!Print_Area" display="Quadro 3.19 &gt;&gt; Cartas de condução emitidas por direção regional de transporte e meses" xr:uid="{00000000-0004-0000-0000-00001F000000}"/>
    <hyperlink ref="A71" location="'3.20'!Print_Area" display="Quadro 3.20 &gt;&gt; Transporte rodoviário de mercadorias - síntese " xr:uid="{00000000-0004-0000-0000-000020000000}"/>
    <hyperlink ref="A72" location="'3.21'!Print_Area" display="Quadro 3.21 &gt;&gt; Parque de referência (ITRM) por tipo de veículo, escalões de peso bruto / tara e região NUTS II" xr:uid="{00000000-0004-0000-0000-000021000000}"/>
    <hyperlink ref="A73" location="'3.22'!Print_Area" display="Quadro 3.22 &gt;&gt; Veículos utilizados (ITRM) por tipo de veículo, escalões de peso bruto e tipo de parque" xr:uid="{00000000-0004-0000-0000-000022000000}"/>
    <hyperlink ref="A74" location="'3.23'!Print_Area" display="Quadro 3.23 &gt;&gt; Mercadorias transportadas em veículos nacionais por tipo de veículo, escalões de peso bruto e tipo de parque" xr:uid="{00000000-0004-0000-0000-000023000000}"/>
    <hyperlink ref="A76" location="'3.25'!Print_Area" display="Quadro 3.25 &gt;&gt; Transporte nacional em veículos nacionais: Mercadorias transportadas por tipo de veículo, escalões de peso bruto e tipo de parque" xr:uid="{00000000-0004-0000-0000-000024000000}"/>
    <hyperlink ref="A77" location="'3.26'!Print_Area" display="Quadro 3.26 &gt;&gt; Transporte nacional em veículos nacionais: Matriz de fluxos de mercadorias intra e inter-regionais (NUTS II)" xr:uid="{00000000-0004-0000-0000-000025000000}"/>
    <hyperlink ref="A78" location="'3.27'!Print_Area" display="Quadro 3.27 &gt;&gt; Transporte nacional em veículos nacionais: Mercadorias por regiões de carga e descarga (NUTS II), segundo os grupos de mercadorias (NST 2007)" xr:uid="{00000000-0004-0000-0000-000026000000}"/>
    <hyperlink ref="A79" location="'3.28'!Print_Area" display="Quadro 3.28 &gt;&gt; Transporte internacional em veículos nacionais: Mercadorias transportadas por tipo de veículo, escalões de peso bruto e tipo de parque " xr:uid="{00000000-0004-0000-0000-000027000000}"/>
    <hyperlink ref="A80" location="'3.29'!Print_Area" display="Quadro 3.29 &gt;&gt; Transporte internacional em veículos nacionais: Matriz de fluxos de mercadorias" xr:uid="{00000000-0004-0000-0000-000028000000}"/>
    <hyperlink ref="A81" location="'3.30'!Print_Area" display="Quadro 3.30 &gt;&gt; Transporte internacional em veículos nacionais: Mercadorias transportadas (T e Tkm) por grupos de mercadorias (NST 2007)" xr:uid="{00000000-0004-0000-0000-000029000000}"/>
    <hyperlink ref="A82" location="'3.31'!Print_Area" display="Quadro 3.31 &gt;&gt; Transporte internacional em veículos nacionais: Mercadorias por países de origem/destino, segundo as regiões NUTS II de descarga/carga" xr:uid="{00000000-0004-0000-0000-00002A000000}"/>
    <hyperlink ref="A83" location="'3.32'!Print_Area" display="Quadro 3.32 &gt;&gt; Mercadorias transportadas em veículos estrangeiros por nacionalidade do veículo e tipo de transporte" xr:uid="{00000000-0004-0000-0000-00002B000000}"/>
    <hyperlink ref="A84" location="'3.33'!Print_Area" display="Quadro 3.33 &gt;&gt; Mercadorias transportadas em veículos estrangeiros por grupos de mercadorias (NST 2007)" xr:uid="{00000000-0004-0000-0000-00002C000000}"/>
    <hyperlink ref="A85" location="'3.34'!Print_Area" display="Quadro 3.34 &gt;&gt; Transporte de mercadorias em veículos estrangeiros por região de origem" xr:uid="{00000000-0004-0000-0000-00002D000000}"/>
    <hyperlink ref="A86" location="'3.35'!Print_Area" display="Quadro 3.35 &gt;&gt; Transporte de mercadorias em veículos estrangeiros por região de destino" xr:uid="{00000000-0004-0000-0000-00002E000000}"/>
    <hyperlink ref="A90" location="'3.36'!Print_Area" display="Quadro 3.36 &gt;&gt; Nº de entidades com serviços de transporte de passageiros, por região" xr:uid="{00000000-0004-0000-0000-00002F000000}"/>
    <hyperlink ref="A91" location="'3.37'!Print_Area" display="Quadro 3.37 &gt;&gt; Passageiros, Pkm, Lkm e coeficiente de utilização, por tipo do serviço" xr:uid="{00000000-0004-0000-0000-000030000000}"/>
    <hyperlink ref="A92" location="'3.38'!Print_Area" display="Quadro 3.38 &gt;&gt; Transporte nacional: Serviços e passageiros, por região de origem e tipo de serviço" xr:uid="{00000000-0004-0000-0000-000031000000}"/>
    <hyperlink ref="A93" location="'3.39'!Print_Area" display="Quadro 3.39 &gt;&gt; Transporte nacional: Serviços e passageiros, por região de destino e tipo de serviço" xr:uid="{00000000-0004-0000-0000-000032000000}"/>
    <hyperlink ref="A94" location="'3.40'!Print_Area" display="Quadro 3.40 &gt;&gt; Transporte internacional: Serviços e passageiros, por região de origem e tipo de serviço" xr:uid="{00000000-0004-0000-0000-000033000000}"/>
    <hyperlink ref="A95" location="'3.41'!Print_Area" display="Quadro 3.41 &gt;&gt; Transporte internacional: Serviços e passageiros, por região de destino e tipo de serviço" xr:uid="{00000000-0004-0000-0000-000034000000}"/>
    <hyperlink ref="A96" location="'3.42'!Print_Area" display="Quadro 3.42 &gt;&gt; Transporte internacional: Serviços e passageiros, por país de origem e tipo de serviço" xr:uid="{00000000-0004-0000-0000-000035000000}"/>
    <hyperlink ref="A97" location="'3.43'!Print_Area" display="Quadro 3.43 &gt;&gt; Transporte internacional: Serviços e passageiros, por país de destino e tipo de serviço" xr:uid="{00000000-0004-0000-0000-000036000000}"/>
    <hyperlink ref="A98" location="'3.44'!Print_Area" display="Quadro 3.44 &gt;&gt; Imobilizações, por motivos " xr:uid="{00000000-0004-0000-0000-000037000000}"/>
    <hyperlink ref="A99" location="'3.45'!Print_Area" display="Quadro 3.45 &gt;&gt; Consumo de energia no transporte rodoviário de passageiros" xr:uid="{00000000-0004-0000-0000-000038000000}"/>
    <hyperlink ref="A100" location="'3.46'!Print_Area" display="Quadro 3.46 &gt;&gt; Existência de sistemas de apoio à exploração e monitorização da condução" xr:uid="{00000000-0004-0000-0000-000039000000}"/>
    <hyperlink ref="A104" location="'3.47'!Print_Area" display="Quadro 3.47 &gt;&gt; Consumo de energia no transporte rodoviário de passageiros " xr:uid="{00000000-0004-0000-0000-00003A000000}"/>
    <hyperlink ref="A108" location="'3.48'!Print_Area" display="Quadro 3.48 &gt;&gt; Acidentes de viação e vítimas " xr:uid="{00000000-0004-0000-0000-00003B000000}"/>
    <hyperlink ref="A110" location="'3.50'!Print_Area" display="Quadro 3.50 &gt;&gt; Acidentes de viação e vítimas por regiões NUTS III" xr:uid="{00000000-0004-0000-0000-00003C000000}"/>
    <hyperlink ref="A111" location="'3.51'!Print_Area" display="Quadro 3.51 &gt;&gt; Acidentes de viação e vítimas no Continente por natureza do acidente" xr:uid="{00000000-0004-0000-0000-00003D000000}"/>
    <hyperlink ref="A112" location="'3.52'!Print_Area" display="Quadro 3.52 &gt;&gt; Vítimas de acidentes de viação no Continente por categoria de utente" xr:uid="{00000000-0004-0000-0000-00003E000000}"/>
    <hyperlink ref="A113" location="'3.53'!Print_Area" display="Quadro 3.53 &gt;&gt; Vítimas de acidentes de viação no Continente segundo os escalões etários" xr:uid="{00000000-0004-0000-0000-00003F000000}"/>
    <hyperlink ref="A114" location="'3.54'!Print_Area" display="Quadro 3.54 &gt;&gt; Vítimas de acidentes de viação no Continente por 10 000 habitantes e segundo os escalões etários" xr:uid="{00000000-0004-0000-0000-000040000000}"/>
    <hyperlink ref="A115" location="'3.55'!Print_Area" display="Quadro 3.55 &gt;&gt; Vítimas de acidentes de viação no Continente por categoria de utente segundo os escalões etários" xr:uid="{00000000-0004-0000-0000-000041000000}"/>
    <hyperlink ref="A122" location="'4.2'!Print_Area" display="Quadro 4.2 &gt;&gt; Movimento de embarcações de comércio nos portos, por tipo de embarcação" xr:uid="{00000000-0004-0000-0000-000042000000}"/>
    <hyperlink ref="A123" location="'4.3'!Print_Area" display="Quadro 4.3 &gt;&gt; Movimento de embarcações de comércio nos portos, por classes de tonelagem de porte bruto (TPB) e de arqueação bruta (GT)" xr:uid="{00000000-0004-0000-0000-000043000000}"/>
    <hyperlink ref="A124" location="'4.4'!Print_Area" display="Quadro 4.4 &gt;&gt; Movimento de mercadorias por porto, tipo de tráfego e fluxo" xr:uid="{00000000-0004-0000-0000-000044000000}"/>
    <hyperlink ref="A125" location="'4.5'!Print_Area" display="Quadro 4.5 &gt;&gt; Mercadorias carregadas, por porto e grupos de mercadorias (NST 2007)" xr:uid="{00000000-0004-0000-0000-000045000000}"/>
    <hyperlink ref="A126" location="'4.6'!Print_Area" display="Quadro 4.6 &gt;&gt; Mercadorias descarregadas por porto e grupos de mercadorias  (NST 2007) " xr:uid="{00000000-0004-0000-0000-000046000000}"/>
    <hyperlink ref="A127" location="'4.7'!Print_Area" display="Quadro 4.7 &gt;&gt; Mercadorias carregadas nos portos, por grupos de mercadorias (NST 2007) e tipos de carga" xr:uid="{00000000-0004-0000-0000-000047000000}"/>
    <hyperlink ref="A128" location="'4.8'!Print_Area" display="Quadro 4.8 &gt;&gt; Mercadorias descarregadas nos portos, por grupos de mercadorias (NST 2007) e tipos de carga" xr:uid="{00000000-0004-0000-0000-000048000000}"/>
    <hyperlink ref="A129" location="'4.9'!Print_Area" display="Quadro 4.9 &gt;&gt; Mercadorias carregadas nos portos em tráfego internacional, por países de destino e tipos de carga" xr:uid="{00000000-0004-0000-0000-000049000000}"/>
    <hyperlink ref="A130" location="'4.10'!Print_Area" display="Quadro 4.10 &gt;&gt; Mercadorias descarregadas nos portos em tráfego internacional, por países de procedência e tipos de carga" xr:uid="{00000000-0004-0000-0000-00004A000000}"/>
    <hyperlink ref="A131" location="'4.11a'!Print_Area" display="Quadro 4.11a &gt;&gt; Mercadorias perigosas movimentadas por porto, fluxo e classe IMDG (a)" xr:uid="{00000000-0004-0000-0000-00004B000000}"/>
    <hyperlink ref="A132" location="'4.11b'!Print_Area" display="Quadro 4.11b &gt;&gt; Mercadorias perigosas movimentadas por porto, fluxo e classe IMDG (a) (cont.)" xr:uid="{00000000-0004-0000-0000-00004C000000}"/>
    <hyperlink ref="A133" location="'4.12a'!Print_Area" display="Quadro 4.12a &gt;&gt; Movimento de mercadorias por porto, fluxo e tipos de carga" xr:uid="{00000000-0004-0000-0000-00004D000000}"/>
    <hyperlink ref="A134" location="'4.12b'!Print_Area" display="Quadro 4.12b &gt;&gt; Movimento de mercadorias por porto, fluxo e tipos de carga (cont.)" xr:uid="{00000000-0004-0000-0000-00004E000000}"/>
    <hyperlink ref="A135" location="'4.13'!Print_Area" display="Quadro 4.13 &gt;&gt; Unidades móveis com auto propulsão movimentadas nos portos, por fluxo e tipo" xr:uid="{00000000-0004-0000-0000-00004F000000}"/>
    <hyperlink ref="A136" location="'4.14'!Print_Area" display="Quadro 4.14 &gt;&gt; Unidades móveis sem auto propulsão movimentadas nos portos, por fluxo e tipo" xr:uid="{00000000-0004-0000-0000-000050000000}"/>
    <hyperlink ref="A137" location="'4.15'!Print_Area" display="Quadro 4.15 &gt;&gt; Movimento de contentores e mercadorias, por porto, fluxo e dimensão dos contentores *" xr:uid="{00000000-0004-0000-0000-000051000000}"/>
    <hyperlink ref="A138" location="'4.16'!Print_Area" display="Quadro 4.16 &gt;&gt; Tara e TEU dos contentores, por porto e fluxo" xr:uid="{00000000-0004-0000-0000-000052000000}"/>
    <hyperlink ref="A139" location="'4.17'!Print_Area" display="Quadro 4.17 &gt;&gt; Movimento de passageiros (a) nos portos do Continente e da R. A. da Madeira, segundo a nacionalidade de registo da embarcação " xr:uid="{00000000-0004-0000-0000-000053000000}"/>
    <hyperlink ref="A140" location="'4.18'!Print_Area" display="Quadro 4.18 &gt;&gt; Movimento de passageiros entre portos na R. A. dos Açores" xr:uid="{00000000-0004-0000-0000-000054000000}"/>
    <hyperlink ref="A141" location="'4.19'!Print_Area" display="Quadro 4.19 &gt;&gt; Movimento de passageiros em navios de cruzeiro, por porto e região NUTS I" xr:uid="{00000000-0004-0000-0000-000055000000}"/>
    <hyperlink ref="A145" location="'4.20'!Print_Area" display="Quadro 4.20 &gt;&gt; Movimento nacional de passageiros por via fluvial" xr:uid="{00000000-0004-0000-0000-000056000000}"/>
    <hyperlink ref="A146" location="'4.21'!Print_Area" display="Quadro 4.21 &gt;&gt; Movimento nacional de veículos por via fluvial" xr:uid="{00000000-0004-0000-0000-000057000000}"/>
    <hyperlink ref="A147" location="'4.22'!Print_Area" display="Quadro 4.22 &gt;&gt; Movimento internacional de passageiros por via fluvial" xr:uid="{00000000-0004-0000-0000-000058000000}"/>
    <hyperlink ref="A148" location="'4.23'!Print_Area" display="Quadro 4.23 &gt;&gt; Movimento internacional de veículos por via fluvial" xr:uid="{00000000-0004-0000-0000-000059000000}"/>
    <hyperlink ref="A157" location="'5.4'!A1" display="Quadro 5.4 &gt;&gt; Frota aérea registada das empresas de transporte aéreo licenciadas em Portugal, por tipo de aeronave" xr:uid="{00000000-0004-0000-0000-00005A000000}"/>
    <hyperlink ref="A158" location="'5.5'!A1" display="Quadro 5.5 &gt;&gt; Frota aérea das empresas de transporte aéreo licenciadas em Portugal, por tipo de aparelho" xr:uid="{00000000-0004-0000-0000-00005B000000}"/>
    <hyperlink ref="A159" location="'5.6'!A1" display="Quadro 5.6 &gt;&gt; Consumo de combustíveis (em transporte aéreo) pelas empresas de transporte aéreo licenciadas em Portugal, por tipo de combustível" xr:uid="{00000000-0004-0000-0000-00005C000000}"/>
    <hyperlink ref="A155" location="'5.2'!A1" display="Quadro 5.2 &gt;&gt; Volume de negócios em transporte das empresas de transporte aéreo licenciadas em Portugal, por tipo de transporte" xr:uid="{00000000-0004-0000-0000-00005D000000}"/>
    <hyperlink ref="A160" location="'5.7'!A1" display="Quadro 5.7 &gt;&gt; Elementos gerais do tráfego comercial das empresas de transporte aéreo licenciadas em Portugal" xr:uid="{00000000-0004-0000-0000-00005E000000}"/>
    <hyperlink ref="A161" location="'5.8'!A1" display="Quadro 5.8 &gt;&gt; Voos, horas voadas e quilómetros percorridos por tipo de tráfego, das empresas de transporte aéreo licenciadas em Portugal" xr:uid="{00000000-0004-0000-0000-00005F000000}"/>
    <hyperlink ref="A162" location="'5.9'!A1" display="Quadro 5.9 &gt;&gt; Tráfego comercial das empresas de transporte aéreo licenciadas em Portugal: passageiros, pkm, lugares e lkm, por natureza do tráfego e do voo" xr:uid="{00000000-0004-0000-0000-000060000000}"/>
    <hyperlink ref="A166" location="'5.10'!A1" display="Quadro 5.10 &gt;&gt; Número de pistas de aterragem por aeroportos e aeródromos, segundo o PMD e o tipo de operação" xr:uid="{00000000-0004-0000-0000-000061000000}"/>
    <hyperlink ref="A167" location="'5.11'!A1" display="Quadro 5.11 &gt;&gt; Características das infraestruturas dos aeroportos e aeródromos" xr:uid="{00000000-0004-0000-0000-000062000000}"/>
    <hyperlink ref="A168" location="'5.12'!A1" display="Quadro 5.12 &gt;&gt; Principais indicadores económicos, por aeroportos e aeródromos" xr:uid="{00000000-0004-0000-0000-000063000000}"/>
    <hyperlink ref="A169" location="'5.13'!A1" display="Quadro 5.13 &gt;&gt; Indicadores gerais de tráfego nos aeroportos e aeródromos, por natureza do tráfego" xr:uid="{00000000-0004-0000-0000-000064000000}"/>
    <hyperlink ref="A170" location="'5.14'!A1" display="Quadro 5.14 &gt;&gt; Tráfego comercial nos aeroportos e aeródromos, segundo a nacionalidade das companhias" xr:uid="{00000000-0004-0000-0000-000065000000}"/>
    <hyperlink ref="A171" location="'5.15'!A1" display="Quadro 5.15 &gt;&gt; Tráfego comercial nos aeroportos e aeródromos, segundo a natureza do tráfego" xr:uid="{00000000-0004-0000-0000-000066000000}"/>
    <hyperlink ref="A172" location="'5.16'!A1" display="Quadro 5.16 &gt;&gt; Voos, por principais aeroportos e países de origem/destino" xr:uid="{00000000-0004-0000-0000-000067000000}"/>
    <hyperlink ref="A173" location="'5.17'!A1" display="Quadro 5.17 &gt;&gt; Passageiros, por principais aeroportos e países de origem/destino**" xr:uid="{00000000-0004-0000-0000-000068000000}"/>
    <hyperlink ref="A174" location="'5.18'!A1" display="Quadro 5.18 &gt;&gt; Principais pares de aeroportos" xr:uid="{00000000-0004-0000-0000-000069000000}"/>
    <hyperlink ref="A178" location="'5.19'!A1" display="Quadro 5.19 &gt;&gt; Principais indicadores da atividade de controlo da navegação aérea" xr:uid="{00000000-0004-0000-0000-00006A000000}"/>
    <hyperlink ref="A179" location="'5.20'!A1" display="Quadro 5.20 &gt;&gt; Número de voos e unidades de serviço por tipo de voo" xr:uid="{00000000-0004-0000-0000-00006B000000}"/>
    <hyperlink ref="A180" location="'5.21'!A1" display="Quadro 5.21 &gt;&gt; Voos (segmentos de distância) por regiões de origem / destino e tipo de voo" xr:uid="{00000000-0004-0000-0000-00006C000000}"/>
    <hyperlink ref="A186" location="'6.1'!A1" display="Quadro 6.1 &gt;&gt; Infraestrutura da Rede Nacional de Transporte de Gás Natural (RNTGN)" xr:uid="{00000000-0004-0000-0000-00006D000000}"/>
    <hyperlink ref="A187" location="'6.2'!A1" display="Quadro 6.2 &gt;&gt; Transporte de gás por gasoduto na Rede Nacional de Transporte de Gás Natural, por trimestre" xr:uid="{00000000-0004-0000-0000-00006E000000}"/>
    <hyperlink ref="A188" location="'6.3'!A1" display="Quadro 6.3 &gt;&gt; REN Gasodutos - Pessoal ao serviço por tipo de função" xr:uid="{00000000-0004-0000-0000-00006F000000}"/>
    <hyperlink ref="A189" location="'6.4'!A1" display="Quadro 6.4 &gt;&gt; REN Gasodutos - Alguns indicadores económicos" xr:uid="{00000000-0004-0000-0000-000070000000}"/>
    <hyperlink ref="A193" location="'6.5'!A1" display="Quadro 6.5 &gt;&gt; Transporte nacional de mercadorias no oleoduto multiproduto Sines-Aveiras" xr:uid="{00000000-0004-0000-0000-000071000000}"/>
    <hyperlink ref="A194" location="'6.6'!A1" display="Quadro 6.6 &gt;&gt; Oleoduto multiproduto Sines-Aveiras: Pessoal ao serviço e alguns indicadores económicos" xr:uid="{00000000-0004-0000-0000-000072000000}"/>
    <hyperlink ref="A209" location="'7.6D'!A1" display="Quadro 7.6d &gt;&gt; Mercadorias exportadas intra-UE por modo de transporte, país de destino e região NUTS II (cont.)" xr:uid="{00000000-0004-0000-0000-000073000000}"/>
    <hyperlink ref="A215" location="'8.1'!A1" display="Quadro 8.1 &gt;&gt; Indicadores de volume de negócios e pessoal ao serviço" xr:uid="{00000000-0004-0000-0000-000074000000}"/>
    <hyperlink ref="A219" location="'8.2'!A1" display="Quadro 8.2 &gt;&gt; Infraestrutura do serviço telefónico fixo" xr:uid="{00000000-0004-0000-0000-000075000000}"/>
    <hyperlink ref="A221" location="'8.4'!A1" display="Quadro 8.4 &gt;&gt; Infraestrutura do serviço telefónico móvel" xr:uid="{00000000-0004-0000-0000-000076000000}"/>
    <hyperlink ref="A222" location="'8.5'!A1" display="Quadro 8.5 &gt;&gt; Tráfego do serviço telefónico móvel" xr:uid="{00000000-0004-0000-0000-000077000000}"/>
    <hyperlink ref="A223" location="'8.6'!A1" display="Quadro 8.6 &gt;&gt; Infraestrutura do serviço de acesso à internet" xr:uid="{00000000-0004-0000-0000-000078000000}"/>
    <hyperlink ref="A224" location="'8.7'!A1" display="Quadro 8.7 &gt;&gt; Tráfego do serviço de acesso à internet por banda larga" xr:uid="{00000000-0004-0000-0000-000079000000}"/>
    <hyperlink ref="A225" location="'8.8'!A1" display="Quadro 8.8 &gt;&gt; Serviço de televisão por subscrição" xr:uid="{00000000-0004-0000-0000-00007A000000}"/>
    <hyperlink ref="A226" location="'8.9'!A1" display="Quadro 8.9 &gt;&gt; Serviços oferecidos em pacote" xr:uid="{00000000-0004-0000-0000-00007B000000}"/>
    <hyperlink ref="A230" location="'8.10'!A1" display="Quadro 8.10 &gt;&gt; Infraestrutura dos serviços postais" xr:uid="{00000000-0004-0000-0000-00007C000000}"/>
    <hyperlink ref="A231" location="'8.11'!A1" display="Quadro8.11 &gt;&gt; Tráfego postal por tipo de raio de ação" xr:uid="{00000000-0004-0000-0000-00007D000000}"/>
    <hyperlink ref="A47" location="'3.5'!Print_Area" display="Quadro 3.5 &gt;&gt; Parque de veículos rodoviários motorizados presumivelmente em circulação, segundo o tipo de veículo" xr:uid="{00000000-0004-0000-0000-00007E000000}"/>
    <hyperlink ref="A48" location="'3.6'!Print_Area" display="Quadro 3.6 &gt;&gt; Parque de veículos rodoviários motorizados de passageiros presumivelmente em circulação, por escalões de idade, segundo o tipo de veículo**" xr:uid="{00000000-0004-0000-0000-00007F000000}"/>
    <hyperlink ref="A49" location="'3.7'!Print_Area" display="Quadro 3.7 &gt;&gt; Parque de camiões presumivelmente em circulação, por escalões de peso bruto" xr:uid="{00000000-0004-0000-0000-000080000000}"/>
    <hyperlink ref="A50" location="'3.8'!Print_Area" display="Quadro 3.8 &gt;&gt; Parque de veículos rodoviários motorizados presumivelmente em circulação por tipo de veículo, segundo o combustível principal " xr:uid="{00000000-0004-0000-0000-000081000000}"/>
    <hyperlink ref="A31:A34" location="'II19'!A1" display="Quadro II.19 - Pessoal ao serviço e elementos de exploração do Metropolitano de Lisboa, do Metro do Porto e do Metro Sul do Tejo - 31-12-2016" xr:uid="{00000000-0004-0000-0000-000082000000}"/>
    <hyperlink ref="A31" location="'2.21'!A1" display="Quadro 2.21 &gt;&gt; Circulações (serviços) nos sistemas de metropolitano" xr:uid="{00000000-0004-0000-0000-000083000000}"/>
    <hyperlink ref="A32" location="'2.22'!A1" display="Quadro 2.22 &gt;&gt; Elementos de tráfego nos sistemas de metropolitano" xr:uid="{00000000-0004-0000-0000-000084000000}"/>
    <hyperlink ref="A33" location="'2.23'!A1" display="Quadro 2.23 &gt;&gt; Consumo de energia elétrica nos sistemas de metropolitano" xr:uid="{00000000-0004-0000-0000-000085000000}"/>
    <hyperlink ref="A34" location="'2.24'!A1" display="Quadro 2.24 &gt;&gt; Elementos financeiros dos sistemas de metropolitano" xr:uid="{00000000-0004-0000-0000-000086000000}"/>
    <hyperlink ref="A121" location="'4.1'!Print_Area" display="Quadro 4.1 &gt;&gt; Movimento de embarcações de comércio, por porto marítimo" xr:uid="{00000000-0004-0000-0000-000087000000}"/>
    <hyperlink ref="A198" location="'7.1'!A1" display="'7.1'!A1" xr:uid="{00000000-0004-0000-0000-000088000000}"/>
    <hyperlink ref="A199:A208" location="'VI6'!A1" display="Quadro VI.6 - Oleoduto Multiproduto Sines-Aveiras: Pessoal ao serviço e alguns indicadores económicos - " xr:uid="{00000000-0004-0000-0000-000089000000}"/>
    <hyperlink ref="A199" location="'7.2'!A1" display="Quadro 7.2 &gt;&gt; Mercadorias exportadas por modo de transporte e grupos de mercadorias (NST 2007)" xr:uid="{00000000-0004-0000-0000-00008A000000}"/>
    <hyperlink ref="A200" location="'7.3'!A1" display="Quadro 7.3 &gt;&gt; Mercadorias importadas por modo de transporte e país de procedência" xr:uid="{00000000-0004-0000-0000-00008B000000}"/>
    <hyperlink ref="A201" location="'7.4'!A1" display="Quadro 7.4 &gt;&gt; Mercadorias exportadas por modo de transporte e país de destino" xr:uid="{00000000-0004-0000-0000-00008C000000}"/>
    <hyperlink ref="A202" location="'7.5A'!A1" display="Quadro 7.5a &gt;&gt; Mercadorias importadas intra-UE por modo de transporte, país de procedência e região NUTS II" xr:uid="{00000000-0004-0000-0000-00008D000000}"/>
    <hyperlink ref="A203" location="'7.5B'!A1" display="Quadro 7.5b &gt;&gt; Mercadorias importadas intra-UE por modo de transporte, país de procedência e região NUTS II (cont.)" xr:uid="{00000000-0004-0000-0000-00008E000000}"/>
    <hyperlink ref="A204" location="'7.5C'!A1" display="Quadro 7.5c &gt;&gt; Mercadorias importadas intra-UE por modo de transporte, país de procedência e região NUTS II (cont.)" xr:uid="{00000000-0004-0000-0000-00008F000000}"/>
    <hyperlink ref="A205" location="'7.5D'!A1" display="Quadro 7.5d &gt;&gt; Mercadorias importadas intra-UE por modo de transporte, país de procedência e região NUTS II (cont.)" xr:uid="{00000000-0004-0000-0000-000090000000}"/>
    <hyperlink ref="A206" location="'7.6A'!A1" display="Quadro 7.6a &gt;&gt; Mercadorias exportadas intra-UE por modo de transporte, país de destino e região NUTS II" xr:uid="{00000000-0004-0000-0000-000091000000}"/>
    <hyperlink ref="A207" location="'7.6B'!A1" display="Quadro 7.6b &gt;&gt; Mercadorias exportadas intra-UE por modo de transporte, país de destino e região NUTS II (cont.)" xr:uid="{00000000-0004-0000-0000-000092000000}"/>
    <hyperlink ref="A208" location="'7.6C'!A1" display="Quadro 7.6c &gt;&gt; Mercadorias exportadas intra-UE por modo de transporte, país de destino e região NUTS II (cont.)" xr:uid="{00000000-0004-0000-0000-000093000000}"/>
    <hyperlink ref="A109" location="'3.49'!Print_Area" display="Quadro 3.49 &gt;&gt; Acidentes de viação e vítimas por meses e NUTS I " xr:uid="{00000000-0004-0000-0000-000094000000}"/>
    <hyperlink ref="A40" location="'3.1'!Print_Area" display="Quadro 3.1 &gt;&gt; Extensão da rede rodoviária do Continente, por distritos, segundo a rede" xr:uid="{00000000-0004-0000-0000-000095000000}"/>
    <hyperlink ref="A41" location="'3.2'!Print_Area" display="Quadro 3.2 &gt;&gt; Extensão da rede rodoviária do Continente, por NUTS II, segundo a rede" xr:uid="{00000000-0004-0000-0000-000096000000}"/>
    <hyperlink ref="A156" location="'5.3'!A1" display="Quadro 5.3 &gt;&gt; Pessoal ao serviço nas empresas de transporte aéreo licenciadas em Portugal, por categoria e sexo" xr:uid="{00000000-0004-0000-0000-000097000000}"/>
    <hyperlink ref="A154" location="'5.1'!A1" display="Quadro 5.1 &gt;&gt; Principais indicadores económicos das empresas de transporte aéreo licenciadas em Portugal" xr:uid="{00000000-0004-0000-0000-000098000000}"/>
    <hyperlink ref="A220" location="'8.3'!A1" display="Quadro 8.3 &gt;&gt; Tráfego do serviço telefónico fixo" xr:uid="{00000000-0004-0000-0000-000099000000}"/>
    <hyperlink ref="A19" location="'2.12'!A1" display="Quadro 2.12 &gt;&gt; Tráfego internacional (exceto trânsitos e tráfego terceiro): Quantidades transportadas sobre a rede principal de caminhos de ferro, por países" xr:uid="{00000000-0004-0000-0000-00009A000000}"/>
    <hyperlink ref="A75" location="'3.24'!Print_Area" display="Quadro 3.24 &gt;&gt; Mercadorias transportadas em veículos nacionais por grupos de mercadorias (NST 2007) e tipo de parque" xr:uid="{00000000-0004-0000-0000-00009B000000}"/>
  </hyperlink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52"/>
  <sheetViews>
    <sheetView showGridLines="0" zoomScaleSheetLayoutView="100" workbookViewId="0">
      <selection activeCell="C31" sqref="C31"/>
    </sheetView>
  </sheetViews>
  <sheetFormatPr defaultColWidth="9.140625" defaultRowHeight="12.75" x14ac:dyDescent="0.2"/>
  <cols>
    <col min="1" max="1" width="3.7109375" style="897" customWidth="1"/>
    <col min="2" max="2" width="30.7109375" style="897" customWidth="1"/>
    <col min="3" max="14" width="7.85546875" style="897" customWidth="1"/>
    <col min="15" max="15" width="2.140625" style="897" customWidth="1"/>
    <col min="16" max="27" width="4.7109375" style="897" customWidth="1"/>
    <col min="28" max="16384" width="9.140625" style="897"/>
  </cols>
  <sheetData>
    <row r="1" spans="1:15" s="809" customFormat="1" ht="28.15" customHeight="1" x14ac:dyDescent="0.2">
      <c r="A1" s="1964" t="s">
        <v>2284</v>
      </c>
      <c r="B1" s="1964"/>
      <c r="C1" s="1964"/>
      <c r="D1" s="1964"/>
      <c r="E1" s="1964"/>
      <c r="F1" s="1964"/>
      <c r="G1" s="1964"/>
      <c r="H1" s="1964"/>
      <c r="I1" s="1964"/>
      <c r="J1" s="1964"/>
      <c r="K1" s="1964"/>
      <c r="L1" s="1964"/>
      <c r="M1" s="2003"/>
      <c r="N1" s="2003"/>
    </row>
    <row r="2" spans="1:15" s="195" customFormat="1" ht="15" customHeight="1" x14ac:dyDescent="0.15">
      <c r="A2" s="894">
        <v>2020</v>
      </c>
      <c r="B2" s="290"/>
      <c r="C2" s="290"/>
      <c r="D2" s="290"/>
      <c r="E2" s="290"/>
      <c r="F2" s="290"/>
      <c r="G2" s="290"/>
      <c r="H2" s="290"/>
      <c r="I2" s="290"/>
      <c r="J2" s="291"/>
    </row>
    <row r="3" spans="1:15" s="60" customFormat="1" ht="9.9499999999999993" customHeight="1" x14ac:dyDescent="0.2">
      <c r="A3" s="798"/>
      <c r="B3" s="798"/>
      <c r="C3" s="2004" t="s">
        <v>1475</v>
      </c>
      <c r="D3" s="2005"/>
      <c r="E3" s="2005"/>
      <c r="F3" s="2005"/>
      <c r="G3" s="2005"/>
      <c r="H3" s="2006"/>
      <c r="I3" s="2007" t="s">
        <v>1474</v>
      </c>
      <c r="J3" s="2008"/>
      <c r="K3" s="2008"/>
      <c r="L3" s="2008"/>
      <c r="M3" s="2008"/>
      <c r="N3" s="2008"/>
    </row>
    <row r="4" spans="1:15" s="60" customFormat="1" ht="30" customHeight="1" x14ac:dyDescent="0.2">
      <c r="A4" s="2009" t="s">
        <v>1192</v>
      </c>
      <c r="B4" s="2010"/>
      <c r="C4" s="799" t="s">
        <v>1</v>
      </c>
      <c r="D4" s="800" t="s">
        <v>1193</v>
      </c>
      <c r="E4" s="800" t="s">
        <v>1194</v>
      </c>
      <c r="F4" s="800" t="s">
        <v>1195</v>
      </c>
      <c r="G4" s="800" t="s">
        <v>1196</v>
      </c>
      <c r="H4" s="800" t="s">
        <v>1197</v>
      </c>
      <c r="I4" s="799" t="s">
        <v>1</v>
      </c>
      <c r="J4" s="800" t="s">
        <v>1193</v>
      </c>
      <c r="K4" s="800" t="s">
        <v>1194</v>
      </c>
      <c r="L4" s="800" t="s">
        <v>1195</v>
      </c>
      <c r="M4" s="800" t="s">
        <v>1196</v>
      </c>
      <c r="N4" s="799" t="s">
        <v>1197</v>
      </c>
    </row>
    <row r="5" spans="1:15" ht="4.9000000000000004" customHeight="1" x14ac:dyDescent="0.2">
      <c r="A5" s="956"/>
      <c r="B5" s="956"/>
      <c r="C5" s="956"/>
      <c r="D5" s="940"/>
      <c r="E5" s="940"/>
      <c r="F5" s="940"/>
      <c r="G5" s="940"/>
      <c r="H5" s="940"/>
      <c r="I5" s="940"/>
      <c r="J5" s="940"/>
      <c r="K5" s="940"/>
      <c r="L5" s="957"/>
      <c r="M5" s="957"/>
      <c r="N5" s="957"/>
    </row>
    <row r="6" spans="1:15" s="809" customFormat="1" ht="9" customHeight="1" x14ac:dyDescent="0.2">
      <c r="A6" s="928" t="s">
        <v>6</v>
      </c>
      <c r="B6" s="934"/>
      <c r="C6" s="929">
        <v>6660867.1809999943</v>
      </c>
      <c r="D6" s="929">
        <v>676119.04000000004</v>
      </c>
      <c r="E6" s="929">
        <v>864706.25</v>
      </c>
      <c r="F6" s="929">
        <v>3515550.38799999</v>
      </c>
      <c r="G6" s="929">
        <v>919086.3880000019</v>
      </c>
      <c r="H6" s="929">
        <v>685405.11500000197</v>
      </c>
      <c r="I6" s="929">
        <v>1707345.0959999999</v>
      </c>
      <c r="J6" s="929">
        <v>19564.597999999998</v>
      </c>
      <c r="K6" s="929">
        <v>101806.764</v>
      </c>
      <c r="L6" s="929">
        <v>873888.18799999997</v>
      </c>
      <c r="M6" s="929">
        <v>350928.09600000002</v>
      </c>
      <c r="N6" s="929">
        <v>361157.45</v>
      </c>
      <c r="O6" s="958"/>
    </row>
    <row r="7" spans="1:15" s="809" customFormat="1" ht="11.25" customHeight="1" x14ac:dyDescent="0.2">
      <c r="A7" s="2002" t="s">
        <v>91</v>
      </c>
      <c r="B7" s="2002"/>
      <c r="C7" s="929">
        <v>289554.91700000002</v>
      </c>
      <c r="D7" s="934">
        <v>2413.4499999999998</v>
      </c>
      <c r="E7" s="934">
        <v>6687.05</v>
      </c>
      <c r="F7" s="934">
        <v>240971.12</v>
      </c>
      <c r="G7" s="934">
        <v>39483.296999999999</v>
      </c>
      <c r="H7" s="934"/>
      <c r="I7" s="929">
        <v>68524.186000000002</v>
      </c>
      <c r="J7" s="934">
        <v>75.75</v>
      </c>
      <c r="K7" s="934">
        <v>552.89400000000001</v>
      </c>
      <c r="L7" s="934">
        <v>50823.103999999999</v>
      </c>
      <c r="M7" s="934">
        <v>17072.437999999998</v>
      </c>
      <c r="N7" s="934">
        <v>0</v>
      </c>
      <c r="O7" s="958"/>
    </row>
    <row r="8" spans="1:15" s="809" customFormat="1" ht="11.25" customHeight="1" x14ac:dyDescent="0.2">
      <c r="A8" s="2002" t="s">
        <v>92</v>
      </c>
      <c r="B8" s="2002"/>
      <c r="C8" s="929">
        <v>0</v>
      </c>
      <c r="D8" s="934">
        <v>0</v>
      </c>
      <c r="E8" s="934">
        <v>0</v>
      </c>
      <c r="F8" s="934">
        <v>0</v>
      </c>
      <c r="G8" s="934">
        <v>0</v>
      </c>
      <c r="H8" s="934">
        <v>0</v>
      </c>
      <c r="I8" s="929">
        <v>0</v>
      </c>
      <c r="J8" s="934">
        <v>0</v>
      </c>
      <c r="K8" s="934">
        <v>0</v>
      </c>
      <c r="L8" s="934">
        <v>0</v>
      </c>
      <c r="M8" s="934">
        <v>0</v>
      </c>
      <c r="N8" s="934">
        <v>0</v>
      </c>
      <c r="O8" s="958"/>
    </row>
    <row r="9" spans="1:15" s="875" customFormat="1" ht="11.25" customHeight="1" x14ac:dyDescent="0.15">
      <c r="A9" s="2002" t="s">
        <v>93</v>
      </c>
      <c r="B9" s="2002"/>
      <c r="C9" s="929">
        <v>808264.38599999994</v>
      </c>
      <c r="D9" s="934">
        <v>9509.1859999999997</v>
      </c>
      <c r="E9" s="934">
        <v>27137</v>
      </c>
      <c r="F9" s="934">
        <v>651241</v>
      </c>
      <c r="G9" s="934">
        <v>119662.2</v>
      </c>
      <c r="H9" s="934">
        <v>715</v>
      </c>
      <c r="I9" s="929">
        <v>181139.23</v>
      </c>
      <c r="J9" s="934">
        <v>288.81900000000002</v>
      </c>
      <c r="K9" s="934">
        <v>3162.2449999999999</v>
      </c>
      <c r="L9" s="934">
        <v>132196.636</v>
      </c>
      <c r="M9" s="934">
        <v>45063.485999999997</v>
      </c>
      <c r="N9" s="934">
        <v>428.04399999999998</v>
      </c>
      <c r="O9" s="958"/>
    </row>
    <row r="10" spans="1:15" s="875" customFormat="1" ht="11.25" customHeight="1" x14ac:dyDescent="0.15">
      <c r="A10" s="2002" t="s">
        <v>94</v>
      </c>
      <c r="B10" s="2002"/>
      <c r="C10" s="929">
        <v>66.278999999999996</v>
      </c>
      <c r="D10" s="934">
        <v>0</v>
      </c>
      <c r="E10" s="934">
        <v>0</v>
      </c>
      <c r="F10" s="934">
        <v>0</v>
      </c>
      <c r="G10" s="934">
        <v>66.278999999999996</v>
      </c>
      <c r="H10" s="934">
        <v>0</v>
      </c>
      <c r="I10" s="929">
        <v>23.111000000000001</v>
      </c>
      <c r="J10" s="934">
        <v>0</v>
      </c>
      <c r="K10" s="934">
        <v>0</v>
      </c>
      <c r="L10" s="934">
        <v>0</v>
      </c>
      <c r="M10" s="934">
        <v>23.111000000000001</v>
      </c>
      <c r="N10" s="934">
        <v>0</v>
      </c>
      <c r="O10" s="958"/>
    </row>
    <row r="11" spans="1:15" s="875" customFormat="1" ht="11.25" customHeight="1" x14ac:dyDescent="0.15">
      <c r="A11" s="2002" t="s">
        <v>95</v>
      </c>
      <c r="B11" s="2002"/>
      <c r="C11" s="929">
        <v>0</v>
      </c>
      <c r="D11" s="934">
        <v>0</v>
      </c>
      <c r="E11" s="934">
        <v>0</v>
      </c>
      <c r="F11" s="934">
        <v>0</v>
      </c>
      <c r="G11" s="934">
        <v>0</v>
      </c>
      <c r="H11" s="934">
        <v>0</v>
      </c>
      <c r="I11" s="929">
        <v>0</v>
      </c>
      <c r="J11" s="934">
        <v>0</v>
      </c>
      <c r="K11" s="934">
        <v>0</v>
      </c>
      <c r="L11" s="934">
        <v>0</v>
      </c>
      <c r="M11" s="934">
        <v>0</v>
      </c>
      <c r="N11" s="934">
        <v>0</v>
      </c>
      <c r="O11" s="958"/>
    </row>
    <row r="12" spans="1:15" s="875" customFormat="1" ht="11.25" customHeight="1" x14ac:dyDescent="0.15">
      <c r="A12" s="2002" t="s">
        <v>96</v>
      </c>
      <c r="B12" s="2002"/>
      <c r="C12" s="929">
        <v>143407.75</v>
      </c>
      <c r="D12" s="934">
        <v>712.72</v>
      </c>
      <c r="E12" s="934">
        <v>0</v>
      </c>
      <c r="F12" s="934">
        <v>142695.03</v>
      </c>
      <c r="G12" s="934">
        <v>0</v>
      </c>
      <c r="H12" s="934">
        <v>0</v>
      </c>
      <c r="I12" s="929">
        <v>29357.864000000001</v>
      </c>
      <c r="J12" s="934">
        <v>23.491</v>
      </c>
      <c r="K12" s="934">
        <v>0</v>
      </c>
      <c r="L12" s="934">
        <v>29334.373</v>
      </c>
      <c r="M12" s="934">
        <v>0</v>
      </c>
      <c r="N12" s="934">
        <v>0</v>
      </c>
      <c r="O12" s="958"/>
    </row>
    <row r="13" spans="1:15" s="875" customFormat="1" ht="11.25" customHeight="1" x14ac:dyDescent="0.15">
      <c r="A13" s="2002" t="s">
        <v>97</v>
      </c>
      <c r="B13" s="2002"/>
      <c r="C13" s="929">
        <v>94080.795000000013</v>
      </c>
      <c r="D13" s="934">
        <v>0</v>
      </c>
      <c r="E13" s="934">
        <v>0</v>
      </c>
      <c r="F13" s="934">
        <v>78460.195000000007</v>
      </c>
      <c r="G13" s="934">
        <v>15620.6</v>
      </c>
      <c r="H13" s="934">
        <v>0</v>
      </c>
      <c r="I13" s="929">
        <v>19553.634999999998</v>
      </c>
      <c r="J13" s="934">
        <v>0</v>
      </c>
      <c r="K13" s="934">
        <v>0</v>
      </c>
      <c r="L13" s="934">
        <v>14435.200999999999</v>
      </c>
      <c r="M13" s="934">
        <v>5118.4340000000002</v>
      </c>
      <c r="N13" s="934">
        <v>0</v>
      </c>
      <c r="O13" s="958"/>
    </row>
    <row r="14" spans="1:15" s="875" customFormat="1" ht="11.25" customHeight="1" x14ac:dyDescent="0.15">
      <c r="A14" s="2002" t="s">
        <v>98</v>
      </c>
      <c r="B14" s="2002"/>
      <c r="C14" s="929">
        <v>126962.71899999998</v>
      </c>
      <c r="D14" s="934">
        <v>3622.65</v>
      </c>
      <c r="E14" s="934">
        <v>0</v>
      </c>
      <c r="F14" s="934">
        <v>79445.035999999993</v>
      </c>
      <c r="G14" s="934">
        <v>43895.033000000003</v>
      </c>
      <c r="H14" s="934">
        <v>0</v>
      </c>
      <c r="I14" s="929">
        <v>35564.142</v>
      </c>
      <c r="J14" s="934">
        <v>120.863</v>
      </c>
      <c r="K14" s="934">
        <v>0</v>
      </c>
      <c r="L14" s="934">
        <v>19969.464</v>
      </c>
      <c r="M14" s="934">
        <v>15473.815000000001</v>
      </c>
      <c r="N14" s="934">
        <v>0</v>
      </c>
      <c r="O14" s="958"/>
    </row>
    <row r="15" spans="1:15" s="875" customFormat="1" ht="11.25" customHeight="1" x14ac:dyDescent="0.15">
      <c r="A15" s="2002" t="s">
        <v>99</v>
      </c>
      <c r="B15" s="2002"/>
      <c r="C15" s="929">
        <v>689340.66</v>
      </c>
      <c r="D15" s="934">
        <v>0</v>
      </c>
      <c r="E15" s="934">
        <v>589968.66</v>
      </c>
      <c r="F15" s="934">
        <v>57763.6700000001</v>
      </c>
      <c r="G15" s="934">
        <v>41608.33</v>
      </c>
      <c r="H15" s="934">
        <v>0</v>
      </c>
      <c r="I15" s="929">
        <v>90054.740999999995</v>
      </c>
      <c r="J15" s="934">
        <v>0</v>
      </c>
      <c r="K15" s="934">
        <v>64139.917000000001</v>
      </c>
      <c r="L15" s="934">
        <v>12524.522000000001</v>
      </c>
      <c r="M15" s="934">
        <v>13390.302</v>
      </c>
      <c r="N15" s="934">
        <v>0</v>
      </c>
      <c r="O15" s="958"/>
    </row>
    <row r="16" spans="1:15" s="875" customFormat="1" ht="11.25" customHeight="1" x14ac:dyDescent="0.15">
      <c r="A16" s="2002" t="s">
        <v>100</v>
      </c>
      <c r="B16" s="2002"/>
      <c r="C16" s="929">
        <v>623651.20200000005</v>
      </c>
      <c r="D16" s="934">
        <v>545262.68000000005</v>
      </c>
      <c r="E16" s="934">
        <v>5944.8159999999998</v>
      </c>
      <c r="F16" s="934">
        <v>9968.6689999999999</v>
      </c>
      <c r="G16" s="934">
        <v>61756.046999999999</v>
      </c>
      <c r="H16" s="934">
        <v>718.99</v>
      </c>
      <c r="I16" s="929">
        <v>44766.546000000002</v>
      </c>
      <c r="J16" s="934">
        <v>16180.718999999999</v>
      </c>
      <c r="K16" s="934">
        <v>609.04100000000005</v>
      </c>
      <c r="L16" s="934">
        <v>2171.6120000000001</v>
      </c>
      <c r="M16" s="934">
        <v>25426.374</v>
      </c>
      <c r="N16" s="934">
        <v>378.8</v>
      </c>
      <c r="O16" s="958"/>
    </row>
    <row r="17" spans="1:15" s="875" customFormat="1" ht="11.25" customHeight="1" x14ac:dyDescent="0.15">
      <c r="A17" s="2002" t="s">
        <v>101</v>
      </c>
      <c r="B17" s="2002"/>
      <c r="C17" s="929">
        <v>68.176000000000002</v>
      </c>
      <c r="D17" s="934">
        <v>0</v>
      </c>
      <c r="E17" s="934">
        <v>0</v>
      </c>
      <c r="F17" s="934">
        <v>0</v>
      </c>
      <c r="G17" s="934">
        <v>68.176000000000002</v>
      </c>
      <c r="H17" s="934">
        <v>0</v>
      </c>
      <c r="I17" s="929">
        <v>24.283999999999999</v>
      </c>
      <c r="J17" s="934">
        <v>0</v>
      </c>
      <c r="K17" s="934">
        <v>0</v>
      </c>
      <c r="L17" s="934">
        <v>0</v>
      </c>
      <c r="M17" s="934">
        <v>24.283999999999999</v>
      </c>
      <c r="N17" s="934">
        <v>0</v>
      </c>
      <c r="O17" s="958"/>
    </row>
    <row r="18" spans="1:15" s="875" customFormat="1" ht="11.25" customHeight="1" x14ac:dyDescent="0.15">
      <c r="A18" s="2002" t="s">
        <v>102</v>
      </c>
      <c r="B18" s="2002"/>
      <c r="C18" s="929">
        <v>46579.998999999996</v>
      </c>
      <c r="D18" s="934">
        <v>46562.1</v>
      </c>
      <c r="E18" s="934">
        <v>0</v>
      </c>
      <c r="F18" s="934">
        <v>0</v>
      </c>
      <c r="G18" s="934">
        <v>17.899000000000001</v>
      </c>
      <c r="H18" s="934">
        <v>0</v>
      </c>
      <c r="I18" s="929">
        <v>2226.4340000000002</v>
      </c>
      <c r="J18" s="934">
        <v>2220.1930000000002</v>
      </c>
      <c r="K18" s="934">
        <v>0</v>
      </c>
      <c r="L18" s="934">
        <v>0</v>
      </c>
      <c r="M18" s="934">
        <v>6.2409999999999997</v>
      </c>
      <c r="N18" s="934">
        <v>0</v>
      </c>
      <c r="O18" s="958"/>
    </row>
    <row r="19" spans="1:15" s="875" customFormat="1" ht="11.25" customHeight="1" x14ac:dyDescent="0.15">
      <c r="A19" s="2002" t="s">
        <v>103</v>
      </c>
      <c r="B19" s="2002"/>
      <c r="C19" s="929">
        <v>0</v>
      </c>
      <c r="D19" s="934">
        <v>0</v>
      </c>
      <c r="E19" s="934">
        <v>0</v>
      </c>
      <c r="F19" s="934">
        <v>0</v>
      </c>
      <c r="G19" s="934">
        <v>0</v>
      </c>
      <c r="H19" s="934">
        <v>0</v>
      </c>
      <c r="I19" s="929">
        <v>0</v>
      </c>
      <c r="J19" s="934">
        <v>0</v>
      </c>
      <c r="K19" s="934">
        <v>0</v>
      </c>
      <c r="L19" s="934">
        <v>0</v>
      </c>
      <c r="M19" s="934">
        <v>0</v>
      </c>
      <c r="N19" s="934">
        <v>0</v>
      </c>
      <c r="O19" s="958"/>
    </row>
    <row r="20" spans="1:15" s="875" customFormat="1" ht="11.25" customHeight="1" x14ac:dyDescent="0.15">
      <c r="A20" s="2002" t="s">
        <v>104</v>
      </c>
      <c r="B20" s="2002"/>
      <c r="C20" s="929">
        <v>101780.91</v>
      </c>
      <c r="D20" s="934">
        <v>58889.85</v>
      </c>
      <c r="E20" s="934">
        <v>0</v>
      </c>
      <c r="F20" s="934">
        <v>37242.26</v>
      </c>
      <c r="G20" s="934">
        <v>5648.8</v>
      </c>
      <c r="H20" s="934">
        <v>0</v>
      </c>
      <c r="I20" s="929">
        <v>11803.684999999999</v>
      </c>
      <c r="J20" s="934">
        <v>503.92099999999999</v>
      </c>
      <c r="K20" s="934">
        <v>0</v>
      </c>
      <c r="L20" s="934">
        <v>9097.6419999999998</v>
      </c>
      <c r="M20" s="934">
        <v>2202.1219999999998</v>
      </c>
      <c r="N20" s="934">
        <v>0</v>
      </c>
      <c r="O20" s="958"/>
    </row>
    <row r="21" spans="1:15" s="875" customFormat="1" ht="11.25" customHeight="1" x14ac:dyDescent="0.15">
      <c r="A21" s="2002" t="s">
        <v>105</v>
      </c>
      <c r="B21" s="2002"/>
      <c r="C21" s="929">
        <v>0</v>
      </c>
      <c r="D21" s="934">
        <v>0</v>
      </c>
      <c r="E21" s="934">
        <v>0</v>
      </c>
      <c r="F21" s="934">
        <v>0</v>
      </c>
      <c r="G21" s="934">
        <v>0</v>
      </c>
      <c r="H21" s="934">
        <v>0</v>
      </c>
      <c r="I21" s="929">
        <v>0</v>
      </c>
      <c r="J21" s="934">
        <v>0</v>
      </c>
      <c r="K21" s="934">
        <v>0</v>
      </c>
      <c r="L21" s="934">
        <v>0</v>
      </c>
      <c r="M21" s="934">
        <v>0</v>
      </c>
      <c r="N21" s="934">
        <v>0</v>
      </c>
      <c r="O21" s="958"/>
    </row>
    <row r="22" spans="1:15" s="875" customFormat="1" ht="11.25" customHeight="1" x14ac:dyDescent="0.15">
      <c r="A22" s="2002" t="s">
        <v>106</v>
      </c>
      <c r="B22" s="2002"/>
      <c r="C22" s="929">
        <v>4098.9269999999997</v>
      </c>
      <c r="D22" s="934">
        <v>57.14</v>
      </c>
      <c r="E22" s="934">
        <v>354.84</v>
      </c>
      <c r="F22" s="934">
        <v>487.51400000000001</v>
      </c>
      <c r="G22" s="934">
        <v>3199.433</v>
      </c>
      <c r="H22" s="934">
        <v>0</v>
      </c>
      <c r="I22" s="929">
        <v>1280.758</v>
      </c>
      <c r="J22" s="934">
        <v>1.0549999999999999</v>
      </c>
      <c r="K22" s="934">
        <v>38.231999999999999</v>
      </c>
      <c r="L22" s="934">
        <v>124.86799999999999</v>
      </c>
      <c r="M22" s="934">
        <v>1116.6030000000001</v>
      </c>
      <c r="N22" s="934">
        <v>0</v>
      </c>
      <c r="O22" s="958"/>
    </row>
    <row r="23" spans="1:15" s="875" customFormat="1" ht="11.25" customHeight="1" x14ac:dyDescent="0.15">
      <c r="A23" s="2002" t="s">
        <v>107</v>
      </c>
      <c r="B23" s="2002"/>
      <c r="C23" s="929">
        <v>0</v>
      </c>
      <c r="D23" s="934">
        <v>0</v>
      </c>
      <c r="E23" s="934">
        <v>0</v>
      </c>
      <c r="F23" s="934">
        <v>0</v>
      </c>
      <c r="G23" s="934">
        <v>0</v>
      </c>
      <c r="H23" s="934">
        <v>0</v>
      </c>
      <c r="I23" s="929">
        <v>0</v>
      </c>
      <c r="J23" s="934">
        <v>0</v>
      </c>
      <c r="K23" s="934">
        <v>0</v>
      </c>
      <c r="L23" s="934">
        <v>0</v>
      </c>
      <c r="M23" s="934">
        <v>0</v>
      </c>
      <c r="N23" s="934">
        <v>0</v>
      </c>
      <c r="O23" s="958"/>
    </row>
    <row r="24" spans="1:15" s="875" customFormat="1" ht="11.25" customHeight="1" x14ac:dyDescent="0.15">
      <c r="A24" s="2002" t="s">
        <v>108</v>
      </c>
      <c r="B24" s="2002"/>
      <c r="C24" s="929">
        <v>0</v>
      </c>
      <c r="D24" s="934">
        <v>0</v>
      </c>
      <c r="E24" s="934">
        <v>0</v>
      </c>
      <c r="F24" s="934">
        <v>0</v>
      </c>
      <c r="G24" s="934">
        <v>0</v>
      </c>
      <c r="H24" s="934">
        <v>0</v>
      </c>
      <c r="I24" s="929">
        <v>0</v>
      </c>
      <c r="J24" s="934">
        <v>0</v>
      </c>
      <c r="K24" s="934">
        <v>0</v>
      </c>
      <c r="L24" s="934">
        <v>0</v>
      </c>
      <c r="M24" s="934">
        <v>0</v>
      </c>
      <c r="N24" s="934">
        <v>0</v>
      </c>
      <c r="O24" s="958"/>
    </row>
    <row r="25" spans="1:15" s="875" customFormat="1" ht="11.25" customHeight="1" x14ac:dyDescent="0.15">
      <c r="A25" s="2002" t="s">
        <v>109</v>
      </c>
      <c r="B25" s="2002"/>
      <c r="C25" s="929">
        <v>3733010.4609999941</v>
      </c>
      <c r="D25" s="934">
        <v>9089.2639999999992</v>
      </c>
      <c r="E25" s="934">
        <v>234613.88399999999</v>
      </c>
      <c r="F25" s="934">
        <v>2217275.8939999901</v>
      </c>
      <c r="G25" s="934">
        <v>588060.29400000197</v>
      </c>
      <c r="H25" s="934">
        <v>683971.12500000198</v>
      </c>
      <c r="I25" s="929">
        <v>1223026.48</v>
      </c>
      <c r="J25" s="934">
        <v>149.78700000000001</v>
      </c>
      <c r="K25" s="934">
        <v>33304.434999999998</v>
      </c>
      <c r="L25" s="934">
        <v>603210.76599999995</v>
      </c>
      <c r="M25" s="934">
        <v>226010.886</v>
      </c>
      <c r="N25" s="934">
        <v>360350.60600000003</v>
      </c>
      <c r="O25" s="958"/>
    </row>
    <row r="26" spans="1:15" s="875" customFormat="1" ht="11.25" customHeight="1" x14ac:dyDescent="0.15">
      <c r="A26" s="2002" t="s">
        <v>110</v>
      </c>
      <c r="B26" s="2002"/>
      <c r="C26" s="929">
        <v>0</v>
      </c>
      <c r="D26" s="934">
        <v>0</v>
      </c>
      <c r="E26" s="934">
        <v>0</v>
      </c>
      <c r="F26" s="934">
        <v>0</v>
      </c>
      <c r="G26" s="934">
        <v>0</v>
      </c>
      <c r="H26" s="934">
        <v>0</v>
      </c>
      <c r="I26" s="929">
        <v>0</v>
      </c>
      <c r="J26" s="934">
        <v>0</v>
      </c>
      <c r="K26" s="934">
        <v>0</v>
      </c>
      <c r="L26" s="934">
        <v>0</v>
      </c>
      <c r="M26" s="934">
        <v>0</v>
      </c>
      <c r="N26" s="934">
        <v>0</v>
      </c>
      <c r="O26" s="958"/>
    </row>
    <row r="27" spans="1:15" s="902" customFormat="1" ht="5.0999999999999996" customHeight="1" thickBot="1" x14ac:dyDescent="0.25">
      <c r="A27" s="959"/>
      <c r="B27" s="960"/>
      <c r="C27" s="961"/>
      <c r="D27" s="961"/>
      <c r="E27" s="961"/>
      <c r="F27" s="961"/>
      <c r="G27" s="961"/>
      <c r="H27" s="961"/>
      <c r="I27" s="961"/>
      <c r="J27" s="961"/>
      <c r="K27" s="961"/>
      <c r="L27" s="961"/>
      <c r="M27" s="961"/>
      <c r="N27" s="961"/>
      <c r="O27" s="958"/>
    </row>
    <row r="28" spans="1:15" s="902" customFormat="1" ht="12.75" customHeight="1" thickTop="1" x14ac:dyDescent="0.2">
      <c r="A28" s="941" t="s">
        <v>1486</v>
      </c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62"/>
      <c r="M28" s="962"/>
      <c r="N28" s="963"/>
      <c r="O28" s="958"/>
    </row>
    <row r="29" spans="1:15" ht="12.75" customHeight="1" x14ac:dyDescent="0.2">
      <c r="A29" s="941"/>
      <c r="B29" s="957"/>
      <c r="C29" s="957"/>
      <c r="D29" s="957"/>
      <c r="E29" s="957"/>
      <c r="F29" s="957"/>
      <c r="G29" s="957"/>
      <c r="H29" s="957"/>
      <c r="I29" s="957"/>
      <c r="J29" s="957"/>
      <c r="K29" s="957"/>
      <c r="L29" s="964"/>
      <c r="M29" s="964"/>
      <c r="N29" s="957"/>
    </row>
    <row r="30" spans="1:15" ht="5.25" customHeight="1" x14ac:dyDescent="0.2">
      <c r="K30" s="965"/>
    </row>
    <row r="32" spans="1:15" x14ac:dyDescent="0.2">
      <c r="C32" s="965"/>
      <c r="D32" s="965"/>
      <c r="E32" s="965"/>
      <c r="F32" s="965"/>
      <c r="G32" s="965"/>
      <c r="H32" s="965"/>
      <c r="I32" s="965"/>
      <c r="J32" s="965"/>
      <c r="K32" s="965"/>
      <c r="L32" s="965"/>
    </row>
    <row r="33" spans="3:12" x14ac:dyDescent="0.2">
      <c r="C33" s="965"/>
      <c r="D33" s="965"/>
      <c r="E33" s="965"/>
      <c r="F33" s="965"/>
      <c r="G33" s="965"/>
      <c r="H33" s="965"/>
      <c r="I33" s="965"/>
      <c r="J33" s="965"/>
      <c r="K33" s="965"/>
      <c r="L33" s="965"/>
    </row>
    <row r="34" spans="3:12" x14ac:dyDescent="0.2">
      <c r="C34" s="965"/>
      <c r="D34" s="965"/>
      <c r="E34" s="965"/>
      <c r="F34" s="965"/>
      <c r="G34" s="965"/>
      <c r="H34" s="965"/>
      <c r="I34" s="965"/>
      <c r="J34" s="965"/>
      <c r="K34" s="965"/>
      <c r="L34" s="965"/>
    </row>
    <row r="35" spans="3:12" x14ac:dyDescent="0.2">
      <c r="C35" s="965"/>
      <c r="D35" s="965"/>
      <c r="E35" s="965"/>
      <c r="F35" s="965"/>
      <c r="G35" s="965"/>
      <c r="H35" s="965"/>
      <c r="I35" s="965"/>
      <c r="J35" s="965"/>
      <c r="K35" s="965"/>
      <c r="L35" s="965"/>
    </row>
    <row r="36" spans="3:12" x14ac:dyDescent="0.2">
      <c r="C36" s="965"/>
      <c r="D36" s="965"/>
      <c r="E36" s="965"/>
      <c r="F36" s="965"/>
      <c r="G36" s="965"/>
      <c r="H36" s="965"/>
      <c r="I36" s="965"/>
      <c r="J36" s="965"/>
      <c r="K36" s="965"/>
      <c r="L36" s="965"/>
    </row>
    <row r="37" spans="3:12" x14ac:dyDescent="0.2">
      <c r="C37" s="965"/>
      <c r="D37" s="965"/>
      <c r="E37" s="965"/>
      <c r="F37" s="965"/>
      <c r="G37" s="965"/>
      <c r="H37" s="965"/>
      <c r="I37" s="965"/>
      <c r="J37" s="965"/>
      <c r="K37" s="965"/>
      <c r="L37" s="965"/>
    </row>
    <row r="38" spans="3:12" x14ac:dyDescent="0.2">
      <c r="C38" s="965"/>
      <c r="D38" s="965"/>
      <c r="E38" s="965"/>
      <c r="F38" s="965"/>
      <c r="G38" s="965"/>
      <c r="H38" s="965"/>
      <c r="I38" s="965"/>
      <c r="J38" s="965"/>
      <c r="K38" s="965"/>
      <c r="L38" s="965"/>
    </row>
    <row r="39" spans="3:12" x14ac:dyDescent="0.2">
      <c r="C39" s="965"/>
      <c r="D39" s="965"/>
      <c r="E39" s="965"/>
      <c r="F39" s="965"/>
      <c r="G39" s="965"/>
      <c r="H39" s="965"/>
      <c r="I39" s="965"/>
      <c r="J39" s="965"/>
      <c r="K39" s="965"/>
      <c r="L39" s="965"/>
    </row>
    <row r="40" spans="3:12" x14ac:dyDescent="0.2">
      <c r="C40" s="965"/>
      <c r="D40" s="965"/>
      <c r="E40" s="965"/>
      <c r="F40" s="965"/>
      <c r="G40" s="965"/>
      <c r="H40" s="965"/>
      <c r="I40" s="965"/>
      <c r="J40" s="965"/>
      <c r="K40" s="965"/>
      <c r="L40" s="965"/>
    </row>
    <row r="41" spans="3:12" x14ac:dyDescent="0.2">
      <c r="C41" s="965"/>
      <c r="D41" s="965"/>
      <c r="E41" s="965"/>
      <c r="F41" s="965"/>
      <c r="G41" s="965"/>
      <c r="H41" s="965"/>
      <c r="I41" s="965"/>
      <c r="J41" s="965"/>
      <c r="K41" s="965"/>
      <c r="L41" s="965"/>
    </row>
    <row r="42" spans="3:12" x14ac:dyDescent="0.2">
      <c r="C42" s="965"/>
      <c r="D42" s="965"/>
      <c r="E42" s="965"/>
      <c r="F42" s="965"/>
      <c r="G42" s="965"/>
      <c r="H42" s="965"/>
      <c r="I42" s="965"/>
      <c r="J42" s="965"/>
      <c r="K42" s="965"/>
      <c r="L42" s="965"/>
    </row>
    <row r="43" spans="3:12" x14ac:dyDescent="0.2">
      <c r="C43" s="965"/>
      <c r="D43" s="965"/>
      <c r="E43" s="965"/>
      <c r="F43" s="965"/>
      <c r="G43" s="965"/>
      <c r="H43" s="965"/>
      <c r="I43" s="965"/>
      <c r="J43" s="965"/>
      <c r="K43" s="965"/>
      <c r="L43" s="965"/>
    </row>
    <row r="44" spans="3:12" x14ac:dyDescent="0.2">
      <c r="C44" s="965"/>
      <c r="D44" s="965"/>
      <c r="E44" s="965"/>
      <c r="F44" s="965"/>
      <c r="G44" s="965"/>
      <c r="H44" s="965"/>
      <c r="I44" s="965"/>
      <c r="J44" s="965"/>
      <c r="K44" s="965"/>
      <c r="L44" s="965"/>
    </row>
    <row r="45" spans="3:12" x14ac:dyDescent="0.2">
      <c r="C45" s="965"/>
      <c r="D45" s="965"/>
      <c r="E45" s="965"/>
      <c r="F45" s="965"/>
      <c r="G45" s="965"/>
      <c r="H45" s="965"/>
      <c r="I45" s="965"/>
      <c r="J45" s="965"/>
      <c r="K45" s="965"/>
      <c r="L45" s="965"/>
    </row>
    <row r="46" spans="3:12" x14ac:dyDescent="0.2">
      <c r="C46" s="965"/>
      <c r="D46" s="965"/>
      <c r="E46" s="965"/>
      <c r="F46" s="965"/>
      <c r="G46" s="965"/>
      <c r="H46" s="965"/>
      <c r="I46" s="965"/>
      <c r="J46" s="965"/>
      <c r="K46" s="965"/>
      <c r="L46" s="965"/>
    </row>
    <row r="47" spans="3:12" x14ac:dyDescent="0.2">
      <c r="C47" s="965"/>
      <c r="D47" s="965"/>
      <c r="E47" s="965"/>
      <c r="F47" s="965"/>
      <c r="G47" s="965"/>
      <c r="H47" s="965"/>
      <c r="I47" s="965"/>
      <c r="J47" s="965"/>
      <c r="K47" s="965"/>
      <c r="L47" s="965"/>
    </row>
    <row r="48" spans="3:12" x14ac:dyDescent="0.2">
      <c r="C48" s="965"/>
      <c r="D48" s="965"/>
      <c r="E48" s="965"/>
      <c r="F48" s="965"/>
      <c r="G48" s="965"/>
      <c r="H48" s="965"/>
      <c r="I48" s="965"/>
      <c r="J48" s="965"/>
      <c r="K48" s="965"/>
      <c r="L48" s="965"/>
    </row>
    <row r="49" spans="3:12" x14ac:dyDescent="0.2">
      <c r="C49" s="965"/>
      <c r="D49" s="965"/>
      <c r="E49" s="965"/>
      <c r="F49" s="965"/>
      <c r="G49" s="965"/>
      <c r="H49" s="965"/>
      <c r="I49" s="965"/>
      <c r="J49" s="965"/>
      <c r="K49" s="965"/>
      <c r="L49" s="965"/>
    </row>
    <row r="50" spans="3:12" x14ac:dyDescent="0.2">
      <c r="C50" s="965"/>
      <c r="D50" s="965"/>
      <c r="E50" s="965"/>
      <c r="F50" s="965"/>
      <c r="G50" s="965"/>
      <c r="H50" s="965"/>
      <c r="I50" s="965"/>
      <c r="J50" s="965"/>
      <c r="K50" s="965"/>
      <c r="L50" s="965"/>
    </row>
    <row r="51" spans="3:12" x14ac:dyDescent="0.2">
      <c r="C51" s="965"/>
      <c r="D51" s="965"/>
      <c r="E51" s="965"/>
      <c r="F51" s="965"/>
      <c r="G51" s="965"/>
      <c r="H51" s="965"/>
      <c r="I51" s="965"/>
      <c r="J51" s="965"/>
      <c r="K51" s="965"/>
      <c r="L51" s="965"/>
    </row>
    <row r="52" spans="3:12" x14ac:dyDescent="0.2">
      <c r="C52" s="965"/>
      <c r="D52" s="965"/>
      <c r="E52" s="965"/>
      <c r="F52" s="965"/>
      <c r="G52" s="965"/>
      <c r="H52" s="965"/>
      <c r="I52" s="965"/>
      <c r="J52" s="965"/>
      <c r="K52" s="965"/>
      <c r="L52" s="965"/>
    </row>
  </sheetData>
  <mergeCells count="24">
    <mergeCell ref="A14:B14"/>
    <mergeCell ref="A1:N1"/>
    <mergeCell ref="C3:H3"/>
    <mergeCell ref="I3:N3"/>
    <mergeCell ref="A4:B4"/>
    <mergeCell ref="A7:B7"/>
    <mergeCell ref="A8:B8"/>
    <mergeCell ref="A9:B9"/>
    <mergeCell ref="A10:B10"/>
    <mergeCell ref="A11:B11"/>
    <mergeCell ref="A12:B12"/>
    <mergeCell ref="A13:B13"/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3"/>
  <dimension ref="A1:M19"/>
  <sheetViews>
    <sheetView showGridLines="0" zoomScaleSheetLayoutView="100" workbookViewId="0">
      <selection sqref="A1:M19"/>
    </sheetView>
  </sheetViews>
  <sheetFormatPr defaultColWidth="8.42578125" defaultRowHeight="9" x14ac:dyDescent="0.15"/>
  <cols>
    <col min="1" max="1" width="16.28515625" style="237" customWidth="1"/>
    <col min="2" max="2" width="7.140625" style="237" customWidth="1"/>
    <col min="3" max="3" width="5.5703125" style="237" customWidth="1"/>
    <col min="4" max="4" width="6.7109375" style="237" customWidth="1"/>
    <col min="5" max="5" width="5.85546875" style="237" customWidth="1"/>
    <col min="6" max="6" width="7.7109375" style="237" customWidth="1"/>
    <col min="7" max="7" width="6.28515625" style="237" customWidth="1"/>
    <col min="8" max="8" width="5.7109375" style="237" customWidth="1"/>
    <col min="9" max="9" width="6.7109375" style="237" customWidth="1"/>
    <col min="10" max="10" width="7" style="237" customWidth="1"/>
    <col min="11" max="11" width="5.85546875" style="237" customWidth="1"/>
    <col min="12" max="12" width="5.140625" style="237" customWidth="1"/>
    <col min="13" max="13" width="5.5703125" style="237" customWidth="1"/>
    <col min="14" max="16384" width="8.42578125" style="237"/>
  </cols>
  <sheetData>
    <row r="1" spans="1:13" s="194" customFormat="1" ht="16.5" customHeight="1" x14ac:dyDescent="0.15">
      <c r="A1" s="2173" t="s">
        <v>2030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  <c r="L1" s="2173"/>
      <c r="M1" s="2173"/>
    </row>
    <row r="2" spans="1:13" ht="14.25" customHeight="1" x14ac:dyDescent="0.15">
      <c r="A2" s="467">
        <v>2020</v>
      </c>
      <c r="B2" s="245"/>
      <c r="C2" s="245"/>
      <c r="D2" s="245"/>
      <c r="E2" s="245"/>
      <c r="F2" s="245"/>
      <c r="G2" s="245"/>
      <c r="H2" s="245"/>
      <c r="I2" s="245"/>
      <c r="J2" s="245"/>
      <c r="M2" s="483" t="s">
        <v>193</v>
      </c>
    </row>
    <row r="3" spans="1:13" ht="9.9499999999999993" customHeight="1" x14ac:dyDescent="0.15">
      <c r="A3" s="484" t="s">
        <v>1043</v>
      </c>
      <c r="B3" s="2196" t="s">
        <v>1</v>
      </c>
      <c r="C3" s="2196" t="s">
        <v>941</v>
      </c>
      <c r="D3" s="2196" t="s">
        <v>380</v>
      </c>
      <c r="E3" s="2196" t="s">
        <v>939</v>
      </c>
      <c r="F3" s="2196" t="s">
        <v>1044</v>
      </c>
      <c r="G3" s="2196" t="s">
        <v>940</v>
      </c>
      <c r="H3" s="2196" t="s">
        <v>936</v>
      </c>
      <c r="I3" s="2196" t="s">
        <v>1045</v>
      </c>
      <c r="J3" s="2196" t="s">
        <v>382</v>
      </c>
      <c r="K3" s="2196" t="s">
        <v>1046</v>
      </c>
      <c r="L3" s="2196" t="s">
        <v>937</v>
      </c>
      <c r="M3" s="2199" t="s">
        <v>1047</v>
      </c>
    </row>
    <row r="4" spans="1:13" ht="20.100000000000001" customHeight="1" x14ac:dyDescent="0.15">
      <c r="A4" s="485" t="s">
        <v>1048</v>
      </c>
      <c r="B4" s="2202"/>
      <c r="C4" s="2202"/>
      <c r="D4" s="2202"/>
      <c r="E4" s="2202"/>
      <c r="F4" s="2202"/>
      <c r="G4" s="2025"/>
      <c r="H4" s="2025"/>
      <c r="I4" s="2202"/>
      <c r="J4" s="2202"/>
      <c r="K4" s="2202"/>
      <c r="L4" s="2202"/>
      <c r="M4" s="2026"/>
    </row>
    <row r="5" spans="1:13" ht="7.5" customHeight="1" x14ac:dyDescent="0.15">
      <c r="A5" s="251"/>
      <c r="B5" s="206"/>
      <c r="C5" s="194"/>
      <c r="D5" s="194"/>
      <c r="E5" s="194"/>
      <c r="F5" s="194"/>
      <c r="G5" s="194"/>
      <c r="H5" s="486"/>
      <c r="I5" s="486"/>
      <c r="J5" s="194"/>
      <c r="K5" s="194"/>
      <c r="L5" s="194"/>
      <c r="M5" s="194"/>
    </row>
    <row r="6" spans="1:13" ht="9.9499999999999993" customHeight="1" x14ac:dyDescent="0.15">
      <c r="A6" s="194" t="s">
        <v>1</v>
      </c>
      <c r="B6" s="1668">
        <v>301054</v>
      </c>
      <c r="C6" s="1669">
        <v>0</v>
      </c>
      <c r="D6" s="1669">
        <v>0</v>
      </c>
      <c r="E6" s="1669">
        <v>3881</v>
      </c>
      <c r="F6" s="1669">
        <v>2517</v>
      </c>
      <c r="G6" s="1669">
        <v>24283</v>
      </c>
      <c r="H6" s="1669">
        <v>14901</v>
      </c>
      <c r="I6" s="1669">
        <v>121998</v>
      </c>
      <c r="J6" s="1669">
        <v>131052</v>
      </c>
      <c r="K6" s="1669">
        <v>1232</v>
      </c>
      <c r="L6" s="1669">
        <v>0</v>
      </c>
      <c r="M6" s="1669">
        <v>1190</v>
      </c>
    </row>
    <row r="7" spans="1:13" ht="9.9499999999999993" customHeight="1" x14ac:dyDescent="0.15">
      <c r="A7" s="487" t="s">
        <v>941</v>
      </c>
      <c r="B7" s="1668">
        <v>0</v>
      </c>
      <c r="C7" s="1615" t="s">
        <v>150</v>
      </c>
      <c r="D7" s="1615">
        <v>0</v>
      </c>
      <c r="E7" s="1616">
        <v>0</v>
      </c>
      <c r="F7" s="1616">
        <v>0</v>
      </c>
      <c r="G7" s="1616">
        <v>0</v>
      </c>
      <c r="H7" s="1616">
        <v>0</v>
      </c>
      <c r="I7" s="1616">
        <v>0</v>
      </c>
      <c r="J7" s="1616">
        <v>0</v>
      </c>
      <c r="K7" s="1616">
        <v>0</v>
      </c>
      <c r="L7" s="1616">
        <v>0</v>
      </c>
      <c r="M7" s="1616">
        <v>0</v>
      </c>
    </row>
    <row r="8" spans="1:13" ht="9.9499999999999993" customHeight="1" x14ac:dyDescent="0.15">
      <c r="A8" s="487" t="s">
        <v>380</v>
      </c>
      <c r="B8" s="1668">
        <v>0</v>
      </c>
      <c r="C8" s="1616">
        <v>0</v>
      </c>
      <c r="D8" s="1615" t="s">
        <v>150</v>
      </c>
      <c r="E8" s="1615">
        <v>0</v>
      </c>
      <c r="F8" s="1616">
        <v>0</v>
      </c>
      <c r="G8" s="1616">
        <v>0</v>
      </c>
      <c r="H8" s="1616">
        <v>0</v>
      </c>
      <c r="I8" s="1616">
        <v>0</v>
      </c>
      <c r="J8" s="1616">
        <v>0</v>
      </c>
      <c r="K8" s="1616">
        <v>0</v>
      </c>
      <c r="L8" s="1616">
        <v>0</v>
      </c>
      <c r="M8" s="1616">
        <v>0</v>
      </c>
    </row>
    <row r="9" spans="1:13" ht="9.9499999999999993" customHeight="1" x14ac:dyDescent="0.15">
      <c r="A9" s="487" t="s">
        <v>939</v>
      </c>
      <c r="B9" s="1668">
        <v>3929</v>
      </c>
      <c r="C9" s="1616">
        <v>0</v>
      </c>
      <c r="D9" s="1616">
        <v>0</v>
      </c>
      <c r="E9" s="1615" t="s">
        <v>150</v>
      </c>
      <c r="F9" s="1615">
        <v>820</v>
      </c>
      <c r="G9" s="1616">
        <v>1542</v>
      </c>
      <c r="H9" s="1616">
        <v>1263</v>
      </c>
      <c r="I9" s="1616">
        <v>0</v>
      </c>
      <c r="J9" s="1616">
        <v>304</v>
      </c>
      <c r="K9" s="1616">
        <v>0</v>
      </c>
      <c r="L9" s="1616">
        <v>0</v>
      </c>
      <c r="M9" s="1616">
        <v>0</v>
      </c>
    </row>
    <row r="10" spans="1:13" ht="9.9499999999999993" customHeight="1" x14ac:dyDescent="0.15">
      <c r="A10" s="487" t="s">
        <v>1044</v>
      </c>
      <c r="B10" s="1668">
        <v>2402</v>
      </c>
      <c r="C10" s="1616">
        <v>0</v>
      </c>
      <c r="D10" s="1616">
        <v>0</v>
      </c>
      <c r="E10" s="1616">
        <v>801</v>
      </c>
      <c r="F10" s="1615" t="s">
        <v>150</v>
      </c>
      <c r="G10" s="1615">
        <v>523</v>
      </c>
      <c r="H10" s="1616">
        <v>675</v>
      </c>
      <c r="I10" s="1616">
        <v>0</v>
      </c>
      <c r="J10" s="1616">
        <v>403</v>
      </c>
      <c r="K10" s="1616">
        <v>0</v>
      </c>
      <c r="L10" s="1616">
        <v>0</v>
      </c>
      <c r="M10" s="1616">
        <v>0</v>
      </c>
    </row>
    <row r="11" spans="1:13" ht="9.9499999999999993" customHeight="1" x14ac:dyDescent="0.15">
      <c r="A11" s="487" t="s">
        <v>940</v>
      </c>
      <c r="B11" s="1668">
        <v>24218</v>
      </c>
      <c r="C11" s="1616">
        <v>0</v>
      </c>
      <c r="D11" s="1616">
        <v>0</v>
      </c>
      <c r="E11" s="1616">
        <v>1518</v>
      </c>
      <c r="F11" s="1616">
        <v>526</v>
      </c>
      <c r="G11" s="1615" t="s">
        <v>150</v>
      </c>
      <c r="H11" s="1615">
        <v>12963</v>
      </c>
      <c r="I11" s="1616">
        <v>0</v>
      </c>
      <c r="J11" s="1616">
        <v>9211</v>
      </c>
      <c r="K11" s="1616">
        <v>0</v>
      </c>
      <c r="L11" s="1616">
        <v>0</v>
      </c>
      <c r="M11" s="1616">
        <v>0</v>
      </c>
    </row>
    <row r="12" spans="1:13" ht="9.9499999999999993" customHeight="1" x14ac:dyDescent="0.15">
      <c r="A12" s="487" t="s">
        <v>936</v>
      </c>
      <c r="B12" s="1668">
        <v>15038</v>
      </c>
      <c r="C12" s="1616">
        <v>0</v>
      </c>
      <c r="D12" s="1616">
        <v>0</v>
      </c>
      <c r="E12" s="1616">
        <v>1234</v>
      </c>
      <c r="F12" s="1616">
        <v>696</v>
      </c>
      <c r="G12" s="1616">
        <v>13108</v>
      </c>
      <c r="H12" s="1615" t="s">
        <v>150</v>
      </c>
      <c r="I12" s="1615" t="s">
        <v>2029</v>
      </c>
      <c r="J12" s="1617">
        <v>0</v>
      </c>
      <c r="K12" s="1616">
        <v>0</v>
      </c>
      <c r="L12" s="1616">
        <v>0</v>
      </c>
      <c r="M12" s="1616">
        <v>0</v>
      </c>
    </row>
    <row r="13" spans="1:13" ht="9.9499999999999993" customHeight="1" x14ac:dyDescent="0.15">
      <c r="A13" s="487" t="s">
        <v>1045</v>
      </c>
      <c r="B13" s="1668">
        <v>121134</v>
      </c>
      <c r="C13" s="1616">
        <v>0</v>
      </c>
      <c r="D13" s="1616">
        <v>0</v>
      </c>
      <c r="E13" s="1616">
        <v>0</v>
      </c>
      <c r="F13" s="1616">
        <v>0</v>
      </c>
      <c r="G13" s="1616">
        <v>0</v>
      </c>
      <c r="H13" s="1615" t="s">
        <v>2029</v>
      </c>
      <c r="I13" s="1615" t="s">
        <v>150</v>
      </c>
      <c r="J13" s="1615">
        <v>121134</v>
      </c>
      <c r="K13" s="1616">
        <v>0</v>
      </c>
      <c r="L13" s="1616">
        <v>0</v>
      </c>
      <c r="M13" s="1616">
        <v>0</v>
      </c>
    </row>
    <row r="14" spans="1:13" ht="9.9499999999999993" customHeight="1" x14ac:dyDescent="0.15">
      <c r="A14" s="487" t="s">
        <v>382</v>
      </c>
      <c r="B14" s="1668">
        <v>131911</v>
      </c>
      <c r="C14" s="1616">
        <v>0</v>
      </c>
      <c r="D14" s="1616">
        <v>0</v>
      </c>
      <c r="E14" s="1616">
        <v>328</v>
      </c>
      <c r="F14" s="1616">
        <v>475</v>
      </c>
      <c r="G14" s="1616">
        <v>9110</v>
      </c>
      <c r="H14" s="1617">
        <v>0</v>
      </c>
      <c r="I14" s="1616">
        <v>121998</v>
      </c>
      <c r="J14" s="1615" t="s">
        <v>150</v>
      </c>
      <c r="K14" s="1615" t="s">
        <v>2029</v>
      </c>
      <c r="L14" s="1616">
        <v>0</v>
      </c>
      <c r="M14" s="1616">
        <v>0</v>
      </c>
    </row>
    <row r="15" spans="1:13" ht="9.9499999999999993" customHeight="1" x14ac:dyDescent="0.15">
      <c r="A15" s="487" t="s">
        <v>1046</v>
      </c>
      <c r="B15" s="1668">
        <v>1181</v>
      </c>
      <c r="C15" s="1616">
        <v>0</v>
      </c>
      <c r="D15" s="1616">
        <v>0</v>
      </c>
      <c r="E15" s="1616">
        <v>0</v>
      </c>
      <c r="F15" s="1616">
        <v>0</v>
      </c>
      <c r="G15" s="1616">
        <v>0</v>
      </c>
      <c r="H15" s="1616">
        <v>0</v>
      </c>
      <c r="I15" s="1616">
        <v>0</v>
      </c>
      <c r="J15" s="1615" t="s">
        <v>2029</v>
      </c>
      <c r="K15" s="1615" t="s">
        <v>150</v>
      </c>
      <c r="L15" s="1615" t="s">
        <v>2029</v>
      </c>
      <c r="M15" s="1616">
        <v>1190</v>
      </c>
    </row>
    <row r="16" spans="1:13" ht="9.9499999999999993" customHeight="1" x14ac:dyDescent="0.15">
      <c r="A16" s="487" t="s">
        <v>937</v>
      </c>
      <c r="B16" s="1668">
        <v>0</v>
      </c>
      <c r="C16" s="1616">
        <v>0</v>
      </c>
      <c r="D16" s="1616">
        <v>0</v>
      </c>
      <c r="E16" s="1616">
        <v>0</v>
      </c>
      <c r="F16" s="1616">
        <v>0</v>
      </c>
      <c r="G16" s="1616">
        <v>0</v>
      </c>
      <c r="H16" s="1616">
        <v>0</v>
      </c>
      <c r="I16" s="1616">
        <v>0</v>
      </c>
      <c r="J16" s="1616">
        <v>0</v>
      </c>
      <c r="K16" s="1616">
        <v>0</v>
      </c>
      <c r="L16" s="1615" t="s">
        <v>150</v>
      </c>
      <c r="M16" s="1615" t="s">
        <v>2029</v>
      </c>
    </row>
    <row r="17" spans="1:13" ht="9.9499999999999993" customHeight="1" x14ac:dyDescent="0.15">
      <c r="A17" s="487" t="s">
        <v>1047</v>
      </c>
      <c r="B17" s="1668">
        <v>1241</v>
      </c>
      <c r="C17" s="1616">
        <v>0</v>
      </c>
      <c r="D17" s="1616">
        <v>0</v>
      </c>
      <c r="E17" s="1616">
        <v>0</v>
      </c>
      <c r="F17" s="1616">
        <v>0</v>
      </c>
      <c r="G17" s="1616">
        <v>0</v>
      </c>
      <c r="H17" s="1616">
        <v>0</v>
      </c>
      <c r="I17" s="1616">
        <v>0</v>
      </c>
      <c r="J17" s="1616">
        <v>0</v>
      </c>
      <c r="K17" s="1616">
        <v>1232</v>
      </c>
      <c r="L17" s="1617">
        <v>0</v>
      </c>
      <c r="M17" s="1615" t="s">
        <v>150</v>
      </c>
    </row>
    <row r="18" spans="1:13" ht="4.9000000000000004" customHeight="1" thickBot="1" x14ac:dyDescent="0.2">
      <c r="A18" s="488"/>
      <c r="B18" s="488"/>
      <c r="C18" s="488"/>
      <c r="D18" s="488"/>
      <c r="E18" s="488"/>
      <c r="F18" s="488"/>
      <c r="G18" s="488"/>
      <c r="H18" s="488"/>
      <c r="I18" s="488"/>
      <c r="J18" s="488"/>
      <c r="K18" s="488"/>
      <c r="L18" s="488"/>
      <c r="M18" s="488"/>
    </row>
    <row r="19" spans="1:13" ht="9.75" thickTop="1" x14ac:dyDescent="0.15">
      <c r="A19" s="489" t="s">
        <v>1545</v>
      </c>
      <c r="B19" s="206"/>
      <c r="C19" s="206"/>
      <c r="D19" s="206"/>
      <c r="E19" s="206"/>
      <c r="F19" s="206"/>
      <c r="G19" s="206"/>
      <c r="H19" s="206"/>
      <c r="I19" s="206"/>
      <c r="J19" s="206"/>
      <c r="K19" s="206"/>
      <c r="L19" s="206"/>
      <c r="M19" s="206"/>
    </row>
  </sheetData>
  <mergeCells count="13">
    <mergeCell ref="M3:M4"/>
    <mergeCell ref="A1:M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4"/>
  <dimension ref="A1:E18"/>
  <sheetViews>
    <sheetView showGridLines="0" zoomScaleSheetLayoutView="100" workbookViewId="0">
      <selection sqref="A1:E18"/>
    </sheetView>
  </sheetViews>
  <sheetFormatPr defaultColWidth="9.140625" defaultRowHeight="12.75" x14ac:dyDescent="0.2"/>
  <cols>
    <col min="1" max="1" width="23.140625" style="466" customWidth="1"/>
    <col min="2" max="2" width="13.140625" style="466" customWidth="1"/>
    <col min="3" max="3" width="15.5703125" style="466" customWidth="1"/>
    <col min="4" max="4" width="15.85546875" style="466" customWidth="1"/>
    <col min="5" max="5" width="19.140625" style="466" customWidth="1"/>
    <col min="6" max="16384" width="9.140625" style="466"/>
  </cols>
  <sheetData>
    <row r="1" spans="1:5" ht="20.25" customHeight="1" x14ac:dyDescent="0.2">
      <c r="A1" s="2213" t="s">
        <v>2031</v>
      </c>
      <c r="B1" s="2213"/>
      <c r="C1" s="2213"/>
      <c r="D1" s="2213"/>
      <c r="E1" s="2213"/>
    </row>
    <row r="2" spans="1:5" ht="16.5" customHeight="1" x14ac:dyDescent="0.2">
      <c r="A2" s="467">
        <v>2020</v>
      </c>
      <c r="B2" s="467"/>
      <c r="C2" s="468"/>
      <c r="D2" s="468"/>
      <c r="E2" s="469" t="s">
        <v>1049</v>
      </c>
    </row>
    <row r="3" spans="1:5" ht="9.9499999999999993" customHeight="1" x14ac:dyDescent="0.2">
      <c r="A3" s="2214" t="s">
        <v>1050</v>
      </c>
      <c r="B3" s="2215" t="s">
        <v>283</v>
      </c>
      <c r="C3" s="2216"/>
      <c r="D3" s="2216"/>
      <c r="E3" s="2216"/>
    </row>
    <row r="4" spans="1:5" ht="20.100000000000001" customHeight="1" x14ac:dyDescent="0.2">
      <c r="A4" s="2214"/>
      <c r="B4" s="1800" t="s">
        <v>1</v>
      </c>
      <c r="C4" s="471" t="s">
        <v>1574</v>
      </c>
      <c r="D4" s="471" t="s">
        <v>1575</v>
      </c>
      <c r="E4" s="472" t="s">
        <v>1576</v>
      </c>
    </row>
    <row r="5" spans="1:5" ht="4.9000000000000004" customHeight="1" x14ac:dyDescent="0.2">
      <c r="A5" s="470"/>
      <c r="B5" s="470"/>
      <c r="C5" s="473"/>
      <c r="D5" s="473"/>
      <c r="E5" s="473"/>
    </row>
    <row r="6" spans="1:5" x14ac:dyDescent="0.2">
      <c r="A6" s="474" t="s">
        <v>1</v>
      </c>
      <c r="B6" s="475">
        <v>224089</v>
      </c>
      <c r="C6" s="1415">
        <v>5205</v>
      </c>
      <c r="D6" s="475">
        <v>5978</v>
      </c>
      <c r="E6" s="475">
        <v>212906</v>
      </c>
    </row>
    <row r="7" spans="1:5" x14ac:dyDescent="0.2">
      <c r="A7" s="476" t="s">
        <v>302</v>
      </c>
      <c r="B7" s="477">
        <v>58250</v>
      </c>
      <c r="C7" s="477">
        <v>152</v>
      </c>
      <c r="D7" s="477">
        <v>1641</v>
      </c>
      <c r="E7" s="477">
        <v>56457</v>
      </c>
    </row>
    <row r="8" spans="1:5" x14ac:dyDescent="0.2">
      <c r="A8" s="476" t="s">
        <v>1051</v>
      </c>
      <c r="B8" s="477">
        <v>5956</v>
      </c>
      <c r="C8" s="477">
        <v>3</v>
      </c>
      <c r="D8" s="477">
        <v>1</v>
      </c>
      <c r="E8" s="477">
        <v>5952</v>
      </c>
    </row>
    <row r="9" spans="1:5" x14ac:dyDescent="0.2">
      <c r="A9" s="476" t="s">
        <v>1052</v>
      </c>
      <c r="B9" s="477">
        <v>52294</v>
      </c>
      <c r="C9" s="477">
        <v>149</v>
      </c>
      <c r="D9" s="477">
        <v>1640</v>
      </c>
      <c r="E9" s="477">
        <v>50505</v>
      </c>
    </row>
    <row r="10" spans="1:5" x14ac:dyDescent="0.2">
      <c r="A10" s="476" t="s">
        <v>1053</v>
      </c>
      <c r="B10" s="477">
        <v>0</v>
      </c>
      <c r="C10" s="477">
        <v>0</v>
      </c>
      <c r="D10" s="477">
        <v>0</v>
      </c>
      <c r="E10" s="477">
        <v>0</v>
      </c>
    </row>
    <row r="11" spans="1:5" x14ac:dyDescent="0.2">
      <c r="A11" s="478" t="s">
        <v>702</v>
      </c>
      <c r="B11" s="477">
        <v>0</v>
      </c>
      <c r="C11" s="477">
        <v>0</v>
      </c>
      <c r="D11" s="477">
        <v>0</v>
      </c>
      <c r="E11" s="477">
        <v>0</v>
      </c>
    </row>
    <row r="12" spans="1:5" x14ac:dyDescent="0.2">
      <c r="A12" s="476" t="s">
        <v>752</v>
      </c>
      <c r="B12" s="475">
        <v>13391</v>
      </c>
      <c r="C12" s="475">
        <v>46</v>
      </c>
      <c r="D12" s="475">
        <v>55</v>
      </c>
      <c r="E12" s="475">
        <v>13290</v>
      </c>
    </row>
    <row r="13" spans="1:5" x14ac:dyDescent="0.2">
      <c r="A13" s="479" t="s">
        <v>1376</v>
      </c>
      <c r="B13" s="477">
        <v>13369</v>
      </c>
      <c r="C13" s="477">
        <v>38</v>
      </c>
      <c r="D13" s="477">
        <v>48</v>
      </c>
      <c r="E13" s="477">
        <v>13283</v>
      </c>
    </row>
    <row r="14" spans="1:5" x14ac:dyDescent="0.2">
      <c r="A14" s="476" t="s">
        <v>762</v>
      </c>
      <c r="B14" s="475">
        <v>152448</v>
      </c>
      <c r="C14" s="475">
        <v>5007</v>
      </c>
      <c r="D14" s="475">
        <v>4282</v>
      </c>
      <c r="E14" s="475">
        <v>143159</v>
      </c>
    </row>
    <row r="15" spans="1:5" x14ac:dyDescent="0.2">
      <c r="A15" s="479" t="s">
        <v>1377</v>
      </c>
      <c r="B15" s="477">
        <v>152448</v>
      </c>
      <c r="C15" s="477">
        <v>5007</v>
      </c>
      <c r="D15" s="477">
        <v>4282</v>
      </c>
      <c r="E15" s="477">
        <v>143159</v>
      </c>
    </row>
    <row r="16" spans="1:5" s="249" customFormat="1" ht="4.9000000000000004" customHeight="1" thickBot="1" x14ac:dyDescent="0.2">
      <c r="A16" s="463"/>
      <c r="B16" s="463"/>
      <c r="C16" s="463"/>
      <c r="D16" s="463"/>
      <c r="E16" s="463"/>
    </row>
    <row r="17" spans="1:5" ht="5.25" customHeight="1" thickTop="1" x14ac:dyDescent="0.2">
      <c r="A17" s="474"/>
      <c r="B17" s="474"/>
      <c r="C17" s="480"/>
      <c r="D17" s="480"/>
      <c r="E17" s="480"/>
    </row>
    <row r="18" spans="1:5" ht="12" customHeight="1" x14ac:dyDescent="0.2">
      <c r="A18" s="481" t="s">
        <v>1378</v>
      </c>
      <c r="B18" s="482"/>
      <c r="C18" s="480"/>
      <c r="D18" s="480"/>
      <c r="E18" s="480"/>
    </row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5"/>
  <dimension ref="A1:N40"/>
  <sheetViews>
    <sheetView showGridLines="0" showRuler="0" topLeftCell="A19" zoomScaleSheetLayoutView="100" workbookViewId="0">
      <selection activeCell="B2" sqref="B1:B1048576"/>
    </sheetView>
  </sheetViews>
  <sheetFormatPr defaultColWidth="9.140625" defaultRowHeight="9" customHeight="1" x14ac:dyDescent="0.15"/>
  <cols>
    <col min="1" max="1" width="9.42578125" style="440" customWidth="1"/>
    <col min="2" max="2" width="7.85546875" style="440" bestFit="1" customWidth="1"/>
    <col min="3" max="3" width="6" style="440" bestFit="1" customWidth="1"/>
    <col min="4" max="4" width="6" style="440" customWidth="1"/>
    <col min="5" max="13" width="9.140625" style="440" customWidth="1"/>
    <col min="14" max="14" width="6.42578125" style="440" customWidth="1"/>
    <col min="15" max="16384" width="9.140625" style="440"/>
  </cols>
  <sheetData>
    <row r="1" spans="1:14" ht="19.5" customHeight="1" x14ac:dyDescent="0.15">
      <c r="A1" s="2044" t="s">
        <v>1816</v>
      </c>
      <c r="B1" s="2044"/>
      <c r="C1" s="2044"/>
      <c r="D1" s="2044"/>
      <c r="E1" s="2044"/>
      <c r="F1" s="2044"/>
      <c r="G1" s="2044"/>
      <c r="H1" s="2044"/>
      <c r="I1" s="2044"/>
      <c r="J1" s="2044"/>
      <c r="K1" s="2044"/>
      <c r="L1" s="2044"/>
      <c r="M1" s="2044"/>
      <c r="N1" s="2044"/>
    </row>
    <row r="2" spans="1:14" ht="15" customHeight="1" x14ac:dyDescent="0.15">
      <c r="A2" s="459">
        <v>2020</v>
      </c>
      <c r="B2" s="311"/>
      <c r="C2" s="311"/>
      <c r="D2" s="462"/>
      <c r="E2" s="311"/>
      <c r="F2" s="311"/>
      <c r="G2" s="311"/>
      <c r="H2" s="311"/>
      <c r="I2" s="311"/>
      <c r="N2" s="443" t="s">
        <v>433</v>
      </c>
    </row>
    <row r="3" spans="1:14" ht="20.100000000000001" customHeight="1" x14ac:dyDescent="0.15">
      <c r="A3" s="2224" t="s">
        <v>1054</v>
      </c>
      <c r="B3" s="2225"/>
      <c r="C3" s="2039" t="s">
        <v>1537</v>
      </c>
      <c r="D3" s="2041"/>
      <c r="E3" s="2045" t="s">
        <v>1325</v>
      </c>
      <c r="F3" s="1867" t="s">
        <v>1055</v>
      </c>
      <c r="G3" s="2032" t="s">
        <v>1056</v>
      </c>
      <c r="H3" s="2221"/>
      <c r="I3" s="2221"/>
      <c r="J3" s="2221"/>
      <c r="K3" s="2221"/>
      <c r="L3" s="2221"/>
      <c r="M3" s="2226"/>
      <c r="N3" s="1869" t="s">
        <v>1057</v>
      </c>
    </row>
    <row r="4" spans="1:14" ht="39.950000000000003" customHeight="1" x14ac:dyDescent="0.15">
      <c r="A4" s="2227" t="s">
        <v>737</v>
      </c>
      <c r="B4" s="2228"/>
      <c r="C4" s="2039"/>
      <c r="D4" s="2041"/>
      <c r="E4" s="2045"/>
      <c r="F4" s="1868" t="s">
        <v>1058</v>
      </c>
      <c r="G4" s="2035" t="s">
        <v>1</v>
      </c>
      <c r="H4" s="2229"/>
      <c r="I4" s="1868" t="s">
        <v>1326</v>
      </c>
      <c r="J4" s="1868" t="s">
        <v>1059</v>
      </c>
      <c r="K4" s="1868" t="s">
        <v>1060</v>
      </c>
      <c r="L4" s="1868" t="s">
        <v>1061</v>
      </c>
      <c r="M4" s="1868" t="s">
        <v>1062</v>
      </c>
      <c r="N4" s="1870" t="s">
        <v>1063</v>
      </c>
    </row>
    <row r="5" spans="1:14" ht="5.25" customHeight="1" x14ac:dyDescent="0.15">
      <c r="E5" s="449"/>
    </row>
    <row r="6" spans="1:14" ht="12" customHeight="1" x14ac:dyDescent="0.15">
      <c r="A6" s="460" t="s">
        <v>1</v>
      </c>
      <c r="B6" s="460"/>
      <c r="C6" s="2219">
        <v>13020284</v>
      </c>
      <c r="D6" s="2219"/>
      <c r="E6" s="1618">
        <v>16661</v>
      </c>
      <c r="F6" s="1618">
        <v>97022</v>
      </c>
      <c r="G6" s="2219">
        <v>10808007</v>
      </c>
      <c r="H6" s="2219"/>
      <c r="I6" s="1618">
        <v>5676748</v>
      </c>
      <c r="J6" s="1618">
        <v>615114</v>
      </c>
      <c r="K6" s="1618">
        <v>510482</v>
      </c>
      <c r="L6" s="1618">
        <v>3802160</v>
      </c>
      <c r="M6" s="1618">
        <v>203503</v>
      </c>
      <c r="N6" s="1618">
        <v>577901</v>
      </c>
    </row>
    <row r="7" spans="1:14" ht="12" customHeight="1" x14ac:dyDescent="0.15">
      <c r="A7" s="452" t="s">
        <v>1064</v>
      </c>
      <c r="B7" s="452"/>
      <c r="C7" s="2219">
        <v>1714580</v>
      </c>
      <c r="D7" s="2219"/>
      <c r="E7" s="1872">
        <v>1409</v>
      </c>
      <c r="F7" s="1872">
        <v>8279</v>
      </c>
      <c r="G7" s="2220">
        <v>1663046</v>
      </c>
      <c r="H7" s="2220"/>
      <c r="I7" s="1619">
        <v>850494</v>
      </c>
      <c r="J7" s="1619">
        <v>102499</v>
      </c>
      <c r="K7" s="1619">
        <v>93872</v>
      </c>
      <c r="L7" s="1872">
        <v>588306</v>
      </c>
      <c r="M7" s="1872">
        <v>27875</v>
      </c>
      <c r="N7" s="1620">
        <v>24082</v>
      </c>
    </row>
    <row r="8" spans="1:14" ht="12" customHeight="1" x14ac:dyDescent="0.15">
      <c r="A8" s="452" t="s">
        <v>1065</v>
      </c>
      <c r="B8" s="452"/>
      <c r="C8" s="2219">
        <v>1671854</v>
      </c>
      <c r="D8" s="2219"/>
      <c r="E8" s="1872">
        <v>2717</v>
      </c>
      <c r="F8" s="1872">
        <v>8053</v>
      </c>
      <c r="G8" s="2220">
        <v>1599214</v>
      </c>
      <c r="H8" s="2220"/>
      <c r="I8" s="1621">
        <v>799913</v>
      </c>
      <c r="J8" s="1621">
        <v>96954</v>
      </c>
      <c r="K8" s="1619">
        <v>90311</v>
      </c>
      <c r="L8" s="1872">
        <v>583071</v>
      </c>
      <c r="M8" s="1872">
        <v>28965</v>
      </c>
      <c r="N8" s="1620">
        <v>29852</v>
      </c>
    </row>
    <row r="9" spans="1:14" ht="12" customHeight="1" x14ac:dyDescent="0.15">
      <c r="A9" s="452" t="s">
        <v>1066</v>
      </c>
      <c r="B9" s="452"/>
      <c r="C9" s="2219">
        <v>894333</v>
      </c>
      <c r="D9" s="2219"/>
      <c r="E9" s="1872">
        <v>1344</v>
      </c>
      <c r="F9" s="1872">
        <v>5000</v>
      </c>
      <c r="G9" s="2220">
        <v>850814</v>
      </c>
      <c r="H9" s="2220"/>
      <c r="I9" s="1619">
        <v>435871</v>
      </c>
      <c r="J9" s="1619">
        <v>52036</v>
      </c>
      <c r="K9" s="1619">
        <v>46764</v>
      </c>
      <c r="L9" s="1872">
        <v>300640</v>
      </c>
      <c r="M9" s="1872">
        <v>15503</v>
      </c>
      <c r="N9" s="1620">
        <v>15232</v>
      </c>
    </row>
    <row r="10" spans="1:14" ht="12" customHeight="1" x14ac:dyDescent="0.15">
      <c r="A10" s="452" t="s">
        <v>1067</v>
      </c>
      <c r="B10" s="452"/>
      <c r="C10" s="2219">
        <v>12708</v>
      </c>
      <c r="D10" s="2219"/>
      <c r="E10" s="1872">
        <v>0</v>
      </c>
      <c r="F10" s="1622">
        <v>5000</v>
      </c>
      <c r="G10" s="2220">
        <v>306</v>
      </c>
      <c r="H10" s="2220"/>
      <c r="I10" s="1619">
        <v>74</v>
      </c>
      <c r="J10" s="1619">
        <v>12</v>
      </c>
      <c r="K10" s="1619">
        <v>14</v>
      </c>
      <c r="L10" s="1872">
        <v>206</v>
      </c>
      <c r="M10" s="1872"/>
      <c r="N10" s="1620">
        <v>3807</v>
      </c>
    </row>
    <row r="11" spans="1:14" ht="12" customHeight="1" x14ac:dyDescent="0.15">
      <c r="A11" s="452" t="s">
        <v>1068</v>
      </c>
      <c r="B11" s="452"/>
      <c r="C11" s="2219">
        <v>575270</v>
      </c>
      <c r="D11" s="2219"/>
      <c r="E11" s="1872">
        <v>103</v>
      </c>
      <c r="F11" s="1622">
        <v>3987</v>
      </c>
      <c r="G11" s="2220">
        <v>531267</v>
      </c>
      <c r="H11" s="2220"/>
      <c r="I11" s="1619">
        <v>283484</v>
      </c>
      <c r="J11" s="1619">
        <v>24605</v>
      </c>
      <c r="K11" s="1619">
        <v>40736</v>
      </c>
      <c r="L11" s="1872">
        <v>174789</v>
      </c>
      <c r="M11" s="1872">
        <v>7653</v>
      </c>
      <c r="N11" s="1620">
        <v>22488</v>
      </c>
    </row>
    <row r="12" spans="1:14" ht="12" customHeight="1" x14ac:dyDescent="0.15">
      <c r="A12" s="452" t="s">
        <v>1069</v>
      </c>
      <c r="B12" s="452"/>
      <c r="C12" s="2219">
        <v>924431</v>
      </c>
      <c r="D12" s="2219"/>
      <c r="E12" s="1872">
        <v>1142</v>
      </c>
      <c r="F12" s="1622">
        <v>7142</v>
      </c>
      <c r="G12" s="2220">
        <v>741747</v>
      </c>
      <c r="H12" s="2220"/>
      <c r="I12" s="1619">
        <v>394367</v>
      </c>
      <c r="J12" s="1619">
        <v>41544</v>
      </c>
      <c r="K12" s="1619">
        <v>35515</v>
      </c>
      <c r="L12" s="1872">
        <v>259280</v>
      </c>
      <c r="M12" s="1872">
        <v>11041</v>
      </c>
      <c r="N12" s="1620">
        <v>56648</v>
      </c>
    </row>
    <row r="13" spans="1:14" ht="12" customHeight="1" x14ac:dyDescent="0.15">
      <c r="A13" s="452" t="s">
        <v>1070</v>
      </c>
      <c r="B13" s="452"/>
      <c r="C13" s="2219">
        <v>1406387</v>
      </c>
      <c r="D13" s="2219"/>
      <c r="E13" s="1872">
        <v>1736</v>
      </c>
      <c r="F13" s="1622">
        <v>16346</v>
      </c>
      <c r="G13" s="2220">
        <v>893479</v>
      </c>
      <c r="H13" s="2220"/>
      <c r="I13" s="1619">
        <v>468505</v>
      </c>
      <c r="J13" s="1619">
        <v>46580</v>
      </c>
      <c r="K13" s="1619">
        <v>45543</v>
      </c>
      <c r="L13" s="1872">
        <v>314695</v>
      </c>
      <c r="M13" s="1872">
        <v>18156</v>
      </c>
      <c r="N13" s="1620">
        <v>128509</v>
      </c>
    </row>
    <row r="14" spans="1:14" ht="12" customHeight="1" x14ac:dyDescent="0.15">
      <c r="A14" s="452" t="s">
        <v>1071</v>
      </c>
      <c r="B14" s="452"/>
      <c r="C14" s="2219">
        <v>1717554</v>
      </c>
      <c r="D14" s="2219"/>
      <c r="E14" s="1872">
        <v>4573</v>
      </c>
      <c r="F14" s="1622">
        <v>12734</v>
      </c>
      <c r="G14" s="2220">
        <v>914023</v>
      </c>
      <c r="H14" s="2220"/>
      <c r="I14" s="1619">
        <v>462032</v>
      </c>
      <c r="J14" s="1619">
        <v>44461</v>
      </c>
      <c r="K14" s="1619">
        <v>43131</v>
      </c>
      <c r="L14" s="1872">
        <v>340824</v>
      </c>
      <c r="M14" s="1872">
        <v>23575</v>
      </c>
      <c r="N14" s="1620">
        <v>169614</v>
      </c>
    </row>
    <row r="15" spans="1:14" ht="12" customHeight="1" x14ac:dyDescent="0.15">
      <c r="A15" s="452" t="s">
        <v>1072</v>
      </c>
      <c r="B15" s="452"/>
      <c r="C15" s="2219">
        <v>1350006</v>
      </c>
      <c r="D15" s="2219"/>
      <c r="E15" s="1872">
        <v>2232</v>
      </c>
      <c r="F15" s="1622">
        <v>5053</v>
      </c>
      <c r="G15" s="2220">
        <v>1021823</v>
      </c>
      <c r="H15" s="2220"/>
      <c r="I15" s="1619">
        <v>529461</v>
      </c>
      <c r="J15" s="1619">
        <v>56942</v>
      </c>
      <c r="K15" s="1619">
        <v>53491</v>
      </c>
      <c r="L15" s="1872">
        <v>358120</v>
      </c>
      <c r="M15" s="1872">
        <v>23809</v>
      </c>
      <c r="N15" s="1620">
        <v>77742</v>
      </c>
    </row>
    <row r="16" spans="1:14" ht="12" customHeight="1" x14ac:dyDescent="0.15">
      <c r="A16" s="452" t="s">
        <v>1073</v>
      </c>
      <c r="B16" s="452"/>
      <c r="C16" s="2219">
        <v>1118795</v>
      </c>
      <c r="D16" s="2219"/>
      <c r="E16" s="1872">
        <v>1264</v>
      </c>
      <c r="F16" s="1622">
        <v>11634</v>
      </c>
      <c r="G16" s="2220">
        <v>1022860</v>
      </c>
      <c r="H16" s="2220"/>
      <c r="I16" s="1619">
        <v>548594</v>
      </c>
      <c r="J16" s="1619">
        <v>60837</v>
      </c>
      <c r="K16" s="1619">
        <v>43244</v>
      </c>
      <c r="L16" s="1872">
        <v>349355</v>
      </c>
      <c r="M16" s="1872">
        <v>20830</v>
      </c>
      <c r="N16" s="1620">
        <v>28711</v>
      </c>
    </row>
    <row r="17" spans="1:14" ht="12" customHeight="1" x14ac:dyDescent="0.15">
      <c r="A17" s="452" t="s">
        <v>1074</v>
      </c>
      <c r="B17" s="452"/>
      <c r="C17" s="2219">
        <v>837398</v>
      </c>
      <c r="D17" s="2219"/>
      <c r="E17" s="1872">
        <v>77</v>
      </c>
      <c r="F17" s="1622">
        <v>6941</v>
      </c>
      <c r="G17" s="2220">
        <v>804320</v>
      </c>
      <c r="H17" s="2220"/>
      <c r="I17" s="1619">
        <v>464912</v>
      </c>
      <c r="J17" s="1619">
        <v>48095</v>
      </c>
      <c r="K17" s="1619">
        <v>0</v>
      </c>
      <c r="L17" s="1872">
        <v>277397</v>
      </c>
      <c r="M17" s="1872">
        <v>13916</v>
      </c>
      <c r="N17" s="1620">
        <v>9882</v>
      </c>
    </row>
    <row r="18" spans="1:14" ht="12" customHeight="1" x14ac:dyDescent="0.15">
      <c r="A18" s="452" t="s">
        <v>1075</v>
      </c>
      <c r="B18" s="452"/>
      <c r="C18" s="2219">
        <v>796968</v>
      </c>
      <c r="D18" s="2219"/>
      <c r="E18" s="1872">
        <v>64</v>
      </c>
      <c r="F18" s="1622">
        <v>6853</v>
      </c>
      <c r="G18" s="2220">
        <v>765108</v>
      </c>
      <c r="H18" s="2220"/>
      <c r="I18" s="1619">
        <v>439041</v>
      </c>
      <c r="J18" s="1619">
        <v>40549</v>
      </c>
      <c r="K18" s="1619">
        <v>17861</v>
      </c>
      <c r="L18" s="1872">
        <v>255477</v>
      </c>
      <c r="M18" s="1872">
        <v>12180</v>
      </c>
      <c r="N18" s="1620">
        <v>11334</v>
      </c>
    </row>
    <row r="19" spans="1:14" ht="5.0999999999999996" customHeight="1" x14ac:dyDescent="0.15">
      <c r="A19" s="779"/>
      <c r="B19" s="779"/>
      <c r="C19" s="256"/>
      <c r="D19" s="256"/>
      <c r="E19" s="256"/>
      <c r="F19" s="1722"/>
      <c r="G19" s="455"/>
      <c r="H19" s="455"/>
      <c r="I19" s="455"/>
      <c r="J19" s="455"/>
      <c r="K19" s="455"/>
      <c r="L19" s="455"/>
      <c r="M19" s="455"/>
      <c r="N19" s="779"/>
    </row>
    <row r="20" spans="1:14" s="449" customFormat="1" ht="9.9499999999999993" customHeight="1" x14ac:dyDescent="0.15">
      <c r="A20" s="444" t="s">
        <v>1076</v>
      </c>
      <c r="B20" s="2032" t="s">
        <v>1077</v>
      </c>
      <c r="C20" s="2221"/>
      <c r="D20" s="2221"/>
      <c r="E20" s="2221"/>
      <c r="F20" s="2221"/>
      <c r="G20" s="2221"/>
      <c r="H20" s="2221"/>
      <c r="I20" s="2221"/>
      <c r="J20" s="2221"/>
      <c r="K20" s="2221"/>
      <c r="L20" s="2221"/>
      <c r="M20" s="2221"/>
      <c r="N20" s="2221"/>
    </row>
    <row r="21" spans="1:14" ht="9.9499999999999993" customHeight="1" x14ac:dyDescent="0.15">
      <c r="A21" s="446"/>
      <c r="B21" s="1990" t="s">
        <v>1</v>
      </c>
      <c r="C21" s="2222" t="s">
        <v>378</v>
      </c>
      <c r="D21" s="2222"/>
      <c r="E21" s="2222"/>
      <c r="F21" s="2222"/>
      <c r="G21" s="2222" t="s">
        <v>1078</v>
      </c>
      <c r="H21" s="2222"/>
      <c r="I21" s="2222"/>
      <c r="J21" s="2222" t="s">
        <v>1538</v>
      </c>
      <c r="K21" s="2222"/>
      <c r="L21" s="2222" t="s">
        <v>1079</v>
      </c>
      <c r="M21" s="2217" t="s">
        <v>1080</v>
      </c>
      <c r="N21" s="2217" t="s">
        <v>1081</v>
      </c>
    </row>
    <row r="22" spans="1:14" ht="20.100000000000001" customHeight="1" x14ac:dyDescent="0.15">
      <c r="A22" s="446" t="s">
        <v>737</v>
      </c>
      <c r="B22" s="2030"/>
      <c r="C22" s="1873" t="s">
        <v>1082</v>
      </c>
      <c r="D22" s="1868" t="s">
        <v>1083</v>
      </c>
      <c r="E22" s="1873" t="s">
        <v>1084</v>
      </c>
      <c r="F22" s="1873" t="s">
        <v>1085</v>
      </c>
      <c r="G22" s="1873" t="s">
        <v>1084</v>
      </c>
      <c r="H22" s="1873" t="s">
        <v>1085</v>
      </c>
      <c r="I22" s="1873" t="s">
        <v>1086</v>
      </c>
      <c r="J22" s="1873" t="s">
        <v>1087</v>
      </c>
      <c r="K22" s="1873" t="s">
        <v>1088</v>
      </c>
      <c r="L22" s="2223"/>
      <c r="M22" s="2218"/>
      <c r="N22" s="2218"/>
    </row>
    <row r="23" spans="1:14" ht="5.0999999999999996" customHeight="1" x14ac:dyDescent="0.15">
      <c r="A23" s="449"/>
      <c r="B23" s="449"/>
      <c r="C23" s="449"/>
      <c r="D23" s="449"/>
      <c r="E23" s="449"/>
      <c r="F23" s="449"/>
      <c r="G23" s="449"/>
      <c r="H23" s="449"/>
      <c r="I23" s="449"/>
      <c r="J23" s="449"/>
      <c r="K23" s="449"/>
      <c r="L23" s="449"/>
      <c r="M23" s="449"/>
      <c r="N23" s="449"/>
    </row>
    <row r="24" spans="1:14" ht="12" customHeight="1" x14ac:dyDescent="0.15">
      <c r="A24" s="460" t="s">
        <v>1</v>
      </c>
      <c r="B24" s="1618">
        <v>1520693</v>
      </c>
      <c r="C24" s="1618">
        <v>24824</v>
      </c>
      <c r="D24" s="1618">
        <v>20935</v>
      </c>
      <c r="E24" s="1618">
        <v>35238</v>
      </c>
      <c r="F24" s="1618">
        <v>791</v>
      </c>
      <c r="G24" s="1618">
        <v>130725</v>
      </c>
      <c r="H24" s="1618">
        <v>135421</v>
      </c>
      <c r="I24" s="1618">
        <v>291817</v>
      </c>
      <c r="J24" s="1618">
        <v>211818</v>
      </c>
      <c r="K24" s="1618">
        <v>157501</v>
      </c>
      <c r="L24" s="1618">
        <v>169358</v>
      </c>
      <c r="M24" s="1618">
        <v>258814</v>
      </c>
      <c r="N24" s="1618">
        <v>83451</v>
      </c>
    </row>
    <row r="25" spans="1:14" ht="12" customHeight="1" x14ac:dyDescent="0.15">
      <c r="A25" s="452" t="s">
        <v>1064</v>
      </c>
      <c r="B25" s="1622">
        <v>17764</v>
      </c>
      <c r="C25" s="1872">
        <v>0</v>
      </c>
      <c r="D25" s="1872">
        <v>0</v>
      </c>
      <c r="E25" s="1872">
        <v>0</v>
      </c>
      <c r="F25" s="1872">
        <v>0</v>
      </c>
      <c r="G25" s="1872">
        <v>2611</v>
      </c>
      <c r="H25" s="1872">
        <v>5627</v>
      </c>
      <c r="I25" s="1872">
        <v>5126</v>
      </c>
      <c r="J25" s="1872">
        <v>3300</v>
      </c>
      <c r="K25" s="1872">
        <v>1100</v>
      </c>
      <c r="L25" s="1872">
        <v>0</v>
      </c>
      <c r="M25" s="1872">
        <v>0</v>
      </c>
      <c r="N25" s="1872">
        <v>0</v>
      </c>
    </row>
    <row r="26" spans="1:14" ht="12" customHeight="1" x14ac:dyDescent="0.15">
      <c r="A26" s="452" t="s">
        <v>1065</v>
      </c>
      <c r="B26" s="1622">
        <v>32018</v>
      </c>
      <c r="C26" s="1872">
        <v>0</v>
      </c>
      <c r="D26" s="1872">
        <v>0</v>
      </c>
      <c r="E26" s="1872">
        <v>0</v>
      </c>
      <c r="F26" s="1872">
        <v>0</v>
      </c>
      <c r="G26" s="1872">
        <v>3886</v>
      </c>
      <c r="H26" s="1872">
        <v>9727</v>
      </c>
      <c r="I26" s="1872">
        <v>8005</v>
      </c>
      <c r="J26" s="1872">
        <v>8400</v>
      </c>
      <c r="K26" s="1872">
        <v>2000</v>
      </c>
      <c r="L26" s="1872">
        <v>0</v>
      </c>
      <c r="M26" s="1872">
        <v>0</v>
      </c>
      <c r="N26" s="1872">
        <v>0</v>
      </c>
    </row>
    <row r="27" spans="1:14" ht="12" customHeight="1" x14ac:dyDescent="0.15">
      <c r="A27" s="452" t="s">
        <v>1066</v>
      </c>
      <c r="B27" s="1622">
        <v>21943</v>
      </c>
      <c r="C27" s="1872">
        <v>0</v>
      </c>
      <c r="D27" s="1872">
        <v>0</v>
      </c>
      <c r="E27" s="1872">
        <v>0</v>
      </c>
      <c r="F27" s="1872">
        <v>0</v>
      </c>
      <c r="G27" s="1872">
        <v>3000</v>
      </c>
      <c r="H27" s="1872">
        <v>7423</v>
      </c>
      <c r="I27" s="1872">
        <v>5020</v>
      </c>
      <c r="J27" s="1872">
        <v>4500</v>
      </c>
      <c r="K27" s="1872">
        <v>2000</v>
      </c>
      <c r="L27" s="1872">
        <v>0</v>
      </c>
      <c r="M27" s="1872">
        <v>0</v>
      </c>
      <c r="N27" s="1872">
        <v>0</v>
      </c>
    </row>
    <row r="28" spans="1:14" ht="12" customHeight="1" x14ac:dyDescent="0.15">
      <c r="A28" s="452" t="s">
        <v>1067</v>
      </c>
      <c r="B28" s="1622">
        <v>3595</v>
      </c>
      <c r="C28" s="1872">
        <v>0</v>
      </c>
      <c r="D28" s="1872">
        <v>0</v>
      </c>
      <c r="E28" s="1872">
        <v>0</v>
      </c>
      <c r="F28" s="1872">
        <v>0</v>
      </c>
      <c r="G28" s="1872">
        <v>531</v>
      </c>
      <c r="H28" s="1872">
        <v>2285</v>
      </c>
      <c r="I28" s="1872">
        <v>779</v>
      </c>
      <c r="J28" s="1872">
        <v>0</v>
      </c>
      <c r="K28" s="1872">
        <v>0</v>
      </c>
      <c r="L28" s="1872">
        <v>0</v>
      </c>
      <c r="M28" s="1872">
        <v>0</v>
      </c>
      <c r="N28" s="1872">
        <v>0</v>
      </c>
    </row>
    <row r="29" spans="1:14" ht="12" customHeight="1" x14ac:dyDescent="0.15">
      <c r="A29" s="452" t="s">
        <v>1068</v>
      </c>
      <c r="B29" s="1622">
        <v>17425</v>
      </c>
      <c r="C29" s="1872">
        <v>0</v>
      </c>
      <c r="D29" s="1872">
        <v>0</v>
      </c>
      <c r="E29" s="1872">
        <v>0</v>
      </c>
      <c r="F29" s="1872">
        <v>0</v>
      </c>
      <c r="G29" s="1872">
        <v>5919</v>
      </c>
      <c r="H29" s="1872">
        <v>3331</v>
      </c>
      <c r="I29" s="1872">
        <v>8175</v>
      </c>
      <c r="J29" s="1872">
        <v>0</v>
      </c>
      <c r="K29" s="1872">
        <v>0</v>
      </c>
      <c r="L29" s="1872">
        <v>0</v>
      </c>
      <c r="M29" s="1872">
        <v>0</v>
      </c>
      <c r="N29" s="1872">
        <v>0</v>
      </c>
    </row>
    <row r="30" spans="1:14" ht="12" customHeight="1" x14ac:dyDescent="0.15">
      <c r="A30" s="452" t="s">
        <v>1069</v>
      </c>
      <c r="B30" s="1622">
        <v>117752</v>
      </c>
      <c r="C30" s="1872">
        <v>587</v>
      </c>
      <c r="D30" s="1872">
        <v>1571</v>
      </c>
      <c r="E30" s="1872">
        <v>0</v>
      </c>
      <c r="F30" s="1872">
        <v>0</v>
      </c>
      <c r="G30" s="1872">
        <v>13042</v>
      </c>
      <c r="H30" s="1872">
        <v>9727</v>
      </c>
      <c r="I30" s="1872">
        <v>28801</v>
      </c>
      <c r="J30" s="1872">
        <v>8900</v>
      </c>
      <c r="K30" s="1872">
        <v>10501</v>
      </c>
      <c r="L30" s="1872">
        <v>11366</v>
      </c>
      <c r="M30" s="1872">
        <v>22139</v>
      </c>
      <c r="N30" s="1872">
        <v>11118</v>
      </c>
    </row>
    <row r="31" spans="1:14" ht="12" customHeight="1" x14ac:dyDescent="0.15">
      <c r="A31" s="452" t="s">
        <v>1070</v>
      </c>
      <c r="B31" s="1622">
        <v>366317</v>
      </c>
      <c r="C31" s="1872">
        <v>9022</v>
      </c>
      <c r="D31" s="1872">
        <v>5380</v>
      </c>
      <c r="E31" s="1872">
        <v>14900</v>
      </c>
      <c r="F31" s="1872">
        <v>200</v>
      </c>
      <c r="G31" s="1872">
        <v>25801</v>
      </c>
      <c r="H31" s="1872">
        <v>18721</v>
      </c>
      <c r="I31" s="1872">
        <v>65150</v>
      </c>
      <c r="J31" s="1872">
        <v>44100</v>
      </c>
      <c r="K31" s="1872">
        <v>40800</v>
      </c>
      <c r="L31" s="1872">
        <v>45840</v>
      </c>
      <c r="M31" s="1872">
        <v>71886</v>
      </c>
      <c r="N31" s="1872">
        <v>24517</v>
      </c>
    </row>
    <row r="32" spans="1:14" ht="12" customHeight="1" x14ac:dyDescent="0.15">
      <c r="A32" s="452" t="s">
        <v>1071</v>
      </c>
      <c r="B32" s="1622">
        <v>616610</v>
      </c>
      <c r="C32" s="1872">
        <v>11121</v>
      </c>
      <c r="D32" s="1872">
        <v>10069</v>
      </c>
      <c r="E32" s="1872">
        <v>13900</v>
      </c>
      <c r="F32" s="1872">
        <v>300</v>
      </c>
      <c r="G32" s="1872">
        <v>45031</v>
      </c>
      <c r="H32" s="1872">
        <v>37296</v>
      </c>
      <c r="I32" s="1872">
        <v>101963</v>
      </c>
      <c r="J32" s="1872">
        <v>87700</v>
      </c>
      <c r="K32" s="1872">
        <v>65900</v>
      </c>
      <c r="L32" s="1872">
        <v>86268</v>
      </c>
      <c r="M32" s="1872">
        <v>121401</v>
      </c>
      <c r="N32" s="1872">
        <v>35661</v>
      </c>
    </row>
    <row r="33" spans="1:14" ht="12" customHeight="1" x14ac:dyDescent="0.15">
      <c r="A33" s="452" t="s">
        <v>1072</v>
      </c>
      <c r="B33" s="1622">
        <v>243156</v>
      </c>
      <c r="C33" s="1872">
        <v>4094</v>
      </c>
      <c r="D33" s="1872">
        <v>3915</v>
      </c>
      <c r="E33" s="1872">
        <v>6438</v>
      </c>
      <c r="F33" s="1872">
        <v>291</v>
      </c>
      <c r="G33" s="1872">
        <v>19369</v>
      </c>
      <c r="H33" s="1872">
        <v>19663</v>
      </c>
      <c r="I33" s="1872">
        <v>43938</v>
      </c>
      <c r="J33" s="1872">
        <v>40900</v>
      </c>
      <c r="K33" s="1872">
        <v>25600</v>
      </c>
      <c r="L33" s="1872">
        <v>25261</v>
      </c>
      <c r="M33" s="1872">
        <v>43388</v>
      </c>
      <c r="N33" s="1872">
        <v>10299</v>
      </c>
    </row>
    <row r="34" spans="1:14" ht="12" customHeight="1" x14ac:dyDescent="0.15">
      <c r="A34" s="452" t="s">
        <v>1073</v>
      </c>
      <c r="B34" s="1622">
        <v>54326</v>
      </c>
      <c r="C34" s="1872">
        <v>0</v>
      </c>
      <c r="D34" s="1872">
        <v>0</v>
      </c>
      <c r="E34" s="1872">
        <v>0</v>
      </c>
      <c r="F34" s="1872">
        <v>0</v>
      </c>
      <c r="G34" s="1872">
        <v>7044</v>
      </c>
      <c r="H34" s="1872">
        <v>10978</v>
      </c>
      <c r="I34" s="1872">
        <v>15225</v>
      </c>
      <c r="J34" s="1872">
        <v>11700</v>
      </c>
      <c r="K34" s="1872">
        <v>6900</v>
      </c>
      <c r="L34" s="1872">
        <v>623</v>
      </c>
      <c r="M34" s="1872">
        <v>0</v>
      </c>
      <c r="N34" s="1872">
        <v>1856</v>
      </c>
    </row>
    <row r="35" spans="1:14" ht="12" customHeight="1" x14ac:dyDescent="0.15">
      <c r="A35" s="452" t="s">
        <v>1074</v>
      </c>
      <c r="B35" s="1622">
        <v>16178</v>
      </c>
      <c r="C35" s="1872">
        <v>0</v>
      </c>
      <c r="D35" s="1872">
        <v>0</v>
      </c>
      <c r="E35" s="1872">
        <v>0</v>
      </c>
      <c r="F35" s="1872">
        <v>0</v>
      </c>
      <c r="G35" s="1872">
        <v>1850</v>
      </c>
      <c r="H35" s="1872">
        <v>5600</v>
      </c>
      <c r="I35" s="1872">
        <v>4910</v>
      </c>
      <c r="J35" s="1872">
        <v>2318</v>
      </c>
      <c r="K35" s="1872">
        <v>1500</v>
      </c>
      <c r="L35" s="1872">
        <v>0</v>
      </c>
      <c r="M35" s="1872">
        <v>0</v>
      </c>
      <c r="N35" s="1872">
        <v>0</v>
      </c>
    </row>
    <row r="36" spans="1:14" ht="12" customHeight="1" x14ac:dyDescent="0.15">
      <c r="A36" s="452" t="s">
        <v>1075</v>
      </c>
      <c r="B36" s="1622">
        <v>13609</v>
      </c>
      <c r="C36" s="1872">
        <v>0</v>
      </c>
      <c r="D36" s="1872">
        <v>0</v>
      </c>
      <c r="E36" s="1872">
        <v>0</v>
      </c>
      <c r="F36" s="1872">
        <v>0</v>
      </c>
      <c r="G36" s="1872">
        <v>2641</v>
      </c>
      <c r="H36" s="1872">
        <v>5043</v>
      </c>
      <c r="I36" s="1872">
        <v>4725</v>
      </c>
      <c r="J36" s="1872">
        <v>0</v>
      </c>
      <c r="K36" s="1872">
        <v>1200</v>
      </c>
      <c r="L36" s="1872">
        <v>0</v>
      </c>
      <c r="M36" s="1872">
        <v>0</v>
      </c>
      <c r="N36" s="1872">
        <v>0</v>
      </c>
    </row>
    <row r="37" spans="1:14" ht="5.0999999999999996" customHeight="1" thickBot="1" x14ac:dyDescent="0.2">
      <c r="A37" s="456"/>
      <c r="B37" s="456"/>
      <c r="C37" s="456"/>
      <c r="D37" s="456"/>
      <c r="E37" s="456"/>
      <c r="F37" s="456"/>
      <c r="G37" s="456"/>
      <c r="H37" s="456"/>
      <c r="I37" s="456"/>
      <c r="J37" s="456"/>
      <c r="K37" s="456"/>
      <c r="L37" s="456"/>
      <c r="M37" s="456"/>
      <c r="N37" s="456"/>
    </row>
    <row r="38" spans="1:14" ht="12" customHeight="1" thickTop="1" x14ac:dyDescent="0.15">
      <c r="A38" s="226" t="s">
        <v>1536</v>
      </c>
      <c r="B38" s="1871"/>
      <c r="C38" s="1871"/>
      <c r="D38" s="1871"/>
      <c r="E38" s="1871"/>
      <c r="F38" s="1871"/>
      <c r="G38" s="1871"/>
      <c r="H38" s="1871"/>
      <c r="I38" s="1871"/>
      <c r="J38" s="1871"/>
      <c r="K38" s="1871"/>
      <c r="L38" s="1871"/>
      <c r="M38" s="1871"/>
      <c r="N38" s="1871"/>
    </row>
    <row r="39" spans="1:14" ht="12" customHeight="1" x14ac:dyDescent="0.15">
      <c r="A39" s="228" t="s">
        <v>1374</v>
      </c>
      <c r="B39" s="465"/>
      <c r="C39" s="311"/>
      <c r="D39" s="311"/>
      <c r="E39" s="311"/>
    </row>
    <row r="40" spans="1:14" ht="9.9499999999999993" customHeight="1" x14ac:dyDescent="0.15">
      <c r="A40" s="457"/>
      <c r="B40" s="465"/>
      <c r="C40" s="311"/>
      <c r="D40" s="311"/>
      <c r="E40" s="311"/>
    </row>
  </sheetData>
  <mergeCells count="41">
    <mergeCell ref="A1:N1"/>
    <mergeCell ref="A3:B3"/>
    <mergeCell ref="C3:D4"/>
    <mergeCell ref="G3:M3"/>
    <mergeCell ref="A4:B4"/>
    <mergeCell ref="G4:H4"/>
    <mergeCell ref="E3:E4"/>
    <mergeCell ref="C6:D6"/>
    <mergeCell ref="G6:H6"/>
    <mergeCell ref="C7:D7"/>
    <mergeCell ref="G7:H7"/>
    <mergeCell ref="C8:D8"/>
    <mergeCell ref="G8:H8"/>
    <mergeCell ref="C9:D9"/>
    <mergeCell ref="G9:H9"/>
    <mergeCell ref="C10:D10"/>
    <mergeCell ref="G10:H10"/>
    <mergeCell ref="C11:D11"/>
    <mergeCell ref="G11:H11"/>
    <mergeCell ref="C12:D12"/>
    <mergeCell ref="G12:H12"/>
    <mergeCell ref="C13:D13"/>
    <mergeCell ref="G13:H13"/>
    <mergeCell ref="C14:D14"/>
    <mergeCell ref="G14:H14"/>
    <mergeCell ref="C15:D15"/>
    <mergeCell ref="G15:H15"/>
    <mergeCell ref="C16:D16"/>
    <mergeCell ref="G16:H16"/>
    <mergeCell ref="C17:D17"/>
    <mergeCell ref="G17:H17"/>
    <mergeCell ref="N21:N22"/>
    <mergeCell ref="C18:D18"/>
    <mergeCell ref="G18:H18"/>
    <mergeCell ref="B20:N20"/>
    <mergeCell ref="B21:B22"/>
    <mergeCell ref="C21:F21"/>
    <mergeCell ref="G21:I21"/>
    <mergeCell ref="J21:K21"/>
    <mergeCell ref="L21:L22"/>
    <mergeCell ref="M21:M2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6"/>
  <dimension ref="A1:J20"/>
  <sheetViews>
    <sheetView showGridLines="0" showRuler="0" zoomScaleSheetLayoutView="100" workbookViewId="0">
      <selection sqref="A1:J20"/>
    </sheetView>
  </sheetViews>
  <sheetFormatPr defaultColWidth="9.140625" defaultRowHeight="9" customHeight="1" x14ac:dyDescent="0.15"/>
  <cols>
    <col min="1" max="1" width="11.28515625" style="440" customWidth="1"/>
    <col min="2" max="6" width="8.85546875" style="440" customWidth="1"/>
    <col min="7" max="7" width="7.7109375" style="440" customWidth="1"/>
    <col min="8" max="8" width="8" style="440" customWidth="1"/>
    <col min="9" max="10" width="7.85546875" style="440" customWidth="1"/>
    <col min="11" max="16384" width="9.140625" style="440"/>
  </cols>
  <sheetData>
    <row r="1" spans="1:10" ht="17.25" customHeight="1" x14ac:dyDescent="0.15">
      <c r="A1" s="2031" t="s">
        <v>1817</v>
      </c>
      <c r="B1" s="2031"/>
      <c r="C1" s="2031"/>
      <c r="D1" s="2031"/>
      <c r="E1" s="2031"/>
      <c r="F1" s="2031"/>
      <c r="G1" s="2031"/>
      <c r="H1" s="2031"/>
      <c r="I1" s="2031"/>
      <c r="J1" s="2031"/>
    </row>
    <row r="2" spans="1:10" ht="16.5" customHeight="1" x14ac:dyDescent="0.15">
      <c r="A2" s="459">
        <v>2020</v>
      </c>
      <c r="B2" s="311"/>
      <c r="C2" s="311"/>
      <c r="D2" s="311"/>
      <c r="E2" s="311"/>
      <c r="F2" s="311"/>
      <c r="G2" s="311"/>
      <c r="H2" s="311"/>
      <c r="I2" s="311"/>
      <c r="J2" s="443" t="s">
        <v>193</v>
      </c>
    </row>
    <row r="3" spans="1:10" ht="9.9499999999999993" customHeight="1" x14ac:dyDescent="0.15">
      <c r="A3" s="444" t="s">
        <v>1054</v>
      </c>
      <c r="B3" s="1986" t="s">
        <v>1</v>
      </c>
      <c r="C3" s="1986" t="s">
        <v>1577</v>
      </c>
      <c r="D3" s="1986"/>
      <c r="E3" s="1986"/>
      <c r="F3" s="1986"/>
      <c r="G3" s="1986" t="s">
        <v>1089</v>
      </c>
      <c r="H3" s="1986"/>
      <c r="I3" s="1986"/>
      <c r="J3" s="2032"/>
    </row>
    <row r="4" spans="1:10" ht="20.100000000000001" customHeight="1" x14ac:dyDescent="0.15">
      <c r="A4" s="446" t="s">
        <v>737</v>
      </c>
      <c r="B4" s="2038"/>
      <c r="C4" s="1868" t="s">
        <v>1</v>
      </c>
      <c r="D4" s="1868" t="s">
        <v>1055</v>
      </c>
      <c r="E4" s="1868" t="s">
        <v>1090</v>
      </c>
      <c r="F4" s="1868" t="s">
        <v>1091</v>
      </c>
      <c r="G4" s="1868" t="s">
        <v>1</v>
      </c>
      <c r="H4" s="1868" t="s">
        <v>1055</v>
      </c>
      <c r="I4" s="1868" t="s">
        <v>1092</v>
      </c>
      <c r="J4" s="1870" t="s">
        <v>1091</v>
      </c>
    </row>
    <row r="5" spans="1:10" ht="5.0999999999999996" customHeight="1" x14ac:dyDescent="0.15">
      <c r="A5" s="449"/>
      <c r="B5" s="449"/>
      <c r="C5" s="449"/>
      <c r="D5" s="449"/>
      <c r="E5" s="449"/>
      <c r="F5" s="449"/>
      <c r="G5" s="449"/>
      <c r="H5" s="449"/>
      <c r="I5" s="449"/>
      <c r="J5" s="449"/>
    </row>
    <row r="6" spans="1:10" ht="12" customHeight="1" x14ac:dyDescent="0.15">
      <c r="A6" s="460" t="s">
        <v>1</v>
      </c>
      <c r="B6" s="461">
        <v>262913</v>
      </c>
      <c r="C6" s="461">
        <v>229729</v>
      </c>
      <c r="D6" s="461">
        <v>20923</v>
      </c>
      <c r="E6" s="461">
        <v>16479</v>
      </c>
      <c r="F6" s="461">
        <v>192327</v>
      </c>
      <c r="G6" s="461">
        <v>33184</v>
      </c>
      <c r="H6" s="461">
        <v>1955</v>
      </c>
      <c r="I6" s="461">
        <v>15451</v>
      </c>
      <c r="J6" s="461">
        <v>15778</v>
      </c>
    </row>
    <row r="7" spans="1:10" ht="12" customHeight="1" x14ac:dyDescent="0.15">
      <c r="A7" s="452" t="s">
        <v>1064</v>
      </c>
      <c r="B7" s="461">
        <v>14662</v>
      </c>
      <c r="C7" s="451">
        <v>12861</v>
      </c>
      <c r="D7" s="455">
        <v>1667</v>
      </c>
      <c r="E7" s="455">
        <v>2343</v>
      </c>
      <c r="F7" s="454">
        <v>8851</v>
      </c>
      <c r="G7" s="451">
        <v>1801</v>
      </c>
      <c r="H7" s="256">
        <v>91</v>
      </c>
      <c r="I7" s="256">
        <v>1283</v>
      </c>
      <c r="J7" s="454">
        <v>427</v>
      </c>
    </row>
    <row r="8" spans="1:10" ht="12" customHeight="1" x14ac:dyDescent="0.15">
      <c r="A8" s="452" t="s">
        <v>1065</v>
      </c>
      <c r="B8" s="461">
        <v>17034</v>
      </c>
      <c r="C8" s="451">
        <v>14499</v>
      </c>
      <c r="D8" s="455">
        <v>1700</v>
      </c>
      <c r="E8" s="455">
        <v>2163</v>
      </c>
      <c r="F8" s="454">
        <v>10636</v>
      </c>
      <c r="G8" s="451">
        <v>2535</v>
      </c>
      <c r="H8" s="256">
        <v>180</v>
      </c>
      <c r="I8" s="256">
        <v>1551</v>
      </c>
      <c r="J8" s="454">
        <v>804</v>
      </c>
    </row>
    <row r="9" spans="1:10" ht="12" customHeight="1" x14ac:dyDescent="0.15">
      <c r="A9" s="452" t="s">
        <v>1066</v>
      </c>
      <c r="B9" s="461">
        <v>9626</v>
      </c>
      <c r="C9" s="451">
        <v>8606</v>
      </c>
      <c r="D9" s="455">
        <v>284</v>
      </c>
      <c r="E9" s="455">
        <v>1190</v>
      </c>
      <c r="F9" s="454">
        <v>7132</v>
      </c>
      <c r="G9" s="451">
        <v>1020</v>
      </c>
      <c r="H9" s="256">
        <v>2</v>
      </c>
      <c r="I9" s="256">
        <v>521</v>
      </c>
      <c r="J9" s="454">
        <v>497</v>
      </c>
    </row>
    <row r="10" spans="1:10" ht="12" customHeight="1" x14ac:dyDescent="0.15">
      <c r="A10" s="452" t="s">
        <v>1067</v>
      </c>
      <c r="B10" s="461">
        <v>3334</v>
      </c>
      <c r="C10" s="451">
        <v>3146</v>
      </c>
      <c r="D10" s="455">
        <v>0</v>
      </c>
      <c r="E10" s="455">
        <v>0</v>
      </c>
      <c r="F10" s="454">
        <v>3146</v>
      </c>
      <c r="G10" s="451">
        <v>188</v>
      </c>
      <c r="H10" s="256">
        <v>0</v>
      </c>
      <c r="I10" s="256">
        <v>112</v>
      </c>
      <c r="J10" s="454">
        <v>76</v>
      </c>
    </row>
    <row r="11" spans="1:10" ht="12" customHeight="1" x14ac:dyDescent="0.15">
      <c r="A11" s="452" t="s">
        <v>1068</v>
      </c>
      <c r="B11" s="461">
        <v>11426</v>
      </c>
      <c r="C11" s="451">
        <v>9312</v>
      </c>
      <c r="D11" s="256">
        <v>263</v>
      </c>
      <c r="E11" s="256">
        <v>457</v>
      </c>
      <c r="F11" s="454">
        <v>8592</v>
      </c>
      <c r="G11" s="451">
        <v>2114</v>
      </c>
      <c r="H11" s="256">
        <v>79</v>
      </c>
      <c r="I11" s="256">
        <v>894</v>
      </c>
      <c r="J11" s="454">
        <v>1141</v>
      </c>
    </row>
    <row r="12" spans="1:10" ht="12" customHeight="1" x14ac:dyDescent="0.15">
      <c r="A12" s="452" t="s">
        <v>1069</v>
      </c>
      <c r="B12" s="461">
        <v>27598</v>
      </c>
      <c r="C12" s="451">
        <v>23740</v>
      </c>
      <c r="D12" s="256">
        <v>1919</v>
      </c>
      <c r="E12" s="256">
        <v>660</v>
      </c>
      <c r="F12" s="454">
        <v>21161</v>
      </c>
      <c r="G12" s="451">
        <v>3858</v>
      </c>
      <c r="H12" s="256">
        <v>205</v>
      </c>
      <c r="I12" s="256">
        <v>1333</v>
      </c>
      <c r="J12" s="454">
        <v>2320</v>
      </c>
    </row>
    <row r="13" spans="1:10" ht="12" customHeight="1" x14ac:dyDescent="0.15">
      <c r="A13" s="452" t="s">
        <v>1070</v>
      </c>
      <c r="B13" s="461">
        <v>48781</v>
      </c>
      <c r="C13" s="451">
        <v>43302</v>
      </c>
      <c r="D13" s="256">
        <v>3169</v>
      </c>
      <c r="E13" s="256">
        <v>1516</v>
      </c>
      <c r="F13" s="454">
        <v>38617</v>
      </c>
      <c r="G13" s="451">
        <v>5479</v>
      </c>
      <c r="H13" s="256">
        <v>447</v>
      </c>
      <c r="I13" s="256">
        <v>2056</v>
      </c>
      <c r="J13" s="454">
        <v>2976</v>
      </c>
    </row>
    <row r="14" spans="1:10" ht="12" customHeight="1" x14ac:dyDescent="0.15">
      <c r="A14" s="452" t="s">
        <v>1071</v>
      </c>
      <c r="B14" s="461">
        <v>58396</v>
      </c>
      <c r="C14" s="451">
        <v>51934</v>
      </c>
      <c r="D14" s="256">
        <v>5759</v>
      </c>
      <c r="E14" s="256">
        <v>1806</v>
      </c>
      <c r="F14" s="454">
        <v>44369</v>
      </c>
      <c r="G14" s="451">
        <v>6462</v>
      </c>
      <c r="H14" s="256">
        <v>352</v>
      </c>
      <c r="I14" s="256">
        <v>2531</v>
      </c>
      <c r="J14" s="454">
        <v>3579</v>
      </c>
    </row>
    <row r="15" spans="1:10" ht="12" customHeight="1" x14ac:dyDescent="0.15">
      <c r="A15" s="452" t="s">
        <v>1072</v>
      </c>
      <c r="B15" s="461">
        <v>35039</v>
      </c>
      <c r="C15" s="451">
        <v>30767</v>
      </c>
      <c r="D15" s="256">
        <v>1432</v>
      </c>
      <c r="E15" s="256">
        <v>2027</v>
      </c>
      <c r="F15" s="454">
        <v>27308</v>
      </c>
      <c r="G15" s="451">
        <v>4272</v>
      </c>
      <c r="H15" s="256">
        <v>298</v>
      </c>
      <c r="I15" s="256">
        <v>2070</v>
      </c>
      <c r="J15" s="454">
        <v>1904</v>
      </c>
    </row>
    <row r="16" spans="1:10" ht="12" customHeight="1" x14ac:dyDescent="0.15">
      <c r="A16" s="452" t="s">
        <v>1073</v>
      </c>
      <c r="B16" s="461">
        <v>19922</v>
      </c>
      <c r="C16" s="451">
        <v>16703</v>
      </c>
      <c r="D16" s="256">
        <v>2158</v>
      </c>
      <c r="E16" s="256">
        <v>1752</v>
      </c>
      <c r="F16" s="454">
        <v>12793</v>
      </c>
      <c r="G16" s="451">
        <v>3219</v>
      </c>
      <c r="H16" s="256">
        <v>167</v>
      </c>
      <c r="I16" s="256">
        <v>1516</v>
      </c>
      <c r="J16" s="454">
        <v>1536</v>
      </c>
    </row>
    <row r="17" spans="1:10" ht="12" customHeight="1" x14ac:dyDescent="0.15">
      <c r="A17" s="452" t="s">
        <v>1074</v>
      </c>
      <c r="B17" s="461">
        <v>8375</v>
      </c>
      <c r="C17" s="451">
        <v>7235</v>
      </c>
      <c r="D17" s="256">
        <v>1280</v>
      </c>
      <c r="E17" s="256">
        <v>1188</v>
      </c>
      <c r="F17" s="454">
        <v>4767</v>
      </c>
      <c r="G17" s="451">
        <v>1140</v>
      </c>
      <c r="H17" s="256">
        <v>65</v>
      </c>
      <c r="I17" s="256">
        <v>830</v>
      </c>
      <c r="J17" s="454">
        <v>245</v>
      </c>
    </row>
    <row r="18" spans="1:10" ht="12" customHeight="1" x14ac:dyDescent="0.15">
      <c r="A18" s="452" t="s">
        <v>1075</v>
      </c>
      <c r="B18" s="461">
        <v>8720</v>
      </c>
      <c r="C18" s="451">
        <v>7624</v>
      </c>
      <c r="D18" s="256">
        <v>1292</v>
      </c>
      <c r="E18" s="256">
        <v>1377</v>
      </c>
      <c r="F18" s="454">
        <v>4955</v>
      </c>
      <c r="G18" s="451">
        <v>1096</v>
      </c>
      <c r="H18" s="256">
        <v>69</v>
      </c>
      <c r="I18" s="256">
        <v>754</v>
      </c>
      <c r="J18" s="454">
        <v>273</v>
      </c>
    </row>
    <row r="19" spans="1:10" ht="5.0999999999999996" customHeight="1" thickBot="1" x14ac:dyDescent="0.2">
      <c r="A19" s="456"/>
      <c r="B19" s="456"/>
      <c r="C19" s="456"/>
      <c r="D19" s="456"/>
      <c r="E19" s="456"/>
      <c r="F19" s="456"/>
      <c r="G19" s="456"/>
      <c r="H19" s="456"/>
      <c r="I19" s="456"/>
      <c r="J19" s="456"/>
    </row>
    <row r="20" spans="1:10" ht="15.75" customHeight="1" thickTop="1" x14ac:dyDescent="0.15">
      <c r="A20" s="228" t="s">
        <v>1375</v>
      </c>
      <c r="B20" s="457"/>
      <c r="C20" s="457"/>
      <c r="D20" s="457"/>
      <c r="E20" s="457"/>
      <c r="F20" s="457"/>
      <c r="G20" s="457"/>
      <c r="H20" s="457"/>
      <c r="I20" s="457"/>
      <c r="J20" s="457"/>
    </row>
  </sheetData>
  <mergeCells count="4">
    <mergeCell ref="A1:J1"/>
    <mergeCell ref="B3:B4"/>
    <mergeCell ref="C3:F3"/>
    <mergeCell ref="G3:J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7"/>
  <dimension ref="A1:D20"/>
  <sheetViews>
    <sheetView showGridLines="0" showRuler="0" zoomScaleSheetLayoutView="100" workbookViewId="0">
      <selection sqref="A1:D20"/>
    </sheetView>
  </sheetViews>
  <sheetFormatPr defaultColWidth="9.140625" defaultRowHeight="9" customHeight="1" x14ac:dyDescent="0.15"/>
  <cols>
    <col min="1" max="1" width="21.5703125" style="440" customWidth="1"/>
    <col min="2" max="2" width="20.7109375" style="440" customWidth="1"/>
    <col min="3" max="3" width="23.42578125" style="440" customWidth="1"/>
    <col min="4" max="4" width="21.42578125" style="440" customWidth="1"/>
    <col min="5" max="16384" width="9.140625" style="440"/>
  </cols>
  <sheetData>
    <row r="1" spans="1:4" ht="17.25" customHeight="1" x14ac:dyDescent="0.15">
      <c r="A1" s="2044" t="s">
        <v>1818</v>
      </c>
      <c r="B1" s="2230"/>
      <c r="C1" s="2230"/>
      <c r="D1" s="2230"/>
    </row>
    <row r="2" spans="1:4" ht="13.7" customHeight="1" x14ac:dyDescent="0.15">
      <c r="A2" s="441">
        <v>2020</v>
      </c>
      <c r="B2" s="442"/>
      <c r="C2" s="442"/>
      <c r="D2" s="443" t="s">
        <v>193</v>
      </c>
    </row>
    <row r="3" spans="1:4" ht="9.9499999999999993" customHeight="1" x14ac:dyDescent="0.15">
      <c r="A3" s="444" t="s">
        <v>1054</v>
      </c>
      <c r="B3" s="1986" t="s">
        <v>1</v>
      </c>
      <c r="C3" s="1869" t="s">
        <v>1093</v>
      </c>
      <c r="D3" s="1867" t="s">
        <v>1094</v>
      </c>
    </row>
    <row r="4" spans="1:4" ht="30" customHeight="1" x14ac:dyDescent="0.15">
      <c r="A4" s="446" t="s">
        <v>737</v>
      </c>
      <c r="B4" s="2038"/>
      <c r="C4" s="1870" t="s">
        <v>1319</v>
      </c>
      <c r="D4" s="1868" t="s">
        <v>1095</v>
      </c>
    </row>
    <row r="5" spans="1:4" ht="4.7" customHeight="1" x14ac:dyDescent="0.15">
      <c r="A5" s="449"/>
      <c r="B5" s="449"/>
      <c r="C5" s="449"/>
      <c r="D5" s="449"/>
    </row>
    <row r="6" spans="1:4" ht="12" customHeight="1" x14ac:dyDescent="0.15">
      <c r="A6" s="450" t="s">
        <v>1</v>
      </c>
      <c r="B6" s="451">
        <f>SUM(B7:B18)</f>
        <v>64062</v>
      </c>
      <c r="C6" s="451">
        <f>SUM(C7:C18)</f>
        <v>26262</v>
      </c>
      <c r="D6" s="451">
        <f>SUM(D7:D18)</f>
        <v>37800</v>
      </c>
    </row>
    <row r="7" spans="1:4" ht="12" customHeight="1" x14ac:dyDescent="0.15">
      <c r="A7" s="452" t="s">
        <v>1064</v>
      </c>
      <c r="B7" s="461">
        <f>SUM(C7:D7)</f>
        <v>5347</v>
      </c>
      <c r="C7" s="454">
        <v>1048</v>
      </c>
      <c r="D7" s="454">
        <v>4299</v>
      </c>
    </row>
    <row r="8" spans="1:4" ht="12" customHeight="1" x14ac:dyDescent="0.15">
      <c r="A8" s="452" t="s">
        <v>1065</v>
      </c>
      <c r="B8" s="461">
        <f t="shared" ref="B8:B18" si="0">SUM(C8:D8)</f>
        <v>6977</v>
      </c>
      <c r="C8" s="454">
        <v>0</v>
      </c>
      <c r="D8" s="454">
        <v>6977</v>
      </c>
    </row>
    <row r="9" spans="1:4" ht="12" customHeight="1" x14ac:dyDescent="0.15">
      <c r="A9" s="452" t="s">
        <v>1066</v>
      </c>
      <c r="B9" s="461">
        <f t="shared" si="0"/>
        <v>3147</v>
      </c>
      <c r="C9" s="454">
        <v>0</v>
      </c>
      <c r="D9" s="454">
        <v>3147</v>
      </c>
    </row>
    <row r="10" spans="1:4" ht="12" customHeight="1" x14ac:dyDescent="0.15">
      <c r="A10" s="452" t="s">
        <v>1067</v>
      </c>
      <c r="B10" s="461">
        <f t="shared" si="0"/>
        <v>0</v>
      </c>
      <c r="C10" s="454">
        <v>0</v>
      </c>
      <c r="D10" s="454">
        <v>0</v>
      </c>
    </row>
    <row r="11" spans="1:4" ht="12" customHeight="1" x14ac:dyDescent="0.15">
      <c r="A11" s="452" t="s">
        <v>1068</v>
      </c>
      <c r="B11" s="461">
        <f t="shared" si="0"/>
        <v>0</v>
      </c>
      <c r="C11" s="454">
        <v>0</v>
      </c>
      <c r="D11" s="454">
        <v>0</v>
      </c>
    </row>
    <row r="12" spans="1:4" ht="12" customHeight="1" x14ac:dyDescent="0.15">
      <c r="A12" s="452" t="s">
        <v>1069</v>
      </c>
      <c r="B12" s="461">
        <f t="shared" si="0"/>
        <v>0</v>
      </c>
      <c r="C12" s="454">
        <v>0</v>
      </c>
      <c r="D12" s="454">
        <v>0</v>
      </c>
    </row>
    <row r="13" spans="1:4" ht="12" customHeight="1" x14ac:dyDescent="0.15">
      <c r="A13" s="452" t="s">
        <v>1070</v>
      </c>
      <c r="B13" s="461">
        <f t="shared" si="0"/>
        <v>11263</v>
      </c>
      <c r="C13" s="454">
        <v>6689</v>
      </c>
      <c r="D13" s="455">
        <v>4574</v>
      </c>
    </row>
    <row r="14" spans="1:4" ht="12" customHeight="1" x14ac:dyDescent="0.15">
      <c r="A14" s="452" t="s">
        <v>1071</v>
      </c>
      <c r="B14" s="461">
        <f t="shared" si="0"/>
        <v>22336</v>
      </c>
      <c r="C14" s="454">
        <v>11907</v>
      </c>
      <c r="D14" s="455">
        <v>10429</v>
      </c>
    </row>
    <row r="15" spans="1:4" ht="12" customHeight="1" x14ac:dyDescent="0.15">
      <c r="A15" s="452" t="s">
        <v>1072</v>
      </c>
      <c r="B15" s="461">
        <f t="shared" si="0"/>
        <v>9786</v>
      </c>
      <c r="C15" s="455">
        <v>4448</v>
      </c>
      <c r="D15" s="455">
        <v>5338</v>
      </c>
    </row>
    <row r="16" spans="1:4" ht="12" customHeight="1" x14ac:dyDescent="0.15">
      <c r="A16" s="452" t="s">
        <v>1073</v>
      </c>
      <c r="B16" s="461">
        <f t="shared" si="0"/>
        <v>4600</v>
      </c>
      <c r="C16" s="455">
        <v>1564</v>
      </c>
      <c r="D16" s="455">
        <v>3036</v>
      </c>
    </row>
    <row r="17" spans="1:4" ht="12" customHeight="1" x14ac:dyDescent="0.15">
      <c r="A17" s="452" t="s">
        <v>1074</v>
      </c>
      <c r="B17" s="461">
        <f t="shared" si="0"/>
        <v>303</v>
      </c>
      <c r="C17" s="455">
        <v>303</v>
      </c>
      <c r="D17" s="455">
        <v>0</v>
      </c>
    </row>
    <row r="18" spans="1:4" ht="12" customHeight="1" x14ac:dyDescent="0.15">
      <c r="A18" s="452" t="s">
        <v>1075</v>
      </c>
      <c r="B18" s="461">
        <f t="shared" si="0"/>
        <v>303</v>
      </c>
      <c r="C18" s="455">
        <v>303</v>
      </c>
      <c r="D18" s="455">
        <v>0</v>
      </c>
    </row>
    <row r="19" spans="1:4" ht="5.0999999999999996" customHeight="1" thickBot="1" x14ac:dyDescent="0.2">
      <c r="A19" s="458"/>
      <c r="B19" s="458"/>
      <c r="C19" s="458"/>
      <c r="D19" s="458"/>
    </row>
    <row r="20" spans="1:4" ht="11.25" customHeight="1" thickTop="1" x14ac:dyDescent="0.15">
      <c r="A20" s="228" t="s">
        <v>1374</v>
      </c>
    </row>
  </sheetData>
  <mergeCells count="2">
    <mergeCell ref="A1:D1"/>
    <mergeCell ref="B3:B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8"/>
  <dimension ref="A1:H20"/>
  <sheetViews>
    <sheetView showGridLines="0" showRuler="0" zoomScaleSheetLayoutView="100" workbookViewId="0">
      <selection sqref="A1:H20"/>
    </sheetView>
  </sheetViews>
  <sheetFormatPr defaultColWidth="9.140625" defaultRowHeight="9" customHeight="1" x14ac:dyDescent="0.15"/>
  <cols>
    <col min="1" max="1" width="18.85546875" style="440" customWidth="1"/>
    <col min="2" max="2" width="9.28515625" style="440" customWidth="1"/>
    <col min="3" max="3" width="9.42578125" style="440" customWidth="1"/>
    <col min="4" max="5" width="10.140625" style="440" customWidth="1"/>
    <col min="6" max="6" width="8.85546875" style="440" customWidth="1"/>
    <col min="7" max="8" width="10.140625" style="440" customWidth="1"/>
    <col min="9" max="16384" width="9.140625" style="440"/>
  </cols>
  <sheetData>
    <row r="1" spans="1:8" ht="15.75" customHeight="1" x14ac:dyDescent="0.15">
      <c r="A1" s="2031" t="s">
        <v>1819</v>
      </c>
      <c r="B1" s="2031"/>
      <c r="C1" s="2031"/>
      <c r="D1" s="2031"/>
      <c r="E1" s="2031"/>
      <c r="F1" s="2031"/>
      <c r="G1" s="2031"/>
      <c r="H1" s="2031"/>
    </row>
    <row r="2" spans="1:8" ht="14.25" customHeight="1" x14ac:dyDescent="0.15">
      <c r="A2" s="441">
        <v>2020</v>
      </c>
      <c r="B2" s="442"/>
      <c r="C2" s="442"/>
      <c r="D2" s="442"/>
      <c r="E2" s="442"/>
      <c r="F2" s="442"/>
      <c r="G2" s="442"/>
      <c r="H2" s="443" t="s">
        <v>193</v>
      </c>
    </row>
    <row r="3" spans="1:8" s="445" customFormat="1" ht="9.9499999999999993" customHeight="1" x14ac:dyDescent="0.25">
      <c r="A3" s="444" t="s">
        <v>1054</v>
      </c>
      <c r="B3" s="1986" t="s">
        <v>1</v>
      </c>
      <c r="C3" s="2007" t="s">
        <v>1577</v>
      </c>
      <c r="D3" s="2008"/>
      <c r="E3" s="2231"/>
      <c r="F3" s="2042" t="s">
        <v>1089</v>
      </c>
      <c r="G3" s="2007"/>
      <c r="H3" s="2007"/>
    </row>
    <row r="4" spans="1:8" ht="39.950000000000003" customHeight="1" x14ac:dyDescent="0.15">
      <c r="A4" s="446" t="s">
        <v>737</v>
      </c>
      <c r="B4" s="2038"/>
      <c r="C4" s="1870" t="s">
        <v>1</v>
      </c>
      <c r="D4" s="1870" t="s">
        <v>1324</v>
      </c>
      <c r="E4" s="1868" t="s">
        <v>1095</v>
      </c>
      <c r="F4" s="1870" t="s">
        <v>1</v>
      </c>
      <c r="G4" s="1870" t="s">
        <v>1324</v>
      </c>
      <c r="H4" s="1870" t="s">
        <v>1095</v>
      </c>
    </row>
    <row r="5" spans="1:8" ht="5.0999999999999996" customHeight="1" x14ac:dyDescent="0.15">
      <c r="B5" s="449"/>
      <c r="C5" s="449"/>
      <c r="D5" s="449"/>
      <c r="E5" s="449"/>
      <c r="F5" s="449"/>
      <c r="G5" s="449"/>
      <c r="H5" s="449"/>
    </row>
    <row r="6" spans="1:8" ht="12" customHeight="1" x14ac:dyDescent="0.15">
      <c r="A6" s="450" t="s">
        <v>1</v>
      </c>
      <c r="B6" s="451">
        <f>SUM(B7:B18)</f>
        <v>11107</v>
      </c>
      <c r="C6" s="451">
        <f t="shared" ref="C6:H6" si="0">SUM(C7:C18)</f>
        <v>7403</v>
      </c>
      <c r="D6" s="451">
        <f t="shared" si="0"/>
        <v>6874</v>
      </c>
      <c r="E6" s="451">
        <f t="shared" si="0"/>
        <v>529</v>
      </c>
      <c r="F6" s="451">
        <f t="shared" si="0"/>
        <v>3704</v>
      </c>
      <c r="G6" s="451">
        <f t="shared" si="0"/>
        <v>1418</v>
      </c>
      <c r="H6" s="451">
        <f t="shared" si="0"/>
        <v>2286</v>
      </c>
    </row>
    <row r="7" spans="1:8" ht="12" customHeight="1" x14ac:dyDescent="0.15">
      <c r="A7" s="452" t="s">
        <v>1064</v>
      </c>
      <c r="B7" s="451">
        <f>+C7+F7</f>
        <v>816</v>
      </c>
      <c r="C7" s="453">
        <f>SUM(D7:E7)</f>
        <v>362</v>
      </c>
      <c r="D7" s="454">
        <v>307</v>
      </c>
      <c r="E7" s="455">
        <v>55</v>
      </c>
      <c r="F7" s="453">
        <f>SUM(G7:H7)</f>
        <v>454</v>
      </c>
      <c r="G7" s="455">
        <v>41</v>
      </c>
      <c r="H7" s="454">
        <v>413</v>
      </c>
    </row>
    <row r="8" spans="1:8" ht="12" customHeight="1" x14ac:dyDescent="0.15">
      <c r="A8" s="452" t="s">
        <v>1065</v>
      </c>
      <c r="B8" s="451">
        <f t="shared" ref="B8:B18" si="1">+C8+F8</f>
        <v>725</v>
      </c>
      <c r="C8" s="453">
        <f t="shared" ref="C8:C18" si="2">SUM(D8:E8)</f>
        <v>71</v>
      </c>
      <c r="D8" s="454">
        <v>0</v>
      </c>
      <c r="E8" s="455">
        <v>71</v>
      </c>
      <c r="F8" s="453">
        <f t="shared" ref="F8:F18" si="3">SUM(G8:H8)</f>
        <v>654</v>
      </c>
      <c r="G8" s="455">
        <v>0</v>
      </c>
      <c r="H8" s="454">
        <v>654</v>
      </c>
    </row>
    <row r="9" spans="1:8" ht="12" customHeight="1" x14ac:dyDescent="0.15">
      <c r="A9" s="452" t="s">
        <v>1066</v>
      </c>
      <c r="B9" s="451">
        <f t="shared" si="1"/>
        <v>337</v>
      </c>
      <c r="C9" s="453">
        <f t="shared" si="2"/>
        <v>37</v>
      </c>
      <c r="D9" s="454">
        <v>0</v>
      </c>
      <c r="E9" s="455">
        <v>37</v>
      </c>
      <c r="F9" s="453">
        <f t="shared" si="3"/>
        <v>300</v>
      </c>
      <c r="G9" s="455">
        <v>0</v>
      </c>
      <c r="H9" s="454">
        <v>300</v>
      </c>
    </row>
    <row r="10" spans="1:8" ht="12" customHeight="1" x14ac:dyDescent="0.15">
      <c r="A10" s="452" t="s">
        <v>1067</v>
      </c>
      <c r="B10" s="451">
        <f t="shared" si="1"/>
        <v>0</v>
      </c>
      <c r="C10" s="453">
        <f t="shared" si="2"/>
        <v>0</v>
      </c>
      <c r="D10" s="454">
        <v>0</v>
      </c>
      <c r="E10" s="455">
        <v>0</v>
      </c>
      <c r="F10" s="453">
        <f t="shared" si="3"/>
        <v>0</v>
      </c>
      <c r="G10" s="455">
        <v>0</v>
      </c>
      <c r="H10" s="454">
        <v>0</v>
      </c>
    </row>
    <row r="11" spans="1:8" ht="12" customHeight="1" x14ac:dyDescent="0.15">
      <c r="A11" s="452" t="s">
        <v>1068</v>
      </c>
      <c r="B11" s="451">
        <f t="shared" si="1"/>
        <v>0</v>
      </c>
      <c r="C11" s="453">
        <f t="shared" si="2"/>
        <v>0</v>
      </c>
      <c r="D11" s="454">
        <v>0</v>
      </c>
      <c r="E11" s="455">
        <v>0</v>
      </c>
      <c r="F11" s="453">
        <f t="shared" si="3"/>
        <v>0</v>
      </c>
      <c r="G11" s="455">
        <v>0</v>
      </c>
      <c r="H11" s="454">
        <v>0</v>
      </c>
    </row>
    <row r="12" spans="1:8" ht="12" customHeight="1" x14ac:dyDescent="0.15">
      <c r="A12" s="452" t="s">
        <v>1069</v>
      </c>
      <c r="B12" s="451">
        <f t="shared" si="1"/>
        <v>0</v>
      </c>
      <c r="C12" s="453">
        <f t="shared" si="2"/>
        <v>0</v>
      </c>
      <c r="D12" s="454">
        <v>0</v>
      </c>
      <c r="E12" s="455">
        <v>0</v>
      </c>
      <c r="F12" s="453">
        <f t="shared" si="3"/>
        <v>0</v>
      </c>
      <c r="G12" s="455">
        <v>0</v>
      </c>
      <c r="H12" s="454">
        <v>0</v>
      </c>
    </row>
    <row r="13" spans="1:8" ht="12" customHeight="1" x14ac:dyDescent="0.15">
      <c r="A13" s="452" t="s">
        <v>1070</v>
      </c>
      <c r="B13" s="451">
        <f t="shared" si="1"/>
        <v>2345</v>
      </c>
      <c r="C13" s="453">
        <f t="shared" si="2"/>
        <v>1761</v>
      </c>
      <c r="D13" s="454">
        <v>1691</v>
      </c>
      <c r="E13" s="455">
        <v>70</v>
      </c>
      <c r="F13" s="453">
        <f t="shared" si="3"/>
        <v>584</v>
      </c>
      <c r="G13" s="455">
        <v>431</v>
      </c>
      <c r="H13" s="454">
        <v>153</v>
      </c>
    </row>
    <row r="14" spans="1:8" ht="12" customHeight="1" x14ac:dyDescent="0.15">
      <c r="A14" s="452" t="s">
        <v>1071</v>
      </c>
      <c r="B14" s="451">
        <f t="shared" si="1"/>
        <v>4073</v>
      </c>
      <c r="C14" s="453">
        <f t="shared" si="2"/>
        <v>3210</v>
      </c>
      <c r="D14" s="454">
        <v>3040</v>
      </c>
      <c r="E14" s="455">
        <v>170</v>
      </c>
      <c r="F14" s="453">
        <f t="shared" si="3"/>
        <v>863</v>
      </c>
      <c r="G14" s="455">
        <v>529</v>
      </c>
      <c r="H14" s="454">
        <v>334</v>
      </c>
    </row>
    <row r="15" spans="1:8" ht="12" customHeight="1" x14ac:dyDescent="0.15">
      <c r="A15" s="452" t="s">
        <v>1072</v>
      </c>
      <c r="B15" s="451">
        <f t="shared" si="1"/>
        <v>1839</v>
      </c>
      <c r="C15" s="453">
        <f t="shared" si="2"/>
        <v>1300</v>
      </c>
      <c r="D15" s="454">
        <v>1224</v>
      </c>
      <c r="E15" s="455">
        <v>76</v>
      </c>
      <c r="F15" s="453">
        <f t="shared" si="3"/>
        <v>539</v>
      </c>
      <c r="G15" s="455">
        <v>277</v>
      </c>
      <c r="H15" s="454">
        <v>262</v>
      </c>
    </row>
    <row r="16" spans="1:8" ht="12" customHeight="1" x14ac:dyDescent="0.15">
      <c r="A16" s="452" t="s">
        <v>1073</v>
      </c>
      <c r="B16" s="451">
        <f t="shared" si="1"/>
        <v>740</v>
      </c>
      <c r="C16" s="453">
        <f t="shared" si="2"/>
        <v>452</v>
      </c>
      <c r="D16" s="454">
        <v>402</v>
      </c>
      <c r="E16" s="455">
        <v>50</v>
      </c>
      <c r="F16" s="453">
        <f t="shared" si="3"/>
        <v>288</v>
      </c>
      <c r="G16" s="455">
        <v>118</v>
      </c>
      <c r="H16" s="454">
        <v>170</v>
      </c>
    </row>
    <row r="17" spans="1:8" ht="12" customHeight="1" x14ac:dyDescent="0.15">
      <c r="A17" s="452" t="s">
        <v>1074</v>
      </c>
      <c r="B17" s="451">
        <f t="shared" si="1"/>
        <v>116</v>
      </c>
      <c r="C17" s="453">
        <f t="shared" si="2"/>
        <v>105</v>
      </c>
      <c r="D17" s="454">
        <v>105</v>
      </c>
      <c r="E17" s="455">
        <v>0</v>
      </c>
      <c r="F17" s="453">
        <f t="shared" si="3"/>
        <v>11</v>
      </c>
      <c r="G17" s="455">
        <v>11</v>
      </c>
      <c r="H17" s="454">
        <v>0</v>
      </c>
    </row>
    <row r="18" spans="1:8" ht="12" customHeight="1" x14ac:dyDescent="0.15">
      <c r="A18" s="452" t="s">
        <v>1075</v>
      </c>
      <c r="B18" s="451">
        <f t="shared" si="1"/>
        <v>116</v>
      </c>
      <c r="C18" s="453">
        <f t="shared" si="2"/>
        <v>105</v>
      </c>
      <c r="D18" s="454">
        <v>105</v>
      </c>
      <c r="E18" s="455">
        <v>0</v>
      </c>
      <c r="F18" s="453">
        <f t="shared" si="3"/>
        <v>11</v>
      </c>
      <c r="G18" s="455">
        <v>11</v>
      </c>
      <c r="H18" s="454">
        <v>0</v>
      </c>
    </row>
    <row r="19" spans="1:8" ht="5.0999999999999996" customHeight="1" thickBot="1" x14ac:dyDescent="0.2">
      <c r="A19" s="456"/>
      <c r="B19" s="456"/>
      <c r="C19" s="456"/>
      <c r="D19" s="456"/>
      <c r="E19" s="456"/>
      <c r="F19" s="456"/>
      <c r="G19" s="456"/>
      <c r="H19" s="456"/>
    </row>
    <row r="20" spans="1:8" ht="12.75" customHeight="1" thickTop="1" x14ac:dyDescent="0.15">
      <c r="A20" s="228" t="s">
        <v>1374</v>
      </c>
      <c r="B20" s="457"/>
      <c r="C20" s="457"/>
      <c r="D20" s="457"/>
      <c r="E20" s="457"/>
      <c r="F20" s="457"/>
      <c r="G20" s="457"/>
      <c r="H20" s="457"/>
    </row>
  </sheetData>
  <mergeCells count="4">
    <mergeCell ref="A1:H1"/>
    <mergeCell ref="B3:B4"/>
    <mergeCell ref="C3:E3"/>
    <mergeCell ref="F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13"/>
  <dimension ref="A1:I22"/>
  <sheetViews>
    <sheetView showGridLines="0" showRuler="0" zoomScaleSheetLayoutView="100" workbookViewId="0">
      <selection sqref="A1:B1"/>
    </sheetView>
  </sheetViews>
  <sheetFormatPr defaultColWidth="7.85546875" defaultRowHeight="12.75" x14ac:dyDescent="0.2"/>
  <cols>
    <col min="1" max="1" width="52.140625" style="1137" customWidth="1"/>
    <col min="2" max="2" width="34.7109375" style="1137" customWidth="1"/>
    <col min="3" max="3" width="9.140625" style="1137" bestFit="1" customWidth="1"/>
    <col min="4" max="16384" width="7.85546875" style="1137"/>
  </cols>
  <sheetData>
    <row r="1" spans="1:9" s="1140" customFormat="1" ht="27.95" customHeight="1" x14ac:dyDescent="0.25">
      <c r="A1" s="2232" t="s">
        <v>2132</v>
      </c>
      <c r="B1" s="2232"/>
    </row>
    <row r="2" spans="1:9" ht="14.1" customHeight="1" x14ac:dyDescent="0.2">
      <c r="A2" s="1160">
        <v>2020</v>
      </c>
      <c r="B2" s="1112" t="s">
        <v>1494</v>
      </c>
    </row>
    <row r="3" spans="1:9" s="1514" customFormat="1" ht="9.9499999999999993" customHeight="1" x14ac:dyDescent="0.2">
      <c r="A3" s="1723"/>
      <c r="B3" s="1513" t="s">
        <v>1</v>
      </c>
    </row>
    <row r="4" spans="1:9" s="1514" customFormat="1" ht="9" customHeight="1" x14ac:dyDescent="0.2">
      <c r="A4" s="8"/>
      <c r="B4" s="1515"/>
    </row>
    <row r="5" spans="1:9" s="1514" customFormat="1" ht="11.1" customHeight="1" x14ac:dyDescent="0.2">
      <c r="A5" s="1516" t="s">
        <v>125</v>
      </c>
      <c r="B5" s="1517">
        <v>1834994.3369514144</v>
      </c>
      <c r="E5" s="1517"/>
      <c r="F5" s="1512"/>
    </row>
    <row r="6" spans="1:9" s="1514" customFormat="1" ht="11.1" customHeight="1" x14ac:dyDescent="0.2">
      <c r="A6" s="1518" t="s">
        <v>254</v>
      </c>
      <c r="B6" s="1519">
        <v>1467817.4592074037</v>
      </c>
      <c r="C6" s="1520"/>
      <c r="E6" s="1519"/>
    </row>
    <row r="7" spans="1:9" ht="11.1" customHeight="1" x14ac:dyDescent="0.2">
      <c r="A7" s="1169" t="s">
        <v>255</v>
      </c>
      <c r="B7" s="1168">
        <v>138433.37034051699</v>
      </c>
      <c r="E7" s="1168"/>
      <c r="G7" s="1163"/>
      <c r="H7" s="1163"/>
    </row>
    <row r="8" spans="1:9" ht="11.1" customHeight="1" x14ac:dyDescent="0.2">
      <c r="A8" s="1169" t="s">
        <v>256</v>
      </c>
      <c r="B8" s="1168">
        <v>68723.545440000016</v>
      </c>
      <c r="E8" s="1168"/>
    </row>
    <row r="9" spans="1:9" ht="11.1" customHeight="1" x14ac:dyDescent="0.2">
      <c r="A9" s="1169" t="s">
        <v>257</v>
      </c>
      <c r="B9" s="1168">
        <v>160019.96196349361</v>
      </c>
      <c r="E9" s="1168"/>
    </row>
    <row r="10" spans="1:9" ht="11.1" customHeight="1" x14ac:dyDescent="0.2">
      <c r="A10" s="1152" t="s">
        <v>258</v>
      </c>
      <c r="B10" s="1167">
        <v>-305286.59065999929</v>
      </c>
      <c r="E10" s="1167"/>
      <c r="F10" s="1163"/>
    </row>
    <row r="11" spans="1:9" ht="11.1" customHeight="1" x14ac:dyDescent="0.2">
      <c r="A11" s="1152" t="s">
        <v>259</v>
      </c>
      <c r="B11" s="1167">
        <v>302516.77202000003</v>
      </c>
      <c r="E11" s="1167"/>
    </row>
    <row r="12" spans="1:9" ht="11.1" customHeight="1" x14ac:dyDescent="0.2">
      <c r="A12" s="1170" t="s">
        <v>260</v>
      </c>
      <c r="B12" s="1167"/>
      <c r="E12" s="1167"/>
    </row>
    <row r="13" spans="1:9" ht="11.1" customHeight="1" x14ac:dyDescent="0.2">
      <c r="A13" s="1171" t="s">
        <v>261</v>
      </c>
      <c r="B13" s="1168">
        <v>263181.20321000001</v>
      </c>
      <c r="E13" s="1168"/>
      <c r="I13" s="1172"/>
    </row>
    <row r="14" spans="1:9" ht="5.0999999999999996" customHeight="1" thickBot="1" x14ac:dyDescent="0.25">
      <c r="A14" s="1173"/>
      <c r="B14" s="1174"/>
    </row>
    <row r="15" spans="1:9" ht="12" customHeight="1" thickTop="1" x14ac:dyDescent="0.2">
      <c r="A15" s="1131" t="s">
        <v>1490</v>
      </c>
      <c r="B15" s="1149"/>
    </row>
    <row r="16" spans="1:9" ht="9" customHeight="1" x14ac:dyDescent="0.2">
      <c r="A16" s="1175"/>
      <c r="B16" s="1150"/>
    </row>
    <row r="17" spans="1:2" ht="9" customHeight="1" x14ac:dyDescent="0.2">
      <c r="A17" s="1176"/>
      <c r="B17" s="1150"/>
    </row>
    <row r="18" spans="1:2" ht="9" customHeight="1" x14ac:dyDescent="0.2">
      <c r="A18" s="1150"/>
      <c r="B18" s="1150"/>
    </row>
    <row r="19" spans="1:2" ht="9" customHeight="1" x14ac:dyDescent="0.2"/>
    <row r="20" spans="1:2" ht="9" customHeight="1" x14ac:dyDescent="0.2"/>
    <row r="21" spans="1:2" ht="9" customHeight="1" x14ac:dyDescent="0.2"/>
    <row r="22" spans="1:2" ht="9" customHeight="1" x14ac:dyDescent="0.2"/>
  </sheetData>
  <mergeCells count="1">
    <mergeCell ref="A1:B1"/>
  </mergeCells>
  <pageMargins left="0.78740157480314965" right="0.78740157480314965" top="0.78740157480314965" bottom="0.78740157480314965" header="0.01" footer="0"/>
  <pageSetup paperSize="9" orientation="portrait" horizontalDpi="300" verticalDpi="300" r:id="rId1"/>
  <headerFooter scaleWithDoc="0"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14"/>
  <dimension ref="A1:H13"/>
  <sheetViews>
    <sheetView showGridLines="0" showRuler="0" zoomScaleSheetLayoutView="100" workbookViewId="0">
      <selection sqref="A1:E1"/>
    </sheetView>
  </sheetViews>
  <sheetFormatPr defaultColWidth="7.85546875" defaultRowHeight="12.75" x14ac:dyDescent="0.2"/>
  <cols>
    <col min="1" max="1" width="37.7109375" style="1181" customWidth="1"/>
    <col min="2" max="2" width="8.7109375" style="1181" customWidth="1"/>
    <col min="3" max="4" width="14.42578125" style="1181" customWidth="1"/>
    <col min="5" max="5" width="11.5703125" style="1181" customWidth="1"/>
    <col min="6" max="16384" width="7.85546875" style="1181"/>
  </cols>
  <sheetData>
    <row r="1" spans="1:8" s="1177" customFormat="1" ht="27.95" customHeight="1" x14ac:dyDescent="0.25">
      <c r="A1" s="2233" t="s">
        <v>2133</v>
      </c>
      <c r="B1" s="2233"/>
      <c r="C1" s="2233"/>
      <c r="D1" s="2233"/>
      <c r="E1" s="2233"/>
    </row>
    <row r="2" spans="1:8" ht="14.1" customHeight="1" x14ac:dyDescent="0.2">
      <c r="A2" s="1178">
        <v>2020</v>
      </c>
      <c r="B2" s="1178"/>
      <c r="C2" s="1179"/>
      <c r="D2" s="1179"/>
      <c r="E2" s="1180" t="s">
        <v>1495</v>
      </c>
    </row>
    <row r="3" spans="1:8" s="27" customFormat="1" ht="9.9499999999999993" customHeight="1" x14ac:dyDescent="0.2">
      <c r="A3" s="1507" t="s">
        <v>551</v>
      </c>
      <c r="B3" s="2234" t="s">
        <v>1</v>
      </c>
      <c r="C3" s="2235" t="s">
        <v>262</v>
      </c>
      <c r="D3" s="2236"/>
      <c r="E3" s="2237" t="s">
        <v>263</v>
      </c>
    </row>
    <row r="4" spans="1:8" s="27" customFormat="1" ht="9.9499999999999993" customHeight="1" x14ac:dyDescent="0.2">
      <c r="A4" s="1711" t="s">
        <v>264</v>
      </c>
      <c r="B4" s="2234"/>
      <c r="C4" s="1508" t="s">
        <v>370</v>
      </c>
      <c r="D4" s="1918" t="s">
        <v>1590</v>
      </c>
      <c r="E4" s="2238"/>
    </row>
    <row r="5" spans="1:8" s="27" customFormat="1" ht="4.9000000000000004" customHeight="1" x14ac:dyDescent="0.2">
      <c r="A5" s="1715"/>
      <c r="B5" s="1715"/>
      <c r="C5" s="1716"/>
      <c r="D5" s="1716"/>
      <c r="E5" s="1716"/>
    </row>
    <row r="6" spans="1:8" s="27" customFormat="1" ht="11.1" customHeight="1" x14ac:dyDescent="0.2">
      <c r="A6" s="1509" t="s">
        <v>1</v>
      </c>
      <c r="B6" s="1510">
        <v>1606250.829547921</v>
      </c>
      <c r="C6" s="1511">
        <v>909297.72256388864</v>
      </c>
      <c r="D6" s="1511">
        <v>170082.46935752593</v>
      </c>
      <c r="E6" s="1511">
        <v>526870.63762650639</v>
      </c>
      <c r="H6" s="1512"/>
    </row>
    <row r="7" spans="1:8" ht="11.1" customHeight="1" x14ac:dyDescent="0.2">
      <c r="A7" s="1696" t="s">
        <v>265</v>
      </c>
      <c r="B7" s="1182">
        <v>1467817.4592074039</v>
      </c>
      <c r="C7" s="1697">
        <v>788553.73680513445</v>
      </c>
      <c r="D7" s="1697">
        <v>159119.42491576308</v>
      </c>
      <c r="E7" s="1697">
        <v>520144.2974865064</v>
      </c>
    </row>
    <row r="8" spans="1:8" ht="11.1" customHeight="1" x14ac:dyDescent="0.2">
      <c r="A8" s="1183" t="s">
        <v>266</v>
      </c>
      <c r="B8" s="1184">
        <v>138433.37034051697</v>
      </c>
      <c r="C8" s="1697">
        <v>120743.98575875416</v>
      </c>
      <c r="D8" s="1697">
        <v>10963.044441762831</v>
      </c>
      <c r="E8" s="1697">
        <v>6726.3401400000002</v>
      </c>
    </row>
    <row r="9" spans="1:8" ht="4.9000000000000004" customHeight="1" thickBot="1" x14ac:dyDescent="0.25">
      <c r="A9" s="1185"/>
      <c r="B9" s="1185"/>
      <c r="C9" s="1185"/>
      <c r="D9" s="1185"/>
      <c r="E9" s="1185"/>
    </row>
    <row r="10" spans="1:8" ht="12.75" customHeight="1" thickTop="1" x14ac:dyDescent="0.2">
      <c r="A10" s="1698" t="s">
        <v>1490</v>
      </c>
      <c r="B10" s="1186"/>
      <c r="C10" s="1699"/>
      <c r="D10" s="1699"/>
      <c r="E10" s="1699"/>
    </row>
    <row r="11" spans="1:8" ht="9" customHeight="1" x14ac:dyDescent="0.2">
      <c r="A11" s="1187"/>
      <c r="B11" s="1187"/>
      <c r="C11" s="1188"/>
      <c r="D11" s="1188"/>
      <c r="E11" s="1188"/>
    </row>
    <row r="12" spans="1:8" x14ac:dyDescent="0.2">
      <c r="A12" s="1189"/>
      <c r="B12" s="1189"/>
      <c r="C12" s="1190"/>
      <c r="D12" s="1190"/>
      <c r="E12" s="1190"/>
    </row>
    <row r="13" spans="1:8" x14ac:dyDescent="0.2">
      <c r="A13" s="1191"/>
      <c r="B13" s="1191"/>
    </row>
  </sheetData>
  <mergeCells count="4">
    <mergeCell ref="A1:E1"/>
    <mergeCell ref="B3:B4"/>
    <mergeCell ref="C3:D3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9"/>
  <dimension ref="A1:K93"/>
  <sheetViews>
    <sheetView showGridLines="0" showRuler="0" zoomScaleSheetLayoutView="100" workbookViewId="0">
      <selection sqref="A1:D1"/>
    </sheetView>
  </sheetViews>
  <sheetFormatPr defaultColWidth="6.7109375" defaultRowHeight="12.75" x14ac:dyDescent="0.2"/>
  <cols>
    <col min="1" max="1" width="30.28515625" style="1111" customWidth="1"/>
    <col min="2" max="4" width="18.85546875" style="1111" customWidth="1"/>
    <col min="5" max="16384" width="6.7109375" style="1113"/>
  </cols>
  <sheetData>
    <row r="1" spans="1:11" s="1109" customFormat="1" ht="30" customHeight="1" x14ac:dyDescent="0.25">
      <c r="A1" s="2065" t="s">
        <v>2134</v>
      </c>
      <c r="B1" s="2065"/>
      <c r="C1" s="2065"/>
      <c r="D1" s="2065"/>
    </row>
    <row r="2" spans="1:11" ht="14.1" customHeight="1" x14ac:dyDescent="0.2">
      <c r="A2" s="1110">
        <v>44196</v>
      </c>
      <c r="D2" s="1112" t="s">
        <v>193</v>
      </c>
    </row>
    <row r="3" spans="1:11" s="350" customFormat="1" ht="9.9499999999999993" customHeight="1" x14ac:dyDescent="0.15">
      <c r="A3" s="1485" t="s">
        <v>194</v>
      </c>
      <c r="B3" s="2239" t="s">
        <v>1</v>
      </c>
      <c r="C3" s="2239" t="s">
        <v>195</v>
      </c>
      <c r="D3" s="2240" t="s">
        <v>196</v>
      </c>
    </row>
    <row r="4" spans="1:11" s="350" customFormat="1" ht="9.9499999999999993" customHeight="1" x14ac:dyDescent="0.15">
      <c r="A4" s="1486" t="s">
        <v>197</v>
      </c>
      <c r="B4" s="2239"/>
      <c r="C4" s="2239"/>
      <c r="D4" s="2240"/>
    </row>
    <row r="5" spans="1:11" s="350" customFormat="1" ht="4.9000000000000004" customHeight="1" x14ac:dyDescent="0.15">
      <c r="A5" s="1530"/>
      <c r="B5" s="1487"/>
      <c r="C5" s="1487"/>
      <c r="D5" s="1488"/>
    </row>
    <row r="6" spans="1:11" s="350" customFormat="1" ht="11.1" customHeight="1" x14ac:dyDescent="0.15">
      <c r="A6" s="1489" t="s">
        <v>6</v>
      </c>
      <c r="B6" s="1490">
        <v>12480</v>
      </c>
      <c r="C6" s="1490">
        <v>7584</v>
      </c>
      <c r="D6" s="1490">
        <v>4896</v>
      </c>
      <c r="G6" s="1491"/>
      <c r="H6" s="439"/>
      <c r="I6" s="439"/>
      <c r="K6" s="439"/>
    </row>
    <row r="7" spans="1:11" s="1114" customFormat="1" ht="11.1" customHeight="1" x14ac:dyDescent="0.15">
      <c r="A7" s="1119" t="s">
        <v>198</v>
      </c>
      <c r="B7" s="1116">
        <v>6634</v>
      </c>
      <c r="C7" s="1116">
        <v>3983</v>
      </c>
      <c r="D7" s="1116">
        <v>2651</v>
      </c>
      <c r="E7" s="1120"/>
      <c r="H7" s="1118"/>
    </row>
    <row r="8" spans="1:11" s="1114" customFormat="1" ht="11.1" customHeight="1" x14ac:dyDescent="0.15">
      <c r="A8" s="1121" t="s">
        <v>199</v>
      </c>
      <c r="B8" s="1116">
        <v>2659</v>
      </c>
      <c r="C8" s="1116">
        <v>2552</v>
      </c>
      <c r="D8" s="1122">
        <v>107</v>
      </c>
      <c r="F8" s="1118"/>
      <c r="G8" s="1116"/>
      <c r="I8" s="1118"/>
    </row>
    <row r="9" spans="1:11" s="1114" customFormat="1" ht="11.1" customHeight="1" x14ac:dyDescent="0.15">
      <c r="A9" s="1123" t="s">
        <v>200</v>
      </c>
      <c r="B9" s="1124">
        <v>2659</v>
      </c>
      <c r="C9" s="1124">
        <v>2552</v>
      </c>
      <c r="D9" s="1114">
        <v>107</v>
      </c>
      <c r="G9" s="1117"/>
    </row>
    <row r="10" spans="1:11" s="1114" customFormat="1" ht="11.1" customHeight="1" x14ac:dyDescent="0.2">
      <c r="A10" s="1125" t="s">
        <v>201</v>
      </c>
      <c r="B10" s="1126">
        <v>3975</v>
      </c>
      <c r="C10" s="1126">
        <v>1431</v>
      </c>
      <c r="D10" s="1126">
        <v>2544</v>
      </c>
      <c r="G10" s="1127"/>
      <c r="I10" s="1118"/>
    </row>
    <row r="11" spans="1:11" s="1114" customFormat="1" ht="11.1" customHeight="1" x14ac:dyDescent="0.15">
      <c r="A11" s="1123" t="s">
        <v>202</v>
      </c>
      <c r="B11" s="1124">
        <v>1374</v>
      </c>
      <c r="C11" s="1128">
        <v>1297</v>
      </c>
      <c r="D11" s="1128">
        <v>77</v>
      </c>
    </row>
    <row r="12" spans="1:11" s="1114" customFormat="1" ht="11.1" customHeight="1" x14ac:dyDescent="0.15">
      <c r="A12" s="1123" t="s">
        <v>203</v>
      </c>
      <c r="B12" s="1124">
        <v>2600</v>
      </c>
      <c r="C12" s="1086">
        <v>134</v>
      </c>
      <c r="D12" s="1124">
        <v>2466</v>
      </c>
    </row>
    <row r="13" spans="1:11" s="1114" customFormat="1" ht="11.1" customHeight="1" x14ac:dyDescent="0.15">
      <c r="A13" s="1123" t="s">
        <v>204</v>
      </c>
      <c r="B13" s="1128">
        <v>1</v>
      </c>
      <c r="C13" s="1128">
        <v>0</v>
      </c>
      <c r="D13" s="1114">
        <v>1</v>
      </c>
    </row>
    <row r="14" spans="1:11" s="1114" customFormat="1" ht="11.1" customHeight="1" x14ac:dyDescent="0.15">
      <c r="A14" s="1119" t="s">
        <v>205</v>
      </c>
      <c r="B14" s="1116">
        <v>5846</v>
      </c>
      <c r="C14" s="1116">
        <v>3601</v>
      </c>
      <c r="D14" s="1116">
        <v>2245</v>
      </c>
      <c r="G14" s="1116"/>
      <c r="I14" s="1118"/>
    </row>
    <row r="15" spans="1:11" s="1114" customFormat="1" ht="11.1" customHeight="1" x14ac:dyDescent="0.15">
      <c r="A15" s="1123" t="s">
        <v>206</v>
      </c>
      <c r="B15" s="1124">
        <v>2233</v>
      </c>
      <c r="C15" s="1124">
        <v>1992</v>
      </c>
      <c r="D15" s="1114">
        <v>241</v>
      </c>
    </row>
    <row r="16" spans="1:11" s="1114" customFormat="1" ht="11.1" customHeight="1" x14ac:dyDescent="0.15">
      <c r="A16" s="1123" t="s">
        <v>207</v>
      </c>
      <c r="B16" s="1124">
        <v>757</v>
      </c>
      <c r="C16" s="1084">
        <v>254</v>
      </c>
      <c r="D16" s="1114">
        <v>503</v>
      </c>
    </row>
    <row r="17" spans="1:4" s="1114" customFormat="1" ht="11.1" customHeight="1" x14ac:dyDescent="0.15">
      <c r="A17" s="1123" t="s">
        <v>208</v>
      </c>
      <c r="B17" s="1124">
        <v>2856</v>
      </c>
      <c r="C17" s="1124">
        <v>1355</v>
      </c>
      <c r="D17" s="1124">
        <v>1501</v>
      </c>
    </row>
    <row r="18" spans="1:4" s="1114" customFormat="1" ht="4.9000000000000004" customHeight="1" thickBot="1" x14ac:dyDescent="0.2">
      <c r="A18" s="1129"/>
      <c r="B18" s="1130"/>
      <c r="C18" s="1130"/>
      <c r="D18" s="1129"/>
    </row>
    <row r="19" spans="1:4" ht="12.75" customHeight="1" thickTop="1" x14ac:dyDescent="0.2">
      <c r="A19" s="1131" t="s">
        <v>1489</v>
      </c>
      <c r="B19" s="1132"/>
      <c r="C19" s="1133"/>
      <c r="D19" s="1133"/>
    </row>
    <row r="20" spans="1:4" s="1136" customFormat="1" ht="9" customHeight="1" x14ac:dyDescent="0.2">
      <c r="A20" s="1134"/>
      <c r="B20" s="1134"/>
      <c r="C20" s="1135"/>
      <c r="D20" s="1135"/>
    </row>
    <row r="21" spans="1:4" ht="9" customHeight="1" x14ac:dyDescent="0.2">
      <c r="A21" s="1137"/>
      <c r="B21" s="1132"/>
      <c r="C21" s="1133"/>
      <c r="D21" s="1133"/>
    </row>
    <row r="22" spans="1:4" x14ac:dyDescent="0.2">
      <c r="A22" s="1137"/>
      <c r="C22" s="1133"/>
      <c r="D22" s="1133"/>
    </row>
    <row r="23" spans="1:4" x14ac:dyDescent="0.2">
      <c r="A23" s="1137"/>
      <c r="C23" s="1133"/>
      <c r="D23" s="1133"/>
    </row>
    <row r="24" spans="1:4" x14ac:dyDescent="0.2">
      <c r="A24" s="1137"/>
      <c r="B24" s="1137"/>
      <c r="C24" s="1137"/>
      <c r="D24" s="1137"/>
    </row>
    <row r="25" spans="1:4" x14ac:dyDescent="0.2">
      <c r="A25" s="1137"/>
      <c r="B25" s="1137"/>
      <c r="C25" s="1137"/>
      <c r="D25" s="1137"/>
    </row>
    <row r="26" spans="1:4" x14ac:dyDescent="0.2">
      <c r="A26" s="1138"/>
      <c r="B26" s="1137"/>
      <c r="C26" s="1137"/>
      <c r="D26" s="1137"/>
    </row>
    <row r="27" spans="1:4" ht="12.75" customHeight="1" x14ac:dyDescent="0.2">
      <c r="A27" s="1139"/>
      <c r="B27" s="1139"/>
      <c r="C27" s="1139"/>
      <c r="D27" s="1139"/>
    </row>
    <row r="28" spans="1:4" ht="12.75" customHeight="1" x14ac:dyDescent="0.2">
      <c r="A28" s="1139"/>
      <c r="B28" s="1139"/>
      <c r="C28" s="1139"/>
      <c r="D28" s="1139"/>
    </row>
    <row r="29" spans="1:4" ht="12.75" customHeight="1" x14ac:dyDescent="0.2">
      <c r="A29" s="1139"/>
      <c r="B29" s="1139"/>
    </row>
    <row r="30" spans="1:4" ht="12.75" customHeight="1" x14ac:dyDescent="0.2">
      <c r="A30" s="1139"/>
      <c r="B30" s="1139"/>
      <c r="C30" s="1139"/>
      <c r="D30" s="1139"/>
    </row>
    <row r="31" spans="1:4" ht="12.75" customHeight="1" x14ac:dyDescent="0.2">
      <c r="A31" s="1139"/>
      <c r="B31" s="1139"/>
      <c r="C31" s="1139"/>
      <c r="D31" s="1139"/>
    </row>
    <row r="32" spans="1:4" ht="12.75" customHeight="1" x14ac:dyDescent="0.2">
      <c r="A32" s="1139"/>
      <c r="B32" s="1139"/>
      <c r="C32" s="1139"/>
      <c r="D32" s="1139"/>
    </row>
    <row r="33" spans="1:4" ht="12.75" customHeight="1" x14ac:dyDescent="0.2">
      <c r="A33" s="1139"/>
      <c r="B33" s="1139"/>
      <c r="C33" s="1139"/>
      <c r="D33" s="1139"/>
    </row>
    <row r="34" spans="1:4" ht="12.75" customHeight="1" x14ac:dyDescent="0.2">
      <c r="A34" s="1139"/>
      <c r="B34" s="1139"/>
      <c r="C34" s="1139"/>
      <c r="D34" s="1139"/>
    </row>
    <row r="35" spans="1:4" ht="12.75" customHeight="1" x14ac:dyDescent="0.2">
      <c r="A35" s="1139"/>
      <c r="B35" s="1139"/>
      <c r="C35" s="1139"/>
      <c r="D35" s="1139"/>
    </row>
    <row r="36" spans="1:4" ht="12.75" customHeight="1" x14ac:dyDescent="0.2">
      <c r="A36" s="1139"/>
      <c r="B36" s="1139"/>
      <c r="C36" s="1139"/>
      <c r="D36" s="1139"/>
    </row>
    <row r="37" spans="1:4" ht="12.75" customHeight="1" x14ac:dyDescent="0.2">
      <c r="A37" s="1139"/>
      <c r="B37" s="1139"/>
      <c r="C37" s="1139"/>
      <c r="D37" s="1139"/>
    </row>
    <row r="38" spans="1:4" ht="12.75" customHeight="1" x14ac:dyDescent="0.2">
      <c r="A38" s="1139"/>
      <c r="B38" s="1139"/>
      <c r="C38" s="1139"/>
      <c r="D38" s="1139"/>
    </row>
    <row r="39" spans="1:4" ht="12.75" customHeight="1" x14ac:dyDescent="0.2">
      <c r="A39" s="1139"/>
      <c r="B39" s="1139"/>
      <c r="C39" s="1139"/>
      <c r="D39" s="1139"/>
    </row>
    <row r="40" spans="1:4" ht="12.75" customHeight="1" x14ac:dyDescent="0.2">
      <c r="A40" s="1139"/>
      <c r="B40" s="1139"/>
      <c r="C40" s="1139"/>
      <c r="D40" s="1139"/>
    </row>
    <row r="41" spans="1:4" ht="12.75" customHeight="1" x14ac:dyDescent="0.2">
      <c r="A41" s="1139"/>
      <c r="B41" s="1139"/>
      <c r="C41" s="1139"/>
      <c r="D41" s="1139"/>
    </row>
    <row r="42" spans="1:4" ht="12.75" customHeight="1" x14ac:dyDescent="0.2">
      <c r="A42" s="1139"/>
      <c r="B42" s="1139"/>
      <c r="C42" s="1139"/>
      <c r="D42" s="1139"/>
    </row>
    <row r="43" spans="1:4" ht="12.75" customHeight="1" x14ac:dyDescent="0.2">
      <c r="A43" s="1139"/>
      <c r="B43" s="1139"/>
      <c r="C43" s="1139"/>
      <c r="D43" s="1139"/>
    </row>
    <row r="44" spans="1:4" ht="12.75" customHeight="1" x14ac:dyDescent="0.2">
      <c r="A44" s="1139"/>
      <c r="B44" s="1139"/>
      <c r="C44" s="1139"/>
      <c r="D44" s="1139"/>
    </row>
    <row r="45" spans="1:4" ht="12.75" customHeight="1" x14ac:dyDescent="0.2">
      <c r="A45" s="1139"/>
      <c r="B45" s="1139"/>
      <c r="C45" s="1139"/>
      <c r="D45" s="1139"/>
    </row>
    <row r="46" spans="1:4" ht="12.75" customHeight="1" x14ac:dyDescent="0.2">
      <c r="A46" s="1139"/>
      <c r="B46" s="1139"/>
      <c r="C46" s="1139"/>
      <c r="D46" s="1139"/>
    </row>
    <row r="47" spans="1:4" ht="12.75" customHeight="1" x14ac:dyDescent="0.2">
      <c r="A47" s="1139"/>
      <c r="B47" s="1139"/>
      <c r="C47" s="1139"/>
      <c r="D47" s="1139"/>
    </row>
    <row r="48" spans="1:4" ht="12.75" customHeight="1" x14ac:dyDescent="0.2">
      <c r="A48" s="1139"/>
      <c r="B48" s="1139"/>
      <c r="C48" s="1139"/>
      <c r="D48" s="1139"/>
    </row>
    <row r="49" spans="1:4" ht="12.75" customHeight="1" x14ac:dyDescent="0.2">
      <c r="A49" s="1139"/>
      <c r="B49" s="1139"/>
      <c r="C49" s="1139"/>
      <c r="D49" s="1139"/>
    </row>
    <row r="50" spans="1:4" ht="12.75" customHeight="1" x14ac:dyDescent="0.2">
      <c r="A50" s="1139"/>
      <c r="B50" s="1139"/>
      <c r="C50" s="1139"/>
      <c r="D50" s="1139"/>
    </row>
    <row r="51" spans="1:4" ht="12.75" customHeight="1" x14ac:dyDescent="0.2">
      <c r="A51" s="1139"/>
      <c r="B51" s="1139"/>
      <c r="C51" s="1139"/>
      <c r="D51" s="1139"/>
    </row>
    <row r="52" spans="1:4" ht="12.75" customHeight="1" x14ac:dyDescent="0.2">
      <c r="A52" s="1139"/>
      <c r="B52" s="1139"/>
      <c r="C52" s="1139"/>
      <c r="D52" s="1139"/>
    </row>
    <row r="53" spans="1:4" ht="12.75" customHeight="1" x14ac:dyDescent="0.2">
      <c r="A53" s="1139"/>
      <c r="B53" s="1139"/>
      <c r="C53" s="1139"/>
      <c r="D53" s="1139"/>
    </row>
    <row r="54" spans="1:4" ht="12.75" customHeight="1" x14ac:dyDescent="0.2">
      <c r="A54" s="1139"/>
      <c r="B54" s="1139"/>
      <c r="C54" s="1139"/>
      <c r="D54" s="1139"/>
    </row>
    <row r="55" spans="1:4" ht="12.75" customHeight="1" x14ac:dyDescent="0.2">
      <c r="A55" s="1139"/>
      <c r="B55" s="1139"/>
      <c r="C55" s="1139"/>
      <c r="D55" s="1139"/>
    </row>
    <row r="56" spans="1:4" ht="12.75" customHeight="1" x14ac:dyDescent="0.2">
      <c r="A56" s="1139"/>
      <c r="B56" s="1139"/>
      <c r="C56" s="1139"/>
      <c r="D56" s="1139"/>
    </row>
    <row r="57" spans="1:4" ht="12.75" customHeight="1" x14ac:dyDescent="0.2">
      <c r="A57" s="1139"/>
      <c r="B57" s="1139"/>
      <c r="C57" s="1139"/>
      <c r="D57" s="1139"/>
    </row>
    <row r="58" spans="1:4" ht="12.75" customHeight="1" x14ac:dyDescent="0.2">
      <c r="A58" s="1139"/>
      <c r="B58" s="1139"/>
      <c r="C58" s="1139"/>
      <c r="D58" s="1139"/>
    </row>
    <row r="59" spans="1:4" ht="12.75" customHeight="1" x14ac:dyDescent="0.2">
      <c r="A59" s="1139"/>
      <c r="B59" s="1139"/>
      <c r="C59" s="1139"/>
      <c r="D59" s="1139"/>
    </row>
    <row r="60" spans="1:4" ht="12.75" customHeight="1" x14ac:dyDescent="0.2">
      <c r="A60" s="1139"/>
      <c r="B60" s="1139"/>
      <c r="C60" s="1139"/>
      <c r="D60" s="1139"/>
    </row>
    <row r="61" spans="1:4" ht="12.75" customHeight="1" x14ac:dyDescent="0.2">
      <c r="A61" s="1139"/>
      <c r="B61" s="1139"/>
      <c r="C61" s="1139"/>
      <c r="D61" s="1139"/>
    </row>
    <row r="62" spans="1:4" ht="12.75" customHeight="1" x14ac:dyDescent="0.2">
      <c r="A62" s="1139"/>
      <c r="B62" s="1139"/>
      <c r="C62" s="1139"/>
      <c r="D62" s="1139"/>
    </row>
    <row r="63" spans="1:4" ht="12.75" customHeight="1" x14ac:dyDescent="0.2">
      <c r="A63" s="1139"/>
      <c r="B63" s="1139"/>
      <c r="C63" s="1139"/>
      <c r="D63" s="1139"/>
    </row>
    <row r="64" spans="1:4" ht="12.75" customHeight="1" x14ac:dyDescent="0.2">
      <c r="A64" s="1139"/>
      <c r="B64" s="1139"/>
      <c r="C64" s="1139"/>
      <c r="D64" s="1139"/>
    </row>
    <row r="65" spans="1:4" ht="12.75" customHeight="1" x14ac:dyDescent="0.2">
      <c r="A65" s="1139"/>
      <c r="B65" s="1139"/>
      <c r="C65" s="1139"/>
      <c r="D65" s="1139"/>
    </row>
    <row r="66" spans="1:4" ht="12.75" customHeight="1" x14ac:dyDescent="0.2">
      <c r="A66" s="1139"/>
      <c r="B66" s="1139"/>
      <c r="C66" s="1139"/>
      <c r="D66" s="1139"/>
    </row>
    <row r="67" spans="1:4" ht="12.75" customHeight="1" x14ac:dyDescent="0.2">
      <c r="A67" s="1139"/>
      <c r="B67" s="1139"/>
      <c r="C67" s="1139"/>
      <c r="D67" s="1139"/>
    </row>
    <row r="68" spans="1:4" ht="12.75" customHeight="1" x14ac:dyDescent="0.2">
      <c r="A68" s="1139"/>
      <c r="B68" s="1139"/>
      <c r="C68" s="1139"/>
      <c r="D68" s="1139"/>
    </row>
    <row r="69" spans="1:4" ht="12.75" customHeight="1" x14ac:dyDescent="0.2">
      <c r="A69" s="1139"/>
      <c r="B69" s="1139"/>
      <c r="C69" s="1139"/>
      <c r="D69" s="1139"/>
    </row>
    <row r="70" spans="1:4" ht="12.75" customHeight="1" x14ac:dyDescent="0.2">
      <c r="A70" s="1139"/>
      <c r="B70" s="1139"/>
      <c r="C70" s="1139"/>
      <c r="D70" s="1139"/>
    </row>
    <row r="71" spans="1:4" ht="12.75" customHeight="1" x14ac:dyDescent="0.2">
      <c r="A71" s="1139"/>
      <c r="B71" s="1139"/>
      <c r="C71" s="1139"/>
      <c r="D71" s="1139"/>
    </row>
    <row r="72" spans="1:4" ht="12.75" customHeight="1" x14ac:dyDescent="0.2">
      <c r="A72" s="1139"/>
      <c r="B72" s="1139"/>
      <c r="C72" s="1139"/>
      <c r="D72" s="1139"/>
    </row>
    <row r="73" spans="1:4" ht="12.75" customHeight="1" x14ac:dyDescent="0.2">
      <c r="A73" s="1139"/>
      <c r="B73" s="1139"/>
      <c r="C73" s="1139"/>
      <c r="D73" s="1139"/>
    </row>
    <row r="74" spans="1:4" x14ac:dyDescent="0.2">
      <c r="A74" s="1139"/>
      <c r="B74" s="1139"/>
      <c r="C74" s="1139"/>
      <c r="D74" s="1139"/>
    </row>
    <row r="75" spans="1:4" x14ac:dyDescent="0.2">
      <c r="A75" s="1139"/>
      <c r="B75" s="1139"/>
      <c r="C75" s="1139"/>
      <c r="D75" s="1139"/>
    </row>
    <row r="76" spans="1:4" x14ac:dyDescent="0.2">
      <c r="A76" s="1139"/>
      <c r="B76" s="1139"/>
      <c r="C76" s="1139"/>
      <c r="D76" s="1139"/>
    </row>
    <row r="77" spans="1:4" x14ac:dyDescent="0.2">
      <c r="A77" s="1139"/>
      <c r="B77" s="1139"/>
      <c r="C77" s="1139"/>
      <c r="D77" s="1139"/>
    </row>
    <row r="78" spans="1:4" x14ac:dyDescent="0.2">
      <c r="A78" s="1139"/>
      <c r="B78" s="1139"/>
      <c r="C78" s="1139"/>
      <c r="D78" s="1139"/>
    </row>
    <row r="79" spans="1:4" x14ac:dyDescent="0.2">
      <c r="A79" s="1139"/>
      <c r="B79" s="1139"/>
      <c r="C79" s="1139"/>
      <c r="D79" s="1139"/>
    </row>
    <row r="80" spans="1:4" x14ac:dyDescent="0.2">
      <c r="A80" s="1139"/>
      <c r="B80" s="1139"/>
      <c r="C80" s="1139"/>
      <c r="D80" s="1139"/>
    </row>
    <row r="81" spans="1:4" x14ac:dyDescent="0.2">
      <c r="A81" s="1139"/>
      <c r="B81" s="1139"/>
      <c r="C81" s="1139"/>
      <c r="D81" s="1139"/>
    </row>
    <row r="82" spans="1:4" x14ac:dyDescent="0.2">
      <c r="A82" s="1139"/>
      <c r="B82" s="1139"/>
      <c r="C82" s="1139"/>
      <c r="D82" s="1139"/>
    </row>
    <row r="83" spans="1:4" x14ac:dyDescent="0.2">
      <c r="A83" s="1139"/>
      <c r="B83" s="1139"/>
      <c r="C83" s="1139"/>
      <c r="D83" s="1139"/>
    </row>
    <row r="84" spans="1:4" x14ac:dyDescent="0.2">
      <c r="A84" s="1139"/>
      <c r="B84" s="1139"/>
      <c r="C84" s="1139"/>
      <c r="D84" s="1139"/>
    </row>
    <row r="85" spans="1:4" x14ac:dyDescent="0.2">
      <c r="A85" s="1139"/>
      <c r="B85" s="1139"/>
      <c r="C85" s="1139"/>
      <c r="D85" s="1139"/>
    </row>
    <row r="86" spans="1:4" x14ac:dyDescent="0.2">
      <c r="A86" s="1139"/>
      <c r="B86" s="1139"/>
      <c r="C86" s="1139"/>
      <c r="D86" s="1139"/>
    </row>
    <row r="87" spans="1:4" x14ac:dyDescent="0.2">
      <c r="A87" s="1139"/>
      <c r="B87" s="1139"/>
      <c r="C87" s="1139"/>
      <c r="D87" s="1139"/>
    </row>
    <row r="88" spans="1:4" x14ac:dyDescent="0.2">
      <c r="A88" s="1139"/>
      <c r="B88" s="1139"/>
      <c r="C88" s="1139"/>
      <c r="D88" s="1139"/>
    </row>
    <row r="89" spans="1:4" x14ac:dyDescent="0.2">
      <c r="A89" s="1139"/>
      <c r="B89" s="1139"/>
      <c r="C89" s="1139"/>
      <c r="D89" s="1139"/>
    </row>
    <row r="90" spans="1:4" x14ac:dyDescent="0.2">
      <c r="A90" s="1139"/>
      <c r="B90" s="1139"/>
      <c r="C90" s="1139"/>
      <c r="D90" s="1139"/>
    </row>
    <row r="91" spans="1:4" x14ac:dyDescent="0.2">
      <c r="A91" s="1139"/>
      <c r="B91" s="1139"/>
      <c r="C91" s="1139"/>
      <c r="D91" s="1139"/>
    </row>
    <row r="92" spans="1:4" x14ac:dyDescent="0.2">
      <c r="A92" s="1139"/>
      <c r="B92" s="1139"/>
      <c r="C92" s="1139"/>
      <c r="D92" s="1139"/>
    </row>
    <row r="93" spans="1:4" x14ac:dyDescent="0.2">
      <c r="A93" s="1139"/>
      <c r="B93" s="1139"/>
      <c r="C93" s="1139"/>
      <c r="D93" s="1139"/>
    </row>
  </sheetData>
  <mergeCells count="4"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10"/>
  <dimension ref="A1:H22"/>
  <sheetViews>
    <sheetView showGridLines="0" showRuler="0" zoomScaleSheetLayoutView="100" workbookViewId="0">
      <selection sqref="A1:H1"/>
    </sheetView>
  </sheetViews>
  <sheetFormatPr defaultColWidth="9.140625" defaultRowHeight="12.75" x14ac:dyDescent="0.2"/>
  <cols>
    <col min="1" max="1" width="9.140625" style="1143"/>
    <col min="2" max="2" width="15" style="1143" customWidth="1"/>
    <col min="3" max="3" width="10.42578125" style="1143" customWidth="1"/>
    <col min="4" max="4" width="11.140625" style="1143" customWidth="1"/>
    <col min="5" max="6" width="10.7109375" style="1143" customWidth="1"/>
    <col min="7" max="7" width="9.5703125" style="1143" customWidth="1"/>
    <col min="8" max="8" width="10.42578125" style="1143" customWidth="1"/>
    <col min="9" max="16384" width="9.140625" style="1143"/>
  </cols>
  <sheetData>
    <row r="1" spans="1:8" s="1140" customFormat="1" ht="24.75" customHeight="1" x14ac:dyDescent="0.25">
      <c r="A1" s="2232" t="s">
        <v>2135</v>
      </c>
      <c r="B1" s="2232"/>
      <c r="C1" s="2232"/>
      <c r="D1" s="2232"/>
      <c r="E1" s="2232"/>
      <c r="F1" s="2232"/>
      <c r="G1" s="2232"/>
      <c r="H1" s="2232"/>
    </row>
    <row r="2" spans="1:8" s="1137" customFormat="1" ht="14.1" customHeight="1" x14ac:dyDescent="0.2">
      <c r="A2" s="1141">
        <v>44196</v>
      </c>
      <c r="B2" s="1142"/>
      <c r="C2" s="1111"/>
      <c r="D2" s="1111"/>
      <c r="E2" s="1111"/>
      <c r="F2" s="1111"/>
      <c r="G2" s="1111"/>
      <c r="H2" s="1112" t="s">
        <v>193</v>
      </c>
    </row>
    <row r="3" spans="1:8" s="1514" customFormat="1" ht="20.100000000000001" customHeight="1" x14ac:dyDescent="0.2">
      <c r="A3" s="2247" t="s">
        <v>234</v>
      </c>
      <c r="B3" s="2248"/>
      <c r="C3" s="2249" t="s">
        <v>1</v>
      </c>
      <c r="D3" s="2250"/>
      <c r="E3" s="2251" t="s">
        <v>235</v>
      </c>
      <c r="F3" s="2252"/>
      <c r="G3" s="2249" t="s">
        <v>236</v>
      </c>
      <c r="H3" s="2250"/>
    </row>
    <row r="4" spans="1:8" s="1514" customFormat="1" ht="20.100000000000001" customHeight="1" x14ac:dyDescent="0.2">
      <c r="A4" s="2247"/>
      <c r="B4" s="2248"/>
      <c r="C4" s="1534" t="s">
        <v>237</v>
      </c>
      <c r="D4" s="1534" t="s">
        <v>238</v>
      </c>
      <c r="E4" s="1535" t="s">
        <v>1583</v>
      </c>
      <c r="F4" s="1536" t="s">
        <v>239</v>
      </c>
      <c r="G4" s="1534" t="s">
        <v>237</v>
      </c>
      <c r="H4" s="1537" t="s">
        <v>239</v>
      </c>
    </row>
    <row r="5" spans="1:8" s="1514" customFormat="1" ht="4.9000000000000004" customHeight="1" x14ac:dyDescent="0.2">
      <c r="A5" s="1538"/>
      <c r="B5" s="1538"/>
      <c r="C5" s="1539"/>
      <c r="D5" s="1540"/>
      <c r="E5" s="1540"/>
      <c r="F5" s="1540"/>
      <c r="G5" s="1540"/>
      <c r="H5" s="1540"/>
    </row>
    <row r="6" spans="1:8" s="1514" customFormat="1" ht="11.1" customHeight="1" x14ac:dyDescent="0.2">
      <c r="A6" s="2253" t="s">
        <v>240</v>
      </c>
      <c r="B6" s="2254"/>
      <c r="C6" s="1541">
        <v>227</v>
      </c>
      <c r="D6" s="1541">
        <v>53</v>
      </c>
      <c r="E6" s="1541">
        <v>227</v>
      </c>
      <c r="F6" s="1541">
        <v>30</v>
      </c>
      <c r="G6" s="1541">
        <v>0</v>
      </c>
      <c r="H6" s="1541">
        <v>23</v>
      </c>
    </row>
    <row r="7" spans="1:8" ht="11.1" customHeight="1" x14ac:dyDescent="0.2">
      <c r="A7" s="2243" t="s">
        <v>241</v>
      </c>
      <c r="B7" s="2244"/>
      <c r="C7" s="1145">
        <v>213</v>
      </c>
      <c r="D7" s="1145">
        <v>24</v>
      </c>
      <c r="E7" s="1145">
        <v>213</v>
      </c>
      <c r="F7" s="1145">
        <v>24</v>
      </c>
      <c r="G7" s="1145">
        <v>0</v>
      </c>
      <c r="H7" s="1145">
        <v>0</v>
      </c>
    </row>
    <row r="8" spans="1:8" ht="11.1" customHeight="1" x14ac:dyDescent="0.2">
      <c r="A8" s="2241" t="s">
        <v>242</v>
      </c>
      <c r="B8" s="2242"/>
      <c r="C8" s="1144">
        <v>206</v>
      </c>
      <c r="D8" s="1144">
        <v>24</v>
      </c>
      <c r="E8" s="1144">
        <v>206</v>
      </c>
      <c r="F8" s="1144">
        <v>24</v>
      </c>
      <c r="G8" s="1144">
        <v>0</v>
      </c>
      <c r="H8" s="1144">
        <v>0</v>
      </c>
    </row>
    <row r="9" spans="1:8" ht="11.1" customHeight="1" x14ac:dyDescent="0.2">
      <c r="A9" s="2241" t="s">
        <v>243</v>
      </c>
      <c r="B9" s="2242"/>
      <c r="C9" s="1144">
        <v>6</v>
      </c>
      <c r="D9" s="1144">
        <v>0</v>
      </c>
      <c r="E9" s="1144">
        <v>6</v>
      </c>
      <c r="F9" s="1144">
        <v>0</v>
      </c>
      <c r="G9" s="1144">
        <v>0</v>
      </c>
      <c r="H9" s="1144">
        <v>0</v>
      </c>
    </row>
    <row r="10" spans="1:8" ht="11.1" customHeight="1" x14ac:dyDescent="0.2">
      <c r="A10" s="2241" t="s">
        <v>244</v>
      </c>
      <c r="B10" s="2242"/>
      <c r="C10" s="1144">
        <v>1</v>
      </c>
      <c r="D10" s="1144">
        <v>0</v>
      </c>
      <c r="E10" s="1144">
        <v>1</v>
      </c>
      <c r="F10" s="1144">
        <v>0</v>
      </c>
      <c r="G10" s="1144">
        <v>0</v>
      </c>
      <c r="H10" s="1144">
        <v>0</v>
      </c>
    </row>
    <row r="11" spans="1:8" ht="11.1" customHeight="1" x14ac:dyDescent="0.2">
      <c r="A11" s="2243" t="s">
        <v>245</v>
      </c>
      <c r="B11" s="2244"/>
      <c r="C11" s="1145">
        <v>14</v>
      </c>
      <c r="D11" s="1145">
        <v>6</v>
      </c>
      <c r="E11" s="1145">
        <v>14</v>
      </c>
      <c r="F11" s="1145">
        <v>3</v>
      </c>
      <c r="G11" s="1145">
        <v>0</v>
      </c>
      <c r="H11" s="1145">
        <v>3</v>
      </c>
    </row>
    <row r="12" spans="1:8" ht="11.1" customHeight="1" x14ac:dyDescent="0.2">
      <c r="A12" s="2241" t="s">
        <v>246</v>
      </c>
      <c r="B12" s="2242"/>
      <c r="C12" s="1144">
        <v>0</v>
      </c>
      <c r="D12" s="1144">
        <v>3</v>
      </c>
      <c r="E12" s="1144">
        <v>0</v>
      </c>
      <c r="F12" s="1144">
        <v>0</v>
      </c>
      <c r="G12" s="1144">
        <v>0</v>
      </c>
      <c r="H12" s="1144">
        <v>3</v>
      </c>
    </row>
    <row r="13" spans="1:8" ht="11.1" customHeight="1" x14ac:dyDescent="0.2">
      <c r="A13" s="2241" t="s">
        <v>242</v>
      </c>
      <c r="B13" s="2242"/>
      <c r="C13" s="1144">
        <v>14</v>
      </c>
      <c r="D13" s="1144">
        <v>3</v>
      </c>
      <c r="E13" s="1144">
        <v>14</v>
      </c>
      <c r="F13" s="1144">
        <v>3</v>
      </c>
      <c r="G13" s="1144">
        <v>0</v>
      </c>
      <c r="H13" s="1144">
        <v>0</v>
      </c>
    </row>
    <row r="14" spans="1:8" ht="11.1" customHeight="1" x14ac:dyDescent="0.2">
      <c r="A14" s="2243" t="s">
        <v>247</v>
      </c>
      <c r="B14" s="2244"/>
      <c r="C14" s="1145">
        <v>0</v>
      </c>
      <c r="D14" s="1145">
        <v>23</v>
      </c>
      <c r="E14" s="1145">
        <v>0</v>
      </c>
      <c r="F14" s="1145">
        <v>3</v>
      </c>
      <c r="G14" s="1145">
        <v>0</v>
      </c>
      <c r="H14" s="1145">
        <v>20</v>
      </c>
    </row>
    <row r="15" spans="1:8" ht="11.1" customHeight="1" x14ac:dyDescent="0.2">
      <c r="A15" s="2241" t="s">
        <v>246</v>
      </c>
      <c r="B15" s="2242"/>
      <c r="C15" s="1144">
        <v>0</v>
      </c>
      <c r="D15" s="1144">
        <v>22</v>
      </c>
      <c r="E15" s="1144">
        <v>0</v>
      </c>
      <c r="F15" s="1144">
        <v>3</v>
      </c>
      <c r="G15" s="1144">
        <v>0</v>
      </c>
      <c r="H15" s="1144">
        <v>19</v>
      </c>
    </row>
    <row r="16" spans="1:8" ht="11.1" customHeight="1" x14ac:dyDescent="0.2">
      <c r="A16" s="2241" t="s">
        <v>242</v>
      </c>
      <c r="B16" s="2242"/>
      <c r="C16" s="1144">
        <v>0</v>
      </c>
      <c r="D16" s="1144">
        <v>1</v>
      </c>
      <c r="E16" s="1144">
        <v>0</v>
      </c>
      <c r="F16" s="1144">
        <v>0</v>
      </c>
      <c r="G16" s="1144">
        <v>0</v>
      </c>
      <c r="H16" s="1144">
        <v>1</v>
      </c>
    </row>
    <row r="17" spans="1:8" ht="11.1" customHeight="1" x14ac:dyDescent="0.2">
      <c r="A17" s="2245" t="s">
        <v>248</v>
      </c>
      <c r="B17" s="2246"/>
      <c r="C17" s="1145">
        <v>0</v>
      </c>
      <c r="D17" s="1145">
        <v>26</v>
      </c>
      <c r="E17" s="1145">
        <v>0</v>
      </c>
      <c r="F17" s="1145">
        <v>26</v>
      </c>
      <c r="G17" s="1145">
        <v>0</v>
      </c>
      <c r="H17" s="1145">
        <v>0</v>
      </c>
    </row>
    <row r="18" spans="1:8" ht="11.1" customHeight="1" x14ac:dyDescent="0.2">
      <c r="A18" s="2241" t="s">
        <v>246</v>
      </c>
      <c r="B18" s="2242"/>
      <c r="C18" s="1144">
        <v>0</v>
      </c>
      <c r="D18" s="1144">
        <v>25</v>
      </c>
      <c r="E18" s="1144">
        <v>0</v>
      </c>
      <c r="F18" s="1144">
        <v>25</v>
      </c>
      <c r="G18" s="1144">
        <v>0</v>
      </c>
      <c r="H18" s="1144">
        <v>0</v>
      </c>
    </row>
    <row r="19" spans="1:8" ht="11.1" customHeight="1" x14ac:dyDescent="0.2">
      <c r="A19" s="2241" t="s">
        <v>242</v>
      </c>
      <c r="B19" s="2242"/>
      <c r="C19" s="1144">
        <v>0</v>
      </c>
      <c r="D19" s="1144">
        <v>1</v>
      </c>
      <c r="E19" s="1144">
        <v>0</v>
      </c>
      <c r="F19" s="1144">
        <v>1</v>
      </c>
      <c r="G19" s="1144">
        <v>0</v>
      </c>
      <c r="H19" s="1144">
        <v>0</v>
      </c>
    </row>
    <row r="20" spans="1:8" s="1146" customFormat="1" ht="4.9000000000000004" customHeight="1" thickBot="1" x14ac:dyDescent="0.2">
      <c r="A20" s="1129"/>
      <c r="B20" s="1129"/>
      <c r="C20" s="1129"/>
      <c r="D20" s="1129"/>
      <c r="E20" s="1129"/>
      <c r="F20" s="1129"/>
      <c r="G20" s="1129"/>
      <c r="H20" s="1129"/>
    </row>
    <row r="21" spans="1:8" s="1084" customFormat="1" ht="12" customHeight="1" thickTop="1" x14ac:dyDescent="0.25">
      <c r="A21" s="1131" t="s">
        <v>1490</v>
      </c>
      <c r="B21" s="1115"/>
      <c r="C21" s="1115"/>
      <c r="D21" s="1115"/>
      <c r="E21" s="1115"/>
      <c r="F21" s="1115"/>
      <c r="G21" s="1115"/>
      <c r="H21" s="1147"/>
    </row>
    <row r="22" spans="1:8" x14ac:dyDescent="0.2">
      <c r="A22" s="1148"/>
      <c r="B22" s="1148"/>
      <c r="C22" s="1148"/>
      <c r="D22" s="1148"/>
      <c r="E22" s="1148"/>
      <c r="F22" s="1148"/>
      <c r="G22" s="1148"/>
      <c r="H22" s="1148"/>
    </row>
  </sheetData>
  <mergeCells count="19">
    <mergeCell ref="A12:B12"/>
    <mergeCell ref="A1:H1"/>
    <mergeCell ref="A3:B4"/>
    <mergeCell ref="C3:D3"/>
    <mergeCell ref="E3:F3"/>
    <mergeCell ref="G3:H3"/>
    <mergeCell ref="A6:B6"/>
    <mergeCell ref="A7:B7"/>
    <mergeCell ref="A8:B8"/>
    <mergeCell ref="A9:B9"/>
    <mergeCell ref="A10:B10"/>
    <mergeCell ref="A11:B11"/>
    <mergeCell ref="A19:B19"/>
    <mergeCell ref="A13:B13"/>
    <mergeCell ref="A14:B14"/>
    <mergeCell ref="A15:B15"/>
    <mergeCell ref="A16:B16"/>
    <mergeCell ref="A17:B17"/>
    <mergeCell ref="A18:B18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9"/>
  <sheetViews>
    <sheetView showGridLines="0" showRuler="0" zoomScaleSheetLayoutView="100" workbookViewId="0">
      <selection sqref="A1:G1"/>
    </sheetView>
  </sheetViews>
  <sheetFormatPr defaultColWidth="7.85546875" defaultRowHeight="12.75" x14ac:dyDescent="0.2"/>
  <cols>
    <col min="1" max="1" width="27.7109375" style="60" customWidth="1"/>
    <col min="2" max="7" width="9.85546875" style="60" customWidth="1"/>
    <col min="8" max="8" width="2" style="60" customWidth="1"/>
    <col min="9" max="19" width="6.42578125" style="60" customWidth="1"/>
    <col min="20" max="16384" width="7.85546875" style="60"/>
  </cols>
  <sheetData>
    <row r="1" spans="1:8" s="809" customFormat="1" ht="29.25" customHeight="1" x14ac:dyDescent="0.2">
      <c r="A1" s="1964" t="s">
        <v>2285</v>
      </c>
      <c r="B1" s="1964"/>
      <c r="C1" s="1964"/>
      <c r="D1" s="1964"/>
      <c r="E1" s="1964"/>
      <c r="F1" s="1964"/>
      <c r="G1" s="1964"/>
    </row>
    <row r="2" spans="1:8" s="195" customFormat="1" ht="13.7" customHeight="1" x14ac:dyDescent="0.15">
      <c r="A2" s="894">
        <v>2020</v>
      </c>
      <c r="B2" s="843"/>
      <c r="C2" s="843"/>
      <c r="D2" s="843"/>
      <c r="E2" s="843"/>
      <c r="F2" s="843"/>
      <c r="G2" s="811" t="s">
        <v>249</v>
      </c>
    </row>
    <row r="3" spans="1:8" s="195" customFormat="1" ht="9.9499999999999993" customHeight="1" x14ac:dyDescent="0.15">
      <c r="A3" s="792" t="s">
        <v>1198</v>
      </c>
      <c r="B3" s="1995" t="s">
        <v>1</v>
      </c>
      <c r="C3" s="1995" t="s">
        <v>84</v>
      </c>
      <c r="D3" s="1995" t="s">
        <v>85</v>
      </c>
      <c r="E3" s="1995" t="s">
        <v>1175</v>
      </c>
      <c r="F3" s="1995" t="s">
        <v>86</v>
      </c>
      <c r="G3" s="2012" t="s">
        <v>87</v>
      </c>
    </row>
    <row r="4" spans="1:8" ht="9.9499999999999993" customHeight="1" x14ac:dyDescent="0.2">
      <c r="A4" s="794" t="s">
        <v>1199</v>
      </c>
      <c r="B4" s="2011"/>
      <c r="C4" s="2011"/>
      <c r="D4" s="2011"/>
      <c r="E4" s="2011"/>
      <c r="F4" s="2011"/>
      <c r="G4" s="2013"/>
    </row>
    <row r="5" spans="1:8" ht="4.9000000000000004" customHeight="1" x14ac:dyDescent="0.2">
      <c r="A5" s="814"/>
      <c r="B5" s="814"/>
      <c r="C5" s="814"/>
      <c r="D5" s="814"/>
      <c r="E5" s="814"/>
      <c r="F5" s="814"/>
      <c r="G5" s="814"/>
    </row>
    <row r="6" spans="1:8" s="48" customFormat="1" ht="11.1" customHeight="1" x14ac:dyDescent="0.2">
      <c r="A6" s="846" t="s">
        <v>6</v>
      </c>
      <c r="B6" s="966">
        <v>6660867.1810000055</v>
      </c>
      <c r="C6" s="966">
        <v>1793069.452</v>
      </c>
      <c r="D6" s="966">
        <v>1280342.4020000021</v>
      </c>
      <c r="E6" s="966">
        <v>1251536.7400000021</v>
      </c>
      <c r="F6" s="966">
        <v>2198820.3920000005</v>
      </c>
      <c r="G6" s="966">
        <v>137098.19500000001</v>
      </c>
      <c r="H6" s="284"/>
    </row>
    <row r="7" spans="1:8" s="48" customFormat="1" ht="11.1" customHeight="1" x14ac:dyDescent="0.2">
      <c r="A7" s="909" t="s">
        <v>1177</v>
      </c>
      <c r="B7" s="966">
        <v>1112530.8700000001</v>
      </c>
      <c r="C7" s="967">
        <v>167323.802</v>
      </c>
      <c r="D7" s="967">
        <v>317122.08799999999</v>
      </c>
      <c r="E7" s="967">
        <v>165244.58300000001</v>
      </c>
      <c r="F7" s="967">
        <v>462840.397</v>
      </c>
      <c r="G7" s="967">
        <v>0</v>
      </c>
      <c r="H7" s="292"/>
    </row>
    <row r="8" spans="1:8" s="48" customFormat="1" ht="11.1" customHeight="1" x14ac:dyDescent="0.2">
      <c r="A8" s="909" t="s">
        <v>1178</v>
      </c>
      <c r="B8" s="966">
        <v>2877417.1359999999</v>
      </c>
      <c r="C8" s="967">
        <v>1046312.93</v>
      </c>
      <c r="D8" s="967">
        <v>303520.49800000002</v>
      </c>
      <c r="E8" s="967">
        <v>131097.16399999999</v>
      </c>
      <c r="F8" s="967">
        <v>1366747.544</v>
      </c>
      <c r="G8" s="967">
        <v>29739</v>
      </c>
      <c r="H8" s="292"/>
    </row>
    <row r="9" spans="1:8" s="48" customFormat="1" ht="11.1" customHeight="1" x14ac:dyDescent="0.2">
      <c r="A9" s="909" t="s">
        <v>1179</v>
      </c>
      <c r="B9" s="966">
        <v>1004511.361</v>
      </c>
      <c r="C9" s="967">
        <v>182477.932</v>
      </c>
      <c r="D9" s="967">
        <v>54993.322</v>
      </c>
      <c r="E9" s="967">
        <v>406483.24800000002</v>
      </c>
      <c r="F9" s="967">
        <v>360556.859</v>
      </c>
      <c r="G9" s="967">
        <v>0</v>
      </c>
      <c r="H9" s="292"/>
    </row>
    <row r="10" spans="1:8" s="48" customFormat="1" ht="11.1" customHeight="1" x14ac:dyDescent="0.2">
      <c r="A10" s="909" t="s">
        <v>1180</v>
      </c>
      <c r="B10" s="966">
        <v>1666407.814000004</v>
      </c>
      <c r="C10" s="967">
        <v>396954.788</v>
      </c>
      <c r="D10" s="967">
        <v>604706.49400000204</v>
      </c>
      <c r="E10" s="967">
        <v>548711.74500000197</v>
      </c>
      <c r="F10" s="967">
        <v>8675.5920000000006</v>
      </c>
      <c r="G10" s="967">
        <v>107359.19500000001</v>
      </c>
      <c r="H10" s="292"/>
    </row>
    <row r="11" spans="1:8" s="48" customFormat="1" ht="11.1" customHeight="1" x14ac:dyDescent="0.2">
      <c r="A11" s="909" t="s">
        <v>1181</v>
      </c>
      <c r="B11" s="966">
        <v>0</v>
      </c>
      <c r="C11" s="967">
        <v>0</v>
      </c>
      <c r="D11" s="967">
        <v>0</v>
      </c>
      <c r="E11" s="967">
        <v>0</v>
      </c>
      <c r="F11" s="967">
        <v>0</v>
      </c>
      <c r="G11" s="967">
        <v>0</v>
      </c>
      <c r="H11" s="292"/>
    </row>
    <row r="12" spans="1:8" s="48" customFormat="1" ht="5.0999999999999996" customHeight="1" thickBot="1" x14ac:dyDescent="0.25">
      <c r="A12" s="293"/>
      <c r="B12" s="293"/>
      <c r="C12" s="293"/>
      <c r="D12" s="293"/>
      <c r="E12" s="293"/>
      <c r="F12" s="293"/>
      <c r="G12" s="293"/>
    </row>
    <row r="13" spans="1:8" s="48" customFormat="1" ht="12" customHeight="1" thickTop="1" x14ac:dyDescent="0.2">
      <c r="A13" s="968" t="s">
        <v>1486</v>
      </c>
      <c r="B13" s="810"/>
      <c r="C13" s="810"/>
      <c r="D13" s="810"/>
      <c r="E13" s="810"/>
      <c r="F13" s="810"/>
      <c r="G13" s="810"/>
    </row>
    <row r="14" spans="1:8" s="48" customFormat="1" ht="7.5" customHeight="1" x14ac:dyDescent="0.2">
      <c r="A14" s="968"/>
    </row>
    <row r="15" spans="1:8" x14ac:dyDescent="0.2">
      <c r="B15" s="286"/>
      <c r="C15" s="286"/>
      <c r="D15" s="286"/>
      <c r="E15" s="286"/>
      <c r="F15" s="286"/>
      <c r="G15" s="286"/>
    </row>
    <row r="16" spans="1:8" x14ac:dyDescent="0.2">
      <c r="B16" s="286"/>
      <c r="C16" s="286"/>
      <c r="D16" s="286"/>
      <c r="E16" s="286"/>
      <c r="F16" s="286"/>
      <c r="G16" s="286"/>
    </row>
    <row r="17" spans="2:7" x14ac:dyDescent="0.2">
      <c r="B17" s="286"/>
      <c r="C17" s="286"/>
      <c r="D17" s="286"/>
      <c r="E17" s="286"/>
      <c r="F17" s="286"/>
      <c r="G17" s="286"/>
    </row>
    <row r="18" spans="2:7" x14ac:dyDescent="0.2">
      <c r="B18" s="286"/>
      <c r="C18" s="286"/>
      <c r="D18" s="286"/>
      <c r="E18" s="286"/>
      <c r="F18" s="286"/>
      <c r="G18" s="286"/>
    </row>
    <row r="19" spans="2:7" x14ac:dyDescent="0.2">
      <c r="B19" s="286"/>
      <c r="C19" s="286"/>
      <c r="D19" s="286"/>
      <c r="E19" s="286"/>
      <c r="F19" s="286"/>
      <c r="G19" s="286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1"/>
  <dimension ref="A1:G89"/>
  <sheetViews>
    <sheetView showGridLines="0" showRuler="0" zoomScaleSheetLayoutView="100" workbookViewId="0">
      <selection sqref="A1:E1"/>
    </sheetView>
  </sheetViews>
  <sheetFormatPr defaultColWidth="6.7109375" defaultRowHeight="9" x14ac:dyDescent="0.15"/>
  <cols>
    <col min="1" max="1" width="25.85546875" style="1146" customWidth="1"/>
    <col min="2" max="2" width="14.140625" style="1146" customWidth="1"/>
    <col min="3" max="3" width="17.42578125" style="1146" customWidth="1"/>
    <col min="4" max="5" width="14.7109375" style="1146" customWidth="1"/>
    <col min="6" max="7" width="6.7109375" style="1146"/>
    <col min="8" max="8" width="8.42578125" style="1146" customWidth="1"/>
    <col min="9" max="16384" width="6.7109375" style="1146"/>
  </cols>
  <sheetData>
    <row r="1" spans="1:7" s="1140" customFormat="1" ht="26.25" customHeight="1" x14ac:dyDescent="0.25">
      <c r="A1" s="2232" t="s">
        <v>2136</v>
      </c>
      <c r="B1" s="2232"/>
      <c r="C1" s="2232"/>
      <c r="D1" s="2232"/>
      <c r="E1" s="2232"/>
    </row>
    <row r="2" spans="1:7" ht="17.25" customHeight="1" x14ac:dyDescent="0.15">
      <c r="A2" s="1141">
        <v>44196</v>
      </c>
      <c r="B2" s="1149"/>
      <c r="C2" s="1150"/>
      <c r="D2" s="1150"/>
      <c r="E2" s="1151"/>
    </row>
    <row r="3" spans="1:7" s="137" customFormat="1" ht="9.9499999999999993" customHeight="1" x14ac:dyDescent="0.15">
      <c r="A3" s="1527" t="s">
        <v>1491</v>
      </c>
      <c r="B3" s="2255" t="s">
        <v>209</v>
      </c>
      <c r="C3" s="2255" t="s">
        <v>210</v>
      </c>
      <c r="D3" s="2256" t="s">
        <v>211</v>
      </c>
      <c r="E3" s="2256" t="s">
        <v>212</v>
      </c>
    </row>
    <row r="4" spans="1:7" s="137" customFormat="1" ht="9.9499999999999993" customHeight="1" x14ac:dyDescent="0.15">
      <c r="A4" s="1528" t="s">
        <v>1492</v>
      </c>
      <c r="B4" s="2255"/>
      <c r="C4" s="2255"/>
      <c r="D4" s="2256"/>
      <c r="E4" s="2256"/>
    </row>
    <row r="5" spans="1:7" s="137" customFormat="1" ht="4.9000000000000004" customHeight="1" x14ac:dyDescent="0.15">
      <c r="A5" s="1529"/>
      <c r="B5" s="1488"/>
      <c r="C5" s="1530"/>
      <c r="D5" s="1488"/>
      <c r="E5" s="1488"/>
    </row>
    <row r="6" spans="1:7" s="137" customFormat="1" ht="12" customHeight="1" x14ac:dyDescent="0.15">
      <c r="A6" s="1516" t="s">
        <v>1</v>
      </c>
      <c r="B6" s="1106">
        <v>227</v>
      </c>
      <c r="C6" s="1531"/>
      <c r="D6" s="1531"/>
      <c r="E6" s="1532">
        <v>9.3083700440528627</v>
      </c>
      <c r="G6" s="1533"/>
    </row>
    <row r="7" spans="1:7" ht="12" customHeight="1" x14ac:dyDescent="0.15">
      <c r="A7" s="1154" t="s">
        <v>213</v>
      </c>
      <c r="B7" s="1146">
        <v>12</v>
      </c>
      <c r="C7" s="1154" t="s">
        <v>2100</v>
      </c>
      <c r="D7" s="1155">
        <v>2</v>
      </c>
      <c r="E7" s="1153">
        <v>20.166666666666668</v>
      </c>
      <c r="G7" s="1153"/>
    </row>
    <row r="8" spans="1:7" ht="12" customHeight="1" x14ac:dyDescent="0.15">
      <c r="A8" s="1154" t="s">
        <v>214</v>
      </c>
      <c r="B8" s="1146">
        <v>32</v>
      </c>
      <c r="C8" s="1154" t="s">
        <v>2100</v>
      </c>
      <c r="D8" s="1155">
        <v>2</v>
      </c>
      <c r="E8" s="1153">
        <v>10.65625</v>
      </c>
      <c r="G8" s="1153"/>
    </row>
    <row r="9" spans="1:7" ht="12" customHeight="1" x14ac:dyDescent="0.15">
      <c r="A9" s="1154" t="s">
        <v>215</v>
      </c>
      <c r="B9" s="1146">
        <v>26</v>
      </c>
      <c r="C9" s="1154" t="s">
        <v>2100</v>
      </c>
      <c r="D9" s="1155">
        <v>2</v>
      </c>
      <c r="E9" s="1153">
        <v>4.4230769230769234</v>
      </c>
      <c r="G9" s="1153"/>
    </row>
    <row r="10" spans="1:7" ht="12" customHeight="1" x14ac:dyDescent="0.15">
      <c r="A10" s="1154" t="s">
        <v>216</v>
      </c>
      <c r="B10" s="1146">
        <v>27</v>
      </c>
      <c r="C10" s="1154" t="s">
        <v>2100</v>
      </c>
      <c r="D10" s="1155">
        <v>2</v>
      </c>
      <c r="E10" s="1153">
        <v>5</v>
      </c>
      <c r="G10" s="1153"/>
    </row>
    <row r="11" spans="1:7" ht="12" customHeight="1" x14ac:dyDescent="0.15">
      <c r="A11" s="1154" t="s">
        <v>217</v>
      </c>
      <c r="B11" s="1146">
        <v>1</v>
      </c>
      <c r="C11" s="1154" t="s">
        <v>2100</v>
      </c>
      <c r="D11" s="1155">
        <v>4</v>
      </c>
      <c r="E11" s="1153">
        <v>22</v>
      </c>
      <c r="G11" s="1153"/>
    </row>
    <row r="12" spans="1:7" ht="12" customHeight="1" x14ac:dyDescent="0.15">
      <c r="A12" s="1154" t="s">
        <v>218</v>
      </c>
      <c r="B12" s="1146">
        <v>8</v>
      </c>
      <c r="C12" s="1154" t="s">
        <v>2101</v>
      </c>
      <c r="D12" s="1155">
        <v>2</v>
      </c>
      <c r="E12" s="1153">
        <v>5</v>
      </c>
      <c r="G12" s="1153"/>
    </row>
    <row r="13" spans="1:7" ht="12" customHeight="1" x14ac:dyDescent="0.15">
      <c r="A13" s="1154" t="s">
        <v>219</v>
      </c>
      <c r="B13" s="1146">
        <v>2</v>
      </c>
      <c r="C13" s="1154" t="s">
        <v>2100</v>
      </c>
      <c r="D13" s="1155">
        <v>2</v>
      </c>
      <c r="E13" s="1153">
        <v>13.5</v>
      </c>
      <c r="G13" s="1153"/>
    </row>
    <row r="14" spans="1:7" ht="12" customHeight="1" x14ac:dyDescent="0.15">
      <c r="A14" s="1154" t="s">
        <v>220</v>
      </c>
      <c r="B14" s="1146">
        <v>6</v>
      </c>
      <c r="C14" s="1154" t="s">
        <v>2100</v>
      </c>
      <c r="D14" s="1155">
        <v>2</v>
      </c>
      <c r="E14" s="1153">
        <v>19.5</v>
      </c>
      <c r="G14" s="1153"/>
    </row>
    <row r="15" spans="1:7" ht="12" customHeight="1" x14ac:dyDescent="0.15">
      <c r="A15" s="1154" t="s">
        <v>221</v>
      </c>
      <c r="B15" s="1146">
        <v>2</v>
      </c>
      <c r="C15" s="1154" t="s">
        <v>2100</v>
      </c>
      <c r="D15" s="1155">
        <v>2</v>
      </c>
      <c r="E15" s="1153">
        <v>15.5</v>
      </c>
      <c r="G15" s="1153"/>
    </row>
    <row r="16" spans="1:7" ht="12" customHeight="1" x14ac:dyDescent="0.15">
      <c r="A16" s="1154" t="s">
        <v>222</v>
      </c>
      <c r="B16" s="1146">
        <v>11</v>
      </c>
      <c r="C16" s="1154" t="s">
        <v>2100</v>
      </c>
      <c r="D16" s="1155">
        <v>2</v>
      </c>
      <c r="E16" s="1153">
        <v>2</v>
      </c>
      <c r="G16" s="1153"/>
    </row>
    <row r="17" spans="1:7" ht="12" customHeight="1" x14ac:dyDescent="0.15">
      <c r="A17" s="1154" t="s">
        <v>223</v>
      </c>
      <c r="B17" s="1146">
        <v>16</v>
      </c>
      <c r="C17" s="1154" t="s">
        <v>2100</v>
      </c>
      <c r="D17" s="1155">
        <v>2</v>
      </c>
      <c r="E17" s="1153">
        <v>6.4375</v>
      </c>
      <c r="G17" s="1153"/>
    </row>
    <row r="18" spans="1:7" ht="12" customHeight="1" x14ac:dyDescent="0.15">
      <c r="A18" s="1154" t="s">
        <v>1663</v>
      </c>
      <c r="B18" s="1146">
        <v>1</v>
      </c>
      <c r="C18" s="1154" t="s">
        <v>2100</v>
      </c>
      <c r="D18" s="1155">
        <v>2</v>
      </c>
      <c r="E18" s="1153">
        <v>4</v>
      </c>
      <c r="G18" s="1153"/>
    </row>
    <row r="19" spans="1:7" ht="12" customHeight="1" x14ac:dyDescent="0.15">
      <c r="A19" s="1154" t="s">
        <v>224</v>
      </c>
      <c r="B19" s="1146">
        <v>6</v>
      </c>
      <c r="C19" s="1154" t="s">
        <v>2101</v>
      </c>
      <c r="D19" s="1155">
        <v>2</v>
      </c>
      <c r="E19" s="1153">
        <v>14.333333333333334</v>
      </c>
      <c r="G19" s="1153"/>
    </row>
    <row r="20" spans="1:7" ht="12" customHeight="1" x14ac:dyDescent="0.15">
      <c r="A20" s="1154" t="s">
        <v>225</v>
      </c>
      <c r="B20" s="1146">
        <v>19</v>
      </c>
      <c r="C20" s="1154" t="s">
        <v>2100</v>
      </c>
      <c r="D20" s="1155">
        <v>2</v>
      </c>
      <c r="E20" s="1153">
        <v>13.631578947368421</v>
      </c>
      <c r="G20" s="1153"/>
    </row>
    <row r="21" spans="1:7" ht="12" customHeight="1" x14ac:dyDescent="0.15">
      <c r="A21" s="1154" t="s">
        <v>226</v>
      </c>
      <c r="B21" s="1146">
        <v>1</v>
      </c>
      <c r="C21" s="1154" t="s">
        <v>2100</v>
      </c>
      <c r="D21" s="1155">
        <v>2</v>
      </c>
      <c r="E21" s="1153">
        <v>26</v>
      </c>
      <c r="G21" s="1153"/>
    </row>
    <row r="22" spans="1:7" ht="12" customHeight="1" x14ac:dyDescent="0.15">
      <c r="A22" s="1154" t="s">
        <v>227</v>
      </c>
      <c r="B22" s="1146">
        <v>15</v>
      </c>
      <c r="C22" s="1154" t="s">
        <v>2100</v>
      </c>
      <c r="D22" s="1155">
        <v>2</v>
      </c>
      <c r="E22" s="1153">
        <v>15.533333333333333</v>
      </c>
      <c r="G22" s="1153"/>
    </row>
    <row r="23" spans="1:7" ht="12" customHeight="1" x14ac:dyDescent="0.15">
      <c r="A23" s="1154" t="s">
        <v>228</v>
      </c>
      <c r="B23" s="1146">
        <v>2</v>
      </c>
      <c r="C23" s="1154" t="s">
        <v>2100</v>
      </c>
      <c r="D23" s="1155">
        <v>3</v>
      </c>
      <c r="E23" s="1153">
        <v>9.5</v>
      </c>
      <c r="G23" s="1153"/>
    </row>
    <row r="24" spans="1:7" ht="12" customHeight="1" x14ac:dyDescent="0.15">
      <c r="A24" s="1154" t="s">
        <v>1664</v>
      </c>
      <c r="B24" s="1146">
        <v>1</v>
      </c>
      <c r="C24" s="1154" t="s">
        <v>2100</v>
      </c>
      <c r="D24" s="1155">
        <v>3</v>
      </c>
      <c r="E24" s="1153">
        <v>4</v>
      </c>
      <c r="G24" s="1153"/>
    </row>
    <row r="25" spans="1:7" ht="12" customHeight="1" x14ac:dyDescent="0.15">
      <c r="A25" s="1154" t="s">
        <v>229</v>
      </c>
      <c r="B25" s="1146">
        <v>3</v>
      </c>
      <c r="C25" s="1154" t="s">
        <v>2100</v>
      </c>
      <c r="D25" s="1155">
        <v>3</v>
      </c>
      <c r="E25" s="1153">
        <v>14.666666666666666</v>
      </c>
      <c r="G25" s="1153"/>
    </row>
    <row r="26" spans="1:7" ht="12" customHeight="1" x14ac:dyDescent="0.15">
      <c r="A26" s="1154" t="s">
        <v>1309</v>
      </c>
      <c r="B26" s="1146">
        <v>13</v>
      </c>
      <c r="C26" s="1154" t="s">
        <v>2100</v>
      </c>
      <c r="D26" s="1155">
        <v>2</v>
      </c>
      <c r="E26" s="1153">
        <v>9.3076923076923084</v>
      </c>
      <c r="G26" s="1153"/>
    </row>
    <row r="27" spans="1:7" ht="12" customHeight="1" x14ac:dyDescent="0.15">
      <c r="A27" s="1154" t="s">
        <v>230</v>
      </c>
      <c r="B27" s="1146">
        <v>1</v>
      </c>
      <c r="C27" s="1154" t="s">
        <v>2100</v>
      </c>
      <c r="D27" s="1155">
        <v>2</v>
      </c>
      <c r="E27" s="1153">
        <v>3</v>
      </c>
      <c r="G27" s="1153"/>
    </row>
    <row r="28" spans="1:7" ht="12" customHeight="1" x14ac:dyDescent="0.15">
      <c r="A28" s="1154" t="s">
        <v>231</v>
      </c>
      <c r="B28" s="1146">
        <v>1</v>
      </c>
      <c r="C28" s="1154" t="s">
        <v>2100</v>
      </c>
      <c r="D28" s="1155">
        <v>2</v>
      </c>
      <c r="E28" s="1153">
        <v>12</v>
      </c>
      <c r="G28" s="1153"/>
    </row>
    <row r="29" spans="1:7" ht="12" customHeight="1" x14ac:dyDescent="0.15">
      <c r="A29" s="1154" t="s">
        <v>232</v>
      </c>
      <c r="B29" s="1146">
        <v>4</v>
      </c>
      <c r="C29" s="1154" t="s">
        <v>2100</v>
      </c>
      <c r="D29" s="1155">
        <v>2</v>
      </c>
      <c r="E29" s="1153">
        <v>14</v>
      </c>
      <c r="G29" s="1153"/>
    </row>
    <row r="30" spans="1:7" ht="12" customHeight="1" x14ac:dyDescent="0.15">
      <c r="A30" s="1154" t="s">
        <v>1310</v>
      </c>
      <c r="B30" s="1146">
        <v>17</v>
      </c>
      <c r="C30" s="1154" t="s">
        <v>2100</v>
      </c>
      <c r="D30" s="1155">
        <v>2</v>
      </c>
      <c r="E30" s="1153">
        <v>3</v>
      </c>
      <c r="G30" s="1153"/>
    </row>
    <row r="31" spans="1:7" ht="5.0999999999999996" customHeight="1" thickBot="1" x14ac:dyDescent="0.2">
      <c r="A31" s="1129"/>
      <c r="B31" s="1129"/>
      <c r="C31" s="1129"/>
      <c r="D31" s="1129"/>
      <c r="E31" s="1129"/>
      <c r="G31" s="1153"/>
    </row>
    <row r="32" spans="1:7" ht="12" customHeight="1" thickTop="1" x14ac:dyDescent="0.2">
      <c r="A32" s="1156" t="s">
        <v>233</v>
      </c>
      <c r="B32" s="1139"/>
      <c r="C32" s="1139"/>
      <c r="D32" s="1139"/>
      <c r="E32" s="1139"/>
      <c r="G32" s="1153"/>
    </row>
    <row r="33" spans="1:7" ht="12" customHeight="1" x14ac:dyDescent="0.15">
      <c r="A33" s="1131" t="s">
        <v>1489</v>
      </c>
      <c r="B33" s="1150"/>
      <c r="C33" s="1149"/>
      <c r="D33" s="1149"/>
      <c r="E33" s="1150"/>
      <c r="G33" s="1153"/>
    </row>
    <row r="34" spans="1:7" ht="9" customHeight="1" x14ac:dyDescent="0.15">
      <c r="C34" s="1157"/>
      <c r="D34" s="1157"/>
      <c r="E34" s="1158"/>
    </row>
    <row r="35" spans="1:7" ht="9" customHeight="1" x14ac:dyDescent="0.15">
      <c r="C35" s="1157"/>
      <c r="D35" s="1157"/>
      <c r="E35" s="1158"/>
    </row>
    <row r="36" spans="1:7" s="1085" customFormat="1" ht="9" customHeight="1" x14ac:dyDescent="0.15">
      <c r="E36" s="1158"/>
    </row>
    <row r="37" spans="1:7" ht="9" customHeight="1" x14ac:dyDescent="0.15">
      <c r="C37" s="1157"/>
      <c r="D37" s="1157"/>
      <c r="E37" s="1158"/>
    </row>
    <row r="38" spans="1:7" ht="9" customHeight="1" x14ac:dyDescent="0.15">
      <c r="E38" s="1158"/>
    </row>
    <row r="39" spans="1:7" x14ac:dyDescent="0.15">
      <c r="C39" s="1157"/>
      <c r="D39" s="1157"/>
      <c r="E39" s="1158"/>
    </row>
    <row r="42" spans="1:7" x14ac:dyDescent="0.15">
      <c r="A42" s="1159"/>
    </row>
    <row r="43" spans="1:7" ht="12.75" customHeight="1" x14ac:dyDescent="0.15"/>
    <row r="44" spans="1:7" ht="12.75" customHeight="1" x14ac:dyDescent="0.15"/>
    <row r="45" spans="1:7" ht="12.75" customHeight="1" x14ac:dyDescent="0.15"/>
    <row r="46" spans="1:7" ht="12.75" customHeight="1" x14ac:dyDescent="0.15"/>
    <row r="47" spans="1:7" ht="12.75" customHeight="1" x14ac:dyDescent="0.15"/>
    <row r="48" spans="1:7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</sheetData>
  <mergeCells count="5">
    <mergeCell ref="A1:E1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2"/>
  <dimension ref="A1:I15"/>
  <sheetViews>
    <sheetView showGridLines="0" showRuler="0" zoomScaleSheetLayoutView="100" workbookViewId="0">
      <selection sqref="A1:C1"/>
    </sheetView>
  </sheetViews>
  <sheetFormatPr defaultColWidth="8.7109375" defaultRowHeight="12.75" x14ac:dyDescent="0.2"/>
  <cols>
    <col min="1" max="1" width="40.5703125" style="1137" customWidth="1"/>
    <col min="2" max="2" width="25.28515625" style="1137" customWidth="1"/>
    <col min="3" max="3" width="21" style="1137" customWidth="1"/>
    <col min="4" max="4" width="9.85546875" style="1137" customWidth="1"/>
    <col min="5" max="16384" width="8.7109375" style="1137"/>
  </cols>
  <sheetData>
    <row r="1" spans="1:9" s="1140" customFormat="1" ht="27.95" customHeight="1" x14ac:dyDescent="0.25">
      <c r="A1" s="2232" t="s">
        <v>2137</v>
      </c>
      <c r="B1" s="2232"/>
      <c r="C1" s="2232"/>
    </row>
    <row r="2" spans="1:9" ht="14.1" customHeight="1" x14ac:dyDescent="0.2">
      <c r="A2" s="1160">
        <v>2020</v>
      </c>
      <c r="B2" s="1161"/>
      <c r="C2" s="1162"/>
    </row>
    <row r="3" spans="1:9" s="1514" customFormat="1" ht="9.9499999999999993" customHeight="1" x14ac:dyDescent="0.2">
      <c r="A3" s="1521" t="s">
        <v>250</v>
      </c>
      <c r="B3" s="2239" t="s">
        <v>251</v>
      </c>
      <c r="C3" s="2240" t="s">
        <v>1582</v>
      </c>
    </row>
    <row r="4" spans="1:9" s="1514" customFormat="1" ht="9.9499999999999993" customHeight="1" x14ac:dyDescent="0.2">
      <c r="A4" s="1522" t="s">
        <v>743</v>
      </c>
      <c r="B4" s="2257"/>
      <c r="C4" s="2258"/>
    </row>
    <row r="5" spans="1:9" s="1514" customFormat="1" ht="4.9000000000000004" customHeight="1" x14ac:dyDescent="0.2">
      <c r="A5" s="612"/>
      <c r="B5" s="1488"/>
      <c r="C5" s="1488"/>
    </row>
    <row r="6" spans="1:9" s="1514" customFormat="1" ht="11.1" customHeight="1" x14ac:dyDescent="0.2">
      <c r="A6" s="1523" t="s">
        <v>6</v>
      </c>
      <c r="B6" s="1524">
        <v>510813.63122441462</v>
      </c>
      <c r="C6" s="1524">
        <v>253806.27587999997</v>
      </c>
      <c r="D6" s="1524"/>
      <c r="E6" s="1525"/>
      <c r="F6" s="1526"/>
      <c r="G6" s="1526"/>
      <c r="H6" s="1512"/>
      <c r="I6" s="1512"/>
    </row>
    <row r="7" spans="1:9" ht="11.1" customHeight="1" x14ac:dyDescent="0.2">
      <c r="A7" s="1164" t="s">
        <v>1493</v>
      </c>
      <c r="B7" s="1086">
        <v>4.5</v>
      </c>
      <c r="C7" s="1086">
        <v>6.75</v>
      </c>
      <c r="F7" s="1165"/>
      <c r="G7" s="1165"/>
    </row>
    <row r="8" spans="1:9" ht="11.1" customHeight="1" x14ac:dyDescent="0.2">
      <c r="A8" s="1084" t="s">
        <v>252</v>
      </c>
      <c r="B8" s="1086">
        <v>510809.13122441462</v>
      </c>
      <c r="C8" s="1086">
        <v>253799.52587999997</v>
      </c>
    </row>
    <row r="9" spans="1:9" ht="5.25" customHeight="1" thickBot="1" x14ac:dyDescent="0.25">
      <c r="A9" s="1129"/>
      <c r="B9" s="1129"/>
      <c r="C9" s="1166"/>
    </row>
    <row r="10" spans="1:9" s="1140" customFormat="1" ht="13.5" customHeight="1" thickTop="1" x14ac:dyDescent="0.25">
      <c r="A10" s="1131" t="s">
        <v>1490</v>
      </c>
      <c r="B10" s="1131"/>
      <c r="C10" s="1115"/>
    </row>
    <row r="11" spans="1:9" ht="4.5" customHeight="1" x14ac:dyDescent="0.2">
      <c r="A11" s="1111"/>
      <c r="B11" s="1111"/>
      <c r="C11" s="1111"/>
    </row>
    <row r="12" spans="1:9" x14ac:dyDescent="0.2">
      <c r="A12" s="1111"/>
      <c r="B12" s="1111"/>
      <c r="C12" s="1111"/>
    </row>
    <row r="13" spans="1:9" x14ac:dyDescent="0.2">
      <c r="A13" s="1111"/>
      <c r="B13" s="1111"/>
      <c r="C13" s="1111"/>
    </row>
    <row r="14" spans="1:9" ht="9" customHeight="1" x14ac:dyDescent="0.2"/>
    <row r="15" spans="1:9" ht="9" customHeight="1" x14ac:dyDescent="0.2"/>
  </sheetData>
  <mergeCells count="3">
    <mergeCell ref="A1:C1"/>
    <mergeCell ref="B3:B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5"/>
  <dimension ref="A1:I314"/>
  <sheetViews>
    <sheetView showGridLines="0" showRuler="0" zoomScaleSheetLayoutView="100" workbookViewId="0">
      <selection activeCell="B5" sqref="B5"/>
    </sheetView>
  </sheetViews>
  <sheetFormatPr defaultColWidth="7.85546875" defaultRowHeight="12.75" x14ac:dyDescent="0.2"/>
  <cols>
    <col min="1" max="1" width="34.28515625" style="1181" customWidth="1"/>
    <col min="2" max="2" width="10.7109375" style="1181" customWidth="1"/>
    <col min="3" max="5" width="14" style="1181" customWidth="1"/>
    <col min="6" max="6" width="2.140625" style="1181" customWidth="1"/>
    <col min="7" max="7" width="9.140625" style="1181" customWidth="1"/>
    <col min="8" max="16384" width="7.85546875" style="1181"/>
  </cols>
  <sheetData>
    <row r="1" spans="1:9" s="1177" customFormat="1" ht="26.25" customHeight="1" x14ac:dyDescent="0.25">
      <c r="A1" s="2233" t="s">
        <v>2102</v>
      </c>
      <c r="B1" s="2233"/>
      <c r="C1" s="2233"/>
      <c r="D1" s="2233"/>
      <c r="E1" s="2233"/>
    </row>
    <row r="2" spans="1:9" ht="14.1" customHeight="1" x14ac:dyDescent="0.2">
      <c r="A2" s="1192">
        <v>2020</v>
      </c>
      <c r="B2" s="1193"/>
      <c r="C2" s="1193"/>
      <c r="D2" s="1193"/>
      <c r="E2" s="1194"/>
    </row>
    <row r="3" spans="1:9" s="27" customFormat="1" ht="9.9499999999999993" customHeight="1" x14ac:dyDescent="0.2">
      <c r="A3" s="1498" t="s">
        <v>267</v>
      </c>
      <c r="B3" s="1498" t="s">
        <v>121</v>
      </c>
      <c r="C3" s="1917" t="s">
        <v>1</v>
      </c>
      <c r="D3" s="1919" t="s">
        <v>268</v>
      </c>
      <c r="E3" s="1917" t="s">
        <v>1592</v>
      </c>
    </row>
    <row r="4" spans="1:9" s="27" customFormat="1" ht="4.9000000000000004" customHeight="1" x14ac:dyDescent="0.2">
      <c r="A4" s="1499"/>
      <c r="B4" s="1500"/>
      <c r="C4" s="1501"/>
      <c r="D4" s="1499"/>
      <c r="E4" s="1499"/>
    </row>
    <row r="5" spans="1:9" s="27" customFormat="1" ht="12" customHeight="1" x14ac:dyDescent="0.2">
      <c r="A5" s="323" t="s">
        <v>269</v>
      </c>
      <c r="B5" s="1496"/>
      <c r="C5" s="1502"/>
      <c r="D5" s="1502"/>
      <c r="E5" s="1503"/>
    </row>
    <row r="6" spans="1:9" s="27" customFormat="1" ht="12" customHeight="1" x14ac:dyDescent="0.2">
      <c r="A6" s="1504" t="s">
        <v>270</v>
      </c>
      <c r="B6" s="1505" t="s">
        <v>271</v>
      </c>
      <c r="C6" s="1502">
        <v>322</v>
      </c>
      <c r="D6" s="1502">
        <v>322</v>
      </c>
      <c r="E6" s="1506" t="s">
        <v>150</v>
      </c>
    </row>
    <row r="7" spans="1:9" ht="12" customHeight="1" x14ac:dyDescent="0.2">
      <c r="A7" s="1196" t="s">
        <v>272</v>
      </c>
      <c r="B7" s="1197" t="s">
        <v>273</v>
      </c>
      <c r="C7" s="1195">
        <v>746416.08</v>
      </c>
      <c r="D7" s="1195">
        <v>746416.08</v>
      </c>
      <c r="E7" s="1701" t="s">
        <v>150</v>
      </c>
    </row>
    <row r="8" spans="1:9" ht="12" customHeight="1" x14ac:dyDescent="0.2">
      <c r="A8" s="1198" t="s">
        <v>274</v>
      </c>
      <c r="B8" s="1199" t="s">
        <v>1398</v>
      </c>
      <c r="C8" s="1200">
        <v>9031.9340000000011</v>
      </c>
      <c r="D8" s="1200">
        <v>8744.012999999999</v>
      </c>
      <c r="E8" s="1200">
        <v>287.92099999999999</v>
      </c>
      <c r="F8" s="1163"/>
    </row>
    <row r="9" spans="1:9" ht="12" customHeight="1" x14ac:dyDescent="0.2">
      <c r="A9" s="1546" t="s">
        <v>966</v>
      </c>
      <c r="B9" s="1201" t="s">
        <v>275</v>
      </c>
      <c r="C9" s="1195">
        <v>2628.4740000000002</v>
      </c>
      <c r="D9" s="1195">
        <v>2610.13</v>
      </c>
      <c r="E9" s="1195">
        <v>18.344000000000001</v>
      </c>
    </row>
    <row r="10" spans="1:9" ht="12" customHeight="1" x14ac:dyDescent="0.2">
      <c r="A10" s="1546" t="s">
        <v>395</v>
      </c>
      <c r="B10" s="1201" t="s">
        <v>275</v>
      </c>
      <c r="C10" s="1195">
        <v>6403.46</v>
      </c>
      <c r="D10" s="1195">
        <v>6133.8829999999998</v>
      </c>
      <c r="E10" s="1195">
        <v>269.577</v>
      </c>
    </row>
    <row r="11" spans="1:9" ht="12" customHeight="1" x14ac:dyDescent="0.2">
      <c r="A11" s="1198" t="s">
        <v>1591</v>
      </c>
      <c r="B11" s="1199" t="s">
        <v>1496</v>
      </c>
      <c r="C11" s="1200">
        <v>20332.243529386695</v>
      </c>
      <c r="D11" s="1200">
        <v>19658.495501999998</v>
      </c>
      <c r="E11" s="1200">
        <v>673.74802738669587</v>
      </c>
      <c r="G11" s="1202"/>
    </row>
    <row r="12" spans="1:9" ht="12" customHeight="1" x14ac:dyDescent="0.2">
      <c r="A12" s="1546" t="s">
        <v>966</v>
      </c>
      <c r="B12" s="1201" t="s">
        <v>275</v>
      </c>
      <c r="C12" s="1502">
        <v>1911.1079911343388</v>
      </c>
      <c r="D12" s="1502">
        <v>1894.2589399999999</v>
      </c>
      <c r="E12" s="1502">
        <v>16.8490511343389</v>
      </c>
      <c r="G12" s="1163"/>
    </row>
    <row r="13" spans="1:9" ht="12" customHeight="1" x14ac:dyDescent="0.2">
      <c r="A13" s="1546" t="s">
        <v>395</v>
      </c>
      <c r="B13" s="1201" t="s">
        <v>275</v>
      </c>
      <c r="C13" s="1502">
        <v>18421.135538252354</v>
      </c>
      <c r="D13" s="1502">
        <v>17764.236561999998</v>
      </c>
      <c r="E13" s="1811">
        <v>656.89897625235699</v>
      </c>
      <c r="G13" s="1163"/>
    </row>
    <row r="14" spans="1:9" ht="12" customHeight="1" x14ac:dyDescent="0.2">
      <c r="A14" s="1198" t="s">
        <v>276</v>
      </c>
      <c r="B14" s="1199" t="s">
        <v>1398</v>
      </c>
      <c r="C14" s="1200">
        <v>5477.4539999999997</v>
      </c>
      <c r="D14" s="1200">
        <v>5350.723</v>
      </c>
      <c r="E14" s="1200">
        <v>126.73099999999999</v>
      </c>
      <c r="F14" s="1163"/>
      <c r="G14" s="1203"/>
      <c r="I14" s="1163"/>
    </row>
    <row r="15" spans="1:9" ht="12" customHeight="1" x14ac:dyDescent="0.2">
      <c r="A15" s="1546" t="s">
        <v>966</v>
      </c>
      <c r="B15" s="1201" t="s">
        <v>275</v>
      </c>
      <c r="C15" s="1502">
        <v>1433.04</v>
      </c>
      <c r="D15" s="1502">
        <v>1420.8050000000001</v>
      </c>
      <c r="E15" s="1502">
        <v>12.234999999999999</v>
      </c>
    </row>
    <row r="16" spans="1:9" ht="12" customHeight="1" x14ac:dyDescent="0.2">
      <c r="A16" s="1546" t="s">
        <v>395</v>
      </c>
      <c r="B16" s="1201" t="s">
        <v>275</v>
      </c>
      <c r="C16" s="1502">
        <v>4044.4140000000002</v>
      </c>
      <c r="D16" s="1502">
        <v>3929.9180000000001</v>
      </c>
      <c r="E16" s="1502">
        <v>114.496</v>
      </c>
    </row>
    <row r="17" spans="1:5" ht="12" customHeight="1" x14ac:dyDescent="0.2">
      <c r="A17" s="1198" t="s">
        <v>277</v>
      </c>
      <c r="B17" s="1199" t="s">
        <v>1496</v>
      </c>
      <c r="C17" s="1200">
        <v>12852.121814430489</v>
      </c>
      <c r="D17" s="1200">
        <v>12504.45606656</v>
      </c>
      <c r="E17" s="1200">
        <v>347.66574787048989</v>
      </c>
    </row>
    <row r="18" spans="1:5" ht="12" customHeight="1" x14ac:dyDescent="0.2">
      <c r="A18" s="1546" t="s">
        <v>966</v>
      </c>
      <c r="B18" s="1201" t="s">
        <v>275</v>
      </c>
      <c r="C18" s="1502">
        <v>1048.1003295328628</v>
      </c>
      <c r="D18" s="1502">
        <v>1035.81918</v>
      </c>
      <c r="E18" s="1502">
        <v>12.2811495328629</v>
      </c>
    </row>
    <row r="19" spans="1:5" ht="12" customHeight="1" x14ac:dyDescent="0.2">
      <c r="A19" s="1546" t="s">
        <v>395</v>
      </c>
      <c r="B19" s="1201" t="s">
        <v>275</v>
      </c>
      <c r="C19" s="1502">
        <v>11804.021484897627</v>
      </c>
      <c r="D19" s="1502">
        <v>11468.63688656</v>
      </c>
      <c r="E19" s="1502">
        <v>335.38459833762698</v>
      </c>
    </row>
    <row r="20" spans="1:5" ht="12" customHeight="1" x14ac:dyDescent="0.2">
      <c r="A20" s="1198" t="s">
        <v>1665</v>
      </c>
      <c r="B20" s="1204" t="s">
        <v>407</v>
      </c>
      <c r="C20" s="1812">
        <v>60.645416585196479</v>
      </c>
      <c r="D20" s="1812">
        <v>61.192989992123756</v>
      </c>
      <c r="E20" s="1812">
        <v>44.015893248495246</v>
      </c>
    </row>
    <row r="21" spans="1:5" ht="12" customHeight="1" x14ac:dyDescent="0.2">
      <c r="A21" s="1546" t="s">
        <v>966</v>
      </c>
      <c r="B21" s="1201" t="s">
        <v>275</v>
      </c>
      <c r="C21" s="1813">
        <v>54.519846876933151</v>
      </c>
      <c r="D21" s="1813">
        <v>54.434261895001399</v>
      </c>
      <c r="E21" s="1813">
        <v>66.697557784561695</v>
      </c>
    </row>
    <row r="22" spans="1:5" ht="12" customHeight="1" x14ac:dyDescent="0.2">
      <c r="A22" s="1546" t="s">
        <v>395</v>
      </c>
      <c r="B22" s="1201" t="s">
        <v>275</v>
      </c>
      <c r="C22" s="1813">
        <v>63.159822970706472</v>
      </c>
      <c r="D22" s="1813">
        <v>64.069008163344492</v>
      </c>
      <c r="E22" s="1813">
        <v>42.472466122851728</v>
      </c>
    </row>
    <row r="23" spans="1:5" ht="12" customHeight="1" x14ac:dyDescent="0.2">
      <c r="A23" s="1198" t="s">
        <v>1666</v>
      </c>
      <c r="B23" s="1204" t="s">
        <v>407</v>
      </c>
      <c r="C23" s="1812">
        <v>63.210544354610946</v>
      </c>
      <c r="D23" s="1812">
        <v>63.608408208490999</v>
      </c>
      <c r="E23" s="1812">
        <v>51.601746311451244</v>
      </c>
    </row>
    <row r="24" spans="1:5" ht="12" customHeight="1" x14ac:dyDescent="0.2">
      <c r="A24" s="1546" t="s">
        <v>966</v>
      </c>
      <c r="B24" s="1201" t="s">
        <v>275</v>
      </c>
      <c r="C24" s="1813">
        <v>54.842548636446367</v>
      </c>
      <c r="D24" s="1813">
        <v>54.68202673495103</v>
      </c>
      <c r="E24" s="1813">
        <v>72.889265009312766</v>
      </c>
    </row>
    <row r="25" spans="1:5" ht="12" customHeight="1" x14ac:dyDescent="0.2">
      <c r="A25" s="1546" t="s">
        <v>395</v>
      </c>
      <c r="B25" s="1201" t="s">
        <v>275</v>
      </c>
      <c r="C25" s="1813">
        <v>64.078685379552311</v>
      </c>
      <c r="D25" s="1813">
        <v>64.56025760821548</v>
      </c>
      <c r="E25" s="1813">
        <v>51.055734665779759</v>
      </c>
    </row>
    <row r="26" spans="1:5" ht="12" customHeight="1" x14ac:dyDescent="0.2">
      <c r="A26" s="1198" t="s">
        <v>278</v>
      </c>
      <c r="B26" s="1204" t="s">
        <v>279</v>
      </c>
      <c r="C26" s="1200">
        <v>49279.56700000001</v>
      </c>
      <c r="D26" s="1200">
        <v>48343.928000000007</v>
      </c>
      <c r="E26" s="1200">
        <v>935.6389999999999</v>
      </c>
    </row>
    <row r="27" spans="1:5" ht="4.9000000000000004" customHeight="1" thickBot="1" x14ac:dyDescent="0.25">
      <c r="A27" s="1205"/>
      <c r="B27" s="1206"/>
      <c r="C27" s="1207"/>
      <c r="D27" s="1208"/>
      <c r="E27" s="1207"/>
    </row>
    <row r="28" spans="1:5" ht="13.5" customHeight="1" thickTop="1" x14ac:dyDescent="0.2">
      <c r="A28" s="1698" t="s">
        <v>1490</v>
      </c>
      <c r="B28" s="1209"/>
      <c r="C28" s="1699"/>
      <c r="D28" s="1702"/>
      <c r="E28" s="1702"/>
    </row>
    <row r="29" spans="1:5" ht="12" customHeight="1" x14ac:dyDescent="0.2">
      <c r="B29" s="1210"/>
      <c r="C29" s="1190"/>
      <c r="D29" s="1211"/>
      <c r="E29" s="1211"/>
    </row>
    <row r="30" spans="1:5" ht="9" customHeight="1" x14ac:dyDescent="0.2">
      <c r="A30" s="1190"/>
      <c r="B30" s="1190"/>
      <c r="C30" s="1190"/>
      <c r="D30" s="1211"/>
      <c r="E30" s="1211"/>
    </row>
    <row r="31" spans="1:5" x14ac:dyDescent="0.2">
      <c r="D31" s="1212"/>
      <c r="E31" s="1212"/>
    </row>
    <row r="32" spans="1:5" x14ac:dyDescent="0.2">
      <c r="D32" s="1212"/>
      <c r="E32" s="1212"/>
    </row>
    <row r="33" spans="4:5" x14ac:dyDescent="0.2">
      <c r="D33" s="1212"/>
      <c r="E33" s="1212"/>
    </row>
    <row r="34" spans="4:5" x14ac:dyDescent="0.2">
      <c r="D34" s="1212"/>
      <c r="E34" s="1212"/>
    </row>
    <row r="35" spans="4:5" x14ac:dyDescent="0.2">
      <c r="D35" s="1212"/>
      <c r="E35" s="1212"/>
    </row>
    <row r="36" spans="4:5" x14ac:dyDescent="0.2">
      <c r="D36" s="1212"/>
      <c r="E36" s="1212"/>
    </row>
    <row r="37" spans="4:5" x14ac:dyDescent="0.2">
      <c r="D37" s="1212"/>
      <c r="E37" s="1212"/>
    </row>
    <row r="38" spans="4:5" x14ac:dyDescent="0.2">
      <c r="D38" s="1212"/>
      <c r="E38" s="1212"/>
    </row>
    <row r="39" spans="4:5" x14ac:dyDescent="0.2">
      <c r="D39" s="1212"/>
      <c r="E39" s="1212"/>
    </row>
    <row r="40" spans="4:5" x14ac:dyDescent="0.2">
      <c r="D40" s="1212"/>
      <c r="E40" s="1212"/>
    </row>
    <row r="41" spans="4:5" x14ac:dyDescent="0.2">
      <c r="D41" s="1212"/>
      <c r="E41" s="1212"/>
    </row>
    <row r="42" spans="4:5" x14ac:dyDescent="0.2">
      <c r="D42" s="1212"/>
      <c r="E42" s="1212"/>
    </row>
    <row r="43" spans="4:5" x14ac:dyDescent="0.2">
      <c r="D43" s="1212"/>
      <c r="E43" s="1212"/>
    </row>
    <row r="44" spans="4:5" x14ac:dyDescent="0.2">
      <c r="D44" s="1212"/>
      <c r="E44" s="1212"/>
    </row>
    <row r="45" spans="4:5" x14ac:dyDescent="0.2">
      <c r="D45" s="1212"/>
      <c r="E45" s="1212"/>
    </row>
    <row r="46" spans="4:5" x14ac:dyDescent="0.2">
      <c r="D46" s="1212"/>
      <c r="E46" s="1212"/>
    </row>
    <row r="47" spans="4:5" x14ac:dyDescent="0.2">
      <c r="D47" s="1212"/>
      <c r="E47" s="1212"/>
    </row>
    <row r="48" spans="4:5" x14ac:dyDescent="0.2">
      <c r="D48" s="1212"/>
      <c r="E48" s="1212"/>
    </row>
    <row r="49" spans="4:5" x14ac:dyDescent="0.2">
      <c r="D49" s="1212"/>
      <c r="E49" s="1212"/>
    </row>
    <row r="50" spans="4:5" x14ac:dyDescent="0.2">
      <c r="D50" s="1212"/>
      <c r="E50" s="1212"/>
    </row>
    <row r="51" spans="4:5" x14ac:dyDescent="0.2">
      <c r="D51" s="1212"/>
      <c r="E51" s="1212"/>
    </row>
    <row r="52" spans="4:5" x14ac:dyDescent="0.2">
      <c r="D52" s="1212"/>
      <c r="E52" s="1212"/>
    </row>
    <row r="53" spans="4:5" x14ac:dyDescent="0.2">
      <c r="D53" s="1212"/>
      <c r="E53" s="1212"/>
    </row>
    <row r="54" spans="4:5" x14ac:dyDescent="0.2">
      <c r="D54" s="1212"/>
      <c r="E54" s="1212"/>
    </row>
    <row r="55" spans="4:5" x14ac:dyDescent="0.2">
      <c r="D55" s="1212"/>
      <c r="E55" s="1212"/>
    </row>
    <row r="56" spans="4:5" x14ac:dyDescent="0.2">
      <c r="D56" s="1212"/>
      <c r="E56" s="1212"/>
    </row>
    <row r="57" spans="4:5" x14ac:dyDescent="0.2">
      <c r="D57" s="1212"/>
      <c r="E57" s="1212"/>
    </row>
    <row r="58" spans="4:5" x14ac:dyDescent="0.2">
      <c r="D58" s="1212"/>
      <c r="E58" s="1212"/>
    </row>
    <row r="59" spans="4:5" x14ac:dyDescent="0.2">
      <c r="D59" s="1212"/>
      <c r="E59" s="1212"/>
    </row>
    <row r="60" spans="4:5" x14ac:dyDescent="0.2">
      <c r="D60" s="1212"/>
      <c r="E60" s="1212"/>
    </row>
    <row r="61" spans="4:5" x14ac:dyDescent="0.2">
      <c r="D61" s="1212"/>
      <c r="E61" s="1212"/>
    </row>
    <row r="62" spans="4:5" x14ac:dyDescent="0.2">
      <c r="D62" s="1212"/>
      <c r="E62" s="1212"/>
    </row>
    <row r="63" spans="4:5" x14ac:dyDescent="0.2">
      <c r="D63" s="1212"/>
      <c r="E63" s="1212"/>
    </row>
    <row r="64" spans="4:5" x14ac:dyDescent="0.2">
      <c r="D64" s="1212"/>
      <c r="E64" s="1212"/>
    </row>
    <row r="65" spans="4:5" x14ac:dyDescent="0.2">
      <c r="D65" s="1212"/>
      <c r="E65" s="1212"/>
    </row>
    <row r="66" spans="4:5" x14ac:dyDescent="0.2">
      <c r="D66" s="1212"/>
      <c r="E66" s="1212"/>
    </row>
    <row r="67" spans="4:5" x14ac:dyDescent="0.2">
      <c r="D67" s="1212"/>
      <c r="E67" s="1212"/>
    </row>
    <row r="68" spans="4:5" x14ac:dyDescent="0.2">
      <c r="D68" s="1212"/>
      <c r="E68" s="1212"/>
    </row>
    <row r="69" spans="4:5" x14ac:dyDescent="0.2">
      <c r="D69" s="1212"/>
      <c r="E69" s="1212"/>
    </row>
    <row r="70" spans="4:5" x14ac:dyDescent="0.2">
      <c r="D70" s="1212"/>
      <c r="E70" s="1212"/>
    </row>
    <row r="71" spans="4:5" x14ac:dyDescent="0.2">
      <c r="D71" s="1212"/>
      <c r="E71" s="1212"/>
    </row>
    <row r="72" spans="4:5" x14ac:dyDescent="0.2">
      <c r="D72" s="1212"/>
      <c r="E72" s="1212"/>
    </row>
    <row r="73" spans="4:5" x14ac:dyDescent="0.2">
      <c r="D73" s="1212"/>
      <c r="E73" s="1212"/>
    </row>
    <row r="74" spans="4:5" x14ac:dyDescent="0.2">
      <c r="D74" s="1212"/>
      <c r="E74" s="1212"/>
    </row>
    <row r="75" spans="4:5" x14ac:dyDescent="0.2">
      <c r="D75" s="1212"/>
      <c r="E75" s="1212"/>
    </row>
    <row r="76" spans="4:5" x14ac:dyDescent="0.2">
      <c r="D76" s="1212"/>
      <c r="E76" s="1212"/>
    </row>
    <row r="77" spans="4:5" x14ac:dyDescent="0.2">
      <c r="D77" s="1212"/>
      <c r="E77" s="1212"/>
    </row>
    <row r="78" spans="4:5" x14ac:dyDescent="0.2">
      <c r="D78" s="1212"/>
      <c r="E78" s="1212"/>
    </row>
    <row r="79" spans="4:5" x14ac:dyDescent="0.2">
      <c r="D79" s="1212"/>
      <c r="E79" s="1212"/>
    </row>
    <row r="80" spans="4:5" x14ac:dyDescent="0.2">
      <c r="D80" s="1212"/>
      <c r="E80" s="1212"/>
    </row>
    <row r="81" spans="4:5" x14ac:dyDescent="0.2">
      <c r="D81" s="1212"/>
      <c r="E81" s="1212"/>
    </row>
    <row r="82" spans="4:5" x14ac:dyDescent="0.2">
      <c r="D82" s="1212"/>
      <c r="E82" s="1212"/>
    </row>
    <row r="83" spans="4:5" x14ac:dyDescent="0.2">
      <c r="D83" s="1212"/>
      <c r="E83" s="1212"/>
    </row>
    <row r="84" spans="4:5" x14ac:dyDescent="0.2">
      <c r="D84" s="1212"/>
      <c r="E84" s="1212"/>
    </row>
    <row r="85" spans="4:5" x14ac:dyDescent="0.2">
      <c r="D85" s="1212"/>
      <c r="E85" s="1212"/>
    </row>
    <row r="86" spans="4:5" x14ac:dyDescent="0.2">
      <c r="D86" s="1212"/>
      <c r="E86" s="1212"/>
    </row>
    <row r="87" spans="4:5" x14ac:dyDescent="0.2">
      <c r="D87" s="1212"/>
      <c r="E87" s="1212"/>
    </row>
    <row r="88" spans="4:5" x14ac:dyDescent="0.2">
      <c r="D88" s="1212"/>
      <c r="E88" s="1212"/>
    </row>
    <row r="89" spans="4:5" x14ac:dyDescent="0.2">
      <c r="D89" s="1212"/>
      <c r="E89" s="1212"/>
    </row>
    <row r="90" spans="4:5" x14ac:dyDescent="0.2">
      <c r="D90" s="1212"/>
      <c r="E90" s="1212"/>
    </row>
    <row r="91" spans="4:5" x14ac:dyDescent="0.2">
      <c r="D91" s="1212"/>
      <c r="E91" s="1212"/>
    </row>
    <row r="92" spans="4:5" x14ac:dyDescent="0.2">
      <c r="D92" s="1212"/>
      <c r="E92" s="1212"/>
    </row>
    <row r="93" spans="4:5" x14ac:dyDescent="0.2">
      <c r="D93" s="1212"/>
      <c r="E93" s="1212"/>
    </row>
    <row r="94" spans="4:5" x14ac:dyDescent="0.2">
      <c r="D94" s="1212"/>
      <c r="E94" s="1212"/>
    </row>
    <row r="95" spans="4:5" x14ac:dyDescent="0.2">
      <c r="D95" s="1212"/>
      <c r="E95" s="1212"/>
    </row>
    <row r="96" spans="4:5" x14ac:dyDescent="0.2">
      <c r="D96" s="1212"/>
      <c r="E96" s="1212"/>
    </row>
    <row r="97" spans="4:5" x14ac:dyDescent="0.2">
      <c r="D97" s="1212"/>
      <c r="E97" s="1212"/>
    </row>
    <row r="98" spans="4:5" x14ac:dyDescent="0.2">
      <c r="D98" s="1212"/>
      <c r="E98" s="1212"/>
    </row>
    <row r="99" spans="4:5" x14ac:dyDescent="0.2">
      <c r="D99" s="1212"/>
      <c r="E99" s="1212"/>
    </row>
    <row r="100" spans="4:5" x14ac:dyDescent="0.2">
      <c r="D100" s="1212"/>
      <c r="E100" s="1212"/>
    </row>
    <row r="101" spans="4:5" x14ac:dyDescent="0.2">
      <c r="D101" s="1212"/>
      <c r="E101" s="1212"/>
    </row>
    <row r="102" spans="4:5" x14ac:dyDescent="0.2">
      <c r="D102" s="1212"/>
      <c r="E102" s="1212"/>
    </row>
    <row r="103" spans="4:5" x14ac:dyDescent="0.2">
      <c r="D103" s="1212"/>
      <c r="E103" s="1212"/>
    </row>
    <row r="104" spans="4:5" x14ac:dyDescent="0.2">
      <c r="D104" s="1212"/>
      <c r="E104" s="1212"/>
    </row>
    <row r="105" spans="4:5" x14ac:dyDescent="0.2">
      <c r="D105" s="1212"/>
      <c r="E105" s="1212"/>
    </row>
    <row r="106" spans="4:5" x14ac:dyDescent="0.2">
      <c r="D106" s="1212"/>
      <c r="E106" s="1212"/>
    </row>
    <row r="107" spans="4:5" x14ac:dyDescent="0.2">
      <c r="D107" s="1212"/>
      <c r="E107" s="1212"/>
    </row>
    <row r="108" spans="4:5" x14ac:dyDescent="0.2">
      <c r="D108" s="1212"/>
      <c r="E108" s="1212"/>
    </row>
    <row r="109" spans="4:5" x14ac:dyDescent="0.2">
      <c r="D109" s="1212"/>
      <c r="E109" s="1212"/>
    </row>
    <row r="110" spans="4:5" x14ac:dyDescent="0.2">
      <c r="D110" s="1212"/>
      <c r="E110" s="1212"/>
    </row>
    <row r="111" spans="4:5" x14ac:dyDescent="0.2">
      <c r="D111" s="1212"/>
      <c r="E111" s="1212"/>
    </row>
    <row r="112" spans="4:5" x14ac:dyDescent="0.2">
      <c r="D112" s="1212"/>
      <c r="E112" s="1212"/>
    </row>
    <row r="113" spans="4:5" x14ac:dyDescent="0.2">
      <c r="D113" s="1212"/>
      <c r="E113" s="1212"/>
    </row>
    <row r="114" spans="4:5" x14ac:dyDescent="0.2">
      <c r="D114" s="1212"/>
      <c r="E114" s="1212"/>
    </row>
    <row r="115" spans="4:5" x14ac:dyDescent="0.2">
      <c r="D115" s="1212"/>
      <c r="E115" s="1212"/>
    </row>
    <row r="116" spans="4:5" x14ac:dyDescent="0.2">
      <c r="D116" s="1212"/>
      <c r="E116" s="1212"/>
    </row>
    <row r="117" spans="4:5" x14ac:dyDescent="0.2">
      <c r="D117" s="1212"/>
      <c r="E117" s="1212"/>
    </row>
    <row r="118" spans="4:5" x14ac:dyDescent="0.2">
      <c r="D118" s="1212"/>
      <c r="E118" s="1212"/>
    </row>
    <row r="119" spans="4:5" x14ac:dyDescent="0.2">
      <c r="D119" s="1212"/>
      <c r="E119" s="1212"/>
    </row>
    <row r="120" spans="4:5" x14ac:dyDescent="0.2">
      <c r="D120" s="1212"/>
      <c r="E120" s="1212"/>
    </row>
    <row r="121" spans="4:5" x14ac:dyDescent="0.2">
      <c r="D121" s="1212"/>
      <c r="E121" s="1212"/>
    </row>
    <row r="122" spans="4:5" x14ac:dyDescent="0.2">
      <c r="D122" s="1212"/>
      <c r="E122" s="1212"/>
    </row>
    <row r="123" spans="4:5" x14ac:dyDescent="0.2">
      <c r="D123" s="1212"/>
      <c r="E123" s="1212"/>
    </row>
    <row r="124" spans="4:5" x14ac:dyDescent="0.2">
      <c r="D124" s="1212"/>
      <c r="E124" s="1212"/>
    </row>
    <row r="125" spans="4:5" x14ac:dyDescent="0.2">
      <c r="D125" s="1212"/>
      <c r="E125" s="1212"/>
    </row>
    <row r="126" spans="4:5" x14ac:dyDescent="0.2">
      <c r="D126" s="1212"/>
      <c r="E126" s="1212"/>
    </row>
    <row r="127" spans="4:5" x14ac:dyDescent="0.2">
      <c r="D127" s="1212"/>
      <c r="E127" s="1212"/>
    </row>
    <row r="128" spans="4:5" x14ac:dyDescent="0.2">
      <c r="D128" s="1212"/>
      <c r="E128" s="1212"/>
    </row>
    <row r="129" spans="4:5" x14ac:dyDescent="0.2">
      <c r="D129" s="1212"/>
      <c r="E129" s="1212"/>
    </row>
    <row r="130" spans="4:5" x14ac:dyDescent="0.2">
      <c r="D130" s="1212"/>
      <c r="E130" s="1212"/>
    </row>
    <row r="131" spans="4:5" x14ac:dyDescent="0.2">
      <c r="D131" s="1212"/>
      <c r="E131" s="1212"/>
    </row>
    <row r="132" spans="4:5" x14ac:dyDescent="0.2">
      <c r="D132" s="1212"/>
      <c r="E132" s="1212"/>
    </row>
    <row r="133" spans="4:5" x14ac:dyDescent="0.2">
      <c r="D133" s="1212"/>
      <c r="E133" s="1212"/>
    </row>
    <row r="134" spans="4:5" x14ac:dyDescent="0.2">
      <c r="D134" s="1212"/>
      <c r="E134" s="1212"/>
    </row>
    <row r="135" spans="4:5" x14ac:dyDescent="0.2">
      <c r="D135" s="1212"/>
      <c r="E135" s="1212"/>
    </row>
    <row r="136" spans="4:5" x14ac:dyDescent="0.2">
      <c r="D136" s="1212"/>
      <c r="E136" s="1212"/>
    </row>
    <row r="137" spans="4:5" x14ac:dyDescent="0.2">
      <c r="D137" s="1212"/>
      <c r="E137" s="1212"/>
    </row>
    <row r="138" spans="4:5" x14ac:dyDescent="0.2">
      <c r="D138" s="1212"/>
      <c r="E138" s="1212"/>
    </row>
    <row r="139" spans="4:5" x14ac:dyDescent="0.2">
      <c r="D139" s="1212"/>
      <c r="E139" s="1212"/>
    </row>
    <row r="140" spans="4:5" x14ac:dyDescent="0.2">
      <c r="D140" s="1212"/>
      <c r="E140" s="1212"/>
    </row>
    <row r="141" spans="4:5" x14ac:dyDescent="0.2">
      <c r="D141" s="1212"/>
      <c r="E141" s="1212"/>
    </row>
    <row r="142" spans="4:5" x14ac:dyDescent="0.2">
      <c r="D142" s="1212"/>
      <c r="E142" s="1212"/>
    </row>
    <row r="143" spans="4:5" x14ac:dyDescent="0.2">
      <c r="D143" s="1212"/>
      <c r="E143" s="1212"/>
    </row>
    <row r="144" spans="4:5" x14ac:dyDescent="0.2">
      <c r="D144" s="1212"/>
      <c r="E144" s="1212"/>
    </row>
    <row r="145" spans="4:5" x14ac:dyDescent="0.2">
      <c r="D145" s="1212"/>
      <c r="E145" s="1212"/>
    </row>
    <row r="146" spans="4:5" x14ac:dyDescent="0.2">
      <c r="D146" s="1212"/>
      <c r="E146" s="1212"/>
    </row>
    <row r="147" spans="4:5" x14ac:dyDescent="0.2">
      <c r="D147" s="1212"/>
      <c r="E147" s="1212"/>
    </row>
    <row r="148" spans="4:5" x14ac:dyDescent="0.2">
      <c r="D148" s="1212"/>
      <c r="E148" s="1212"/>
    </row>
    <row r="149" spans="4:5" x14ac:dyDescent="0.2">
      <c r="D149" s="1212"/>
      <c r="E149" s="1212"/>
    </row>
    <row r="150" spans="4:5" x14ac:dyDescent="0.2">
      <c r="D150" s="1212"/>
      <c r="E150" s="1212"/>
    </row>
    <row r="151" spans="4:5" x14ac:dyDescent="0.2">
      <c r="D151" s="1212"/>
      <c r="E151" s="1212"/>
    </row>
    <row r="152" spans="4:5" x14ac:dyDescent="0.2">
      <c r="D152" s="1212"/>
      <c r="E152" s="1212"/>
    </row>
    <row r="153" spans="4:5" x14ac:dyDescent="0.2">
      <c r="D153" s="1212"/>
      <c r="E153" s="1212"/>
    </row>
    <row r="154" spans="4:5" x14ac:dyDescent="0.2">
      <c r="D154" s="1212"/>
      <c r="E154" s="1212"/>
    </row>
    <row r="155" spans="4:5" x14ac:dyDescent="0.2">
      <c r="D155" s="1212"/>
      <c r="E155" s="1212"/>
    </row>
    <row r="156" spans="4:5" x14ac:dyDescent="0.2">
      <c r="D156" s="1212"/>
      <c r="E156" s="1212"/>
    </row>
    <row r="157" spans="4:5" x14ac:dyDescent="0.2">
      <c r="D157" s="1212"/>
      <c r="E157" s="1212"/>
    </row>
    <row r="158" spans="4:5" x14ac:dyDescent="0.2">
      <c r="D158" s="1212"/>
      <c r="E158" s="1212"/>
    </row>
    <row r="159" spans="4:5" x14ac:dyDescent="0.2">
      <c r="D159" s="1212"/>
      <c r="E159" s="1212"/>
    </row>
    <row r="160" spans="4:5" x14ac:dyDescent="0.2">
      <c r="D160" s="1212"/>
      <c r="E160" s="1212"/>
    </row>
    <row r="161" spans="4:5" x14ac:dyDescent="0.2">
      <c r="D161" s="1212"/>
      <c r="E161" s="1212"/>
    </row>
    <row r="162" spans="4:5" x14ac:dyDescent="0.2">
      <c r="D162" s="1212"/>
      <c r="E162" s="1212"/>
    </row>
    <row r="163" spans="4:5" x14ac:dyDescent="0.2">
      <c r="D163" s="1212"/>
      <c r="E163" s="1212"/>
    </row>
    <row r="164" spans="4:5" x14ac:dyDescent="0.2">
      <c r="D164" s="1212"/>
      <c r="E164" s="1212"/>
    </row>
    <row r="165" spans="4:5" x14ac:dyDescent="0.2">
      <c r="D165" s="1212"/>
      <c r="E165" s="1212"/>
    </row>
    <row r="166" spans="4:5" x14ac:dyDescent="0.2">
      <c r="D166" s="1212"/>
      <c r="E166" s="1212"/>
    </row>
    <row r="167" spans="4:5" x14ac:dyDescent="0.2">
      <c r="D167" s="1212"/>
      <c r="E167" s="1212"/>
    </row>
    <row r="168" spans="4:5" x14ac:dyDescent="0.2">
      <c r="D168" s="1212"/>
      <c r="E168" s="1212"/>
    </row>
    <row r="169" spans="4:5" x14ac:dyDescent="0.2">
      <c r="D169" s="1212"/>
      <c r="E169" s="1212"/>
    </row>
    <row r="170" spans="4:5" x14ac:dyDescent="0.2">
      <c r="D170" s="1212"/>
      <c r="E170" s="1212"/>
    </row>
    <row r="171" spans="4:5" x14ac:dyDescent="0.2">
      <c r="D171" s="1212"/>
      <c r="E171" s="1212"/>
    </row>
    <row r="172" spans="4:5" x14ac:dyDescent="0.2">
      <c r="D172" s="1212"/>
      <c r="E172" s="1212"/>
    </row>
    <row r="173" spans="4:5" x14ac:dyDescent="0.2">
      <c r="D173" s="1212"/>
      <c r="E173" s="1212"/>
    </row>
    <row r="174" spans="4:5" x14ac:dyDescent="0.2">
      <c r="D174" s="1212"/>
      <c r="E174" s="1212"/>
    </row>
    <row r="175" spans="4:5" x14ac:dyDescent="0.2">
      <c r="D175" s="1212"/>
      <c r="E175" s="1212"/>
    </row>
    <row r="176" spans="4:5" x14ac:dyDescent="0.2">
      <c r="D176" s="1212"/>
      <c r="E176" s="1212"/>
    </row>
    <row r="177" spans="4:5" x14ac:dyDescent="0.2">
      <c r="D177" s="1212"/>
      <c r="E177" s="1212"/>
    </row>
    <row r="178" spans="4:5" x14ac:dyDescent="0.2">
      <c r="D178" s="1212"/>
      <c r="E178" s="1212"/>
    </row>
    <row r="179" spans="4:5" x14ac:dyDescent="0.2">
      <c r="D179" s="1212"/>
      <c r="E179" s="1212"/>
    </row>
    <row r="180" spans="4:5" x14ac:dyDescent="0.2">
      <c r="D180" s="1212"/>
      <c r="E180" s="1212"/>
    </row>
    <row r="181" spans="4:5" x14ac:dyDescent="0.2">
      <c r="D181" s="1212"/>
      <c r="E181" s="1212"/>
    </row>
    <row r="182" spans="4:5" x14ac:dyDescent="0.2">
      <c r="D182" s="1212"/>
      <c r="E182" s="1212"/>
    </row>
    <row r="183" spans="4:5" x14ac:dyDescent="0.2">
      <c r="D183" s="1212"/>
      <c r="E183" s="1212"/>
    </row>
    <row r="184" spans="4:5" x14ac:dyDescent="0.2">
      <c r="D184" s="1212"/>
      <c r="E184" s="1212"/>
    </row>
    <row r="185" spans="4:5" x14ac:dyDescent="0.2">
      <c r="D185" s="1212"/>
      <c r="E185" s="1212"/>
    </row>
    <row r="186" spans="4:5" x14ac:dyDescent="0.2">
      <c r="D186" s="1212"/>
      <c r="E186" s="1212"/>
    </row>
    <row r="187" spans="4:5" x14ac:dyDescent="0.2">
      <c r="D187" s="1212"/>
      <c r="E187" s="1212"/>
    </row>
    <row r="188" spans="4:5" x14ac:dyDescent="0.2">
      <c r="D188" s="1212"/>
      <c r="E188" s="1212"/>
    </row>
    <row r="189" spans="4:5" x14ac:dyDescent="0.2">
      <c r="D189" s="1212"/>
      <c r="E189" s="1212"/>
    </row>
    <row r="190" spans="4:5" x14ac:dyDescent="0.2">
      <c r="D190" s="1212"/>
      <c r="E190" s="1212"/>
    </row>
    <row r="191" spans="4:5" x14ac:dyDescent="0.2">
      <c r="D191" s="1212"/>
      <c r="E191" s="1212"/>
    </row>
    <row r="192" spans="4:5" x14ac:dyDescent="0.2">
      <c r="D192" s="1212"/>
      <c r="E192" s="1212"/>
    </row>
    <row r="193" spans="4:5" x14ac:dyDescent="0.2">
      <c r="D193" s="1212"/>
      <c r="E193" s="1212"/>
    </row>
    <row r="194" spans="4:5" x14ac:dyDescent="0.2">
      <c r="D194" s="1212"/>
      <c r="E194" s="1212"/>
    </row>
    <row r="195" spans="4:5" x14ac:dyDescent="0.2">
      <c r="D195" s="1212"/>
      <c r="E195" s="1212"/>
    </row>
    <row r="196" spans="4:5" x14ac:dyDescent="0.2">
      <c r="D196" s="1212"/>
      <c r="E196" s="1212"/>
    </row>
    <row r="197" spans="4:5" x14ac:dyDescent="0.2">
      <c r="D197" s="1212"/>
      <c r="E197" s="1212"/>
    </row>
    <row r="198" spans="4:5" x14ac:dyDescent="0.2">
      <c r="D198" s="1212"/>
      <c r="E198" s="1212"/>
    </row>
    <row r="199" spans="4:5" x14ac:dyDescent="0.2">
      <c r="D199" s="1212"/>
      <c r="E199" s="1212"/>
    </row>
    <row r="200" spans="4:5" x14ac:dyDescent="0.2">
      <c r="D200" s="1212"/>
      <c r="E200" s="1212"/>
    </row>
    <row r="201" spans="4:5" x14ac:dyDescent="0.2">
      <c r="D201" s="1212"/>
      <c r="E201" s="1212"/>
    </row>
    <row r="202" spans="4:5" x14ac:dyDescent="0.2">
      <c r="D202" s="1212"/>
      <c r="E202" s="1212"/>
    </row>
    <row r="203" spans="4:5" x14ac:dyDescent="0.2">
      <c r="D203" s="1212"/>
      <c r="E203" s="1212"/>
    </row>
    <row r="204" spans="4:5" x14ac:dyDescent="0.2">
      <c r="D204" s="1212"/>
      <c r="E204" s="1212"/>
    </row>
    <row r="205" spans="4:5" x14ac:dyDescent="0.2">
      <c r="D205" s="1212"/>
      <c r="E205" s="1212"/>
    </row>
    <row r="206" spans="4:5" x14ac:dyDescent="0.2">
      <c r="D206" s="1212"/>
      <c r="E206" s="1212"/>
    </row>
    <row r="207" spans="4:5" x14ac:dyDescent="0.2">
      <c r="D207" s="1212"/>
      <c r="E207" s="1212"/>
    </row>
    <row r="208" spans="4:5" x14ac:dyDescent="0.2">
      <c r="D208" s="1212"/>
      <c r="E208" s="1212"/>
    </row>
    <row r="209" spans="4:5" x14ac:dyDescent="0.2">
      <c r="D209" s="1212"/>
      <c r="E209" s="1212"/>
    </row>
    <row r="210" spans="4:5" x14ac:dyDescent="0.2">
      <c r="D210" s="1212"/>
      <c r="E210" s="1212"/>
    </row>
    <row r="211" spans="4:5" x14ac:dyDescent="0.2">
      <c r="D211" s="1212"/>
      <c r="E211" s="1212"/>
    </row>
    <row r="212" spans="4:5" x14ac:dyDescent="0.2">
      <c r="D212" s="1212"/>
      <c r="E212" s="1212"/>
    </row>
    <row r="213" spans="4:5" x14ac:dyDescent="0.2">
      <c r="D213" s="1212"/>
      <c r="E213" s="1212"/>
    </row>
    <row r="214" spans="4:5" x14ac:dyDescent="0.2">
      <c r="D214" s="1212"/>
      <c r="E214" s="1212"/>
    </row>
    <row r="215" spans="4:5" x14ac:dyDescent="0.2">
      <c r="D215" s="1212"/>
      <c r="E215" s="1212"/>
    </row>
    <row r="216" spans="4:5" x14ac:dyDescent="0.2">
      <c r="D216" s="1212"/>
      <c r="E216" s="1212"/>
    </row>
    <row r="217" spans="4:5" x14ac:dyDescent="0.2">
      <c r="D217" s="1212"/>
      <c r="E217" s="1212"/>
    </row>
    <row r="218" spans="4:5" x14ac:dyDescent="0.2">
      <c r="D218" s="1212"/>
      <c r="E218" s="1212"/>
    </row>
    <row r="219" spans="4:5" x14ac:dyDescent="0.2">
      <c r="D219" s="1212"/>
      <c r="E219" s="1212"/>
    </row>
    <row r="220" spans="4:5" x14ac:dyDescent="0.2">
      <c r="D220" s="1212"/>
      <c r="E220" s="1212"/>
    </row>
    <row r="221" spans="4:5" x14ac:dyDescent="0.2">
      <c r="D221" s="1212"/>
      <c r="E221" s="1212"/>
    </row>
    <row r="222" spans="4:5" x14ac:dyDescent="0.2">
      <c r="D222" s="1212"/>
      <c r="E222" s="1212"/>
    </row>
    <row r="223" spans="4:5" x14ac:dyDescent="0.2">
      <c r="D223" s="1212"/>
      <c r="E223" s="1212"/>
    </row>
    <row r="224" spans="4:5" x14ac:dyDescent="0.2">
      <c r="D224" s="1212"/>
      <c r="E224" s="1212"/>
    </row>
    <row r="225" spans="4:5" x14ac:dyDescent="0.2">
      <c r="D225" s="1212"/>
      <c r="E225" s="1212"/>
    </row>
    <row r="226" spans="4:5" x14ac:dyDescent="0.2">
      <c r="D226" s="1212"/>
      <c r="E226" s="1212"/>
    </row>
    <row r="227" spans="4:5" x14ac:dyDescent="0.2">
      <c r="D227" s="1212"/>
      <c r="E227" s="1212"/>
    </row>
    <row r="228" spans="4:5" x14ac:dyDescent="0.2">
      <c r="D228" s="1212"/>
      <c r="E228" s="1212"/>
    </row>
    <row r="229" spans="4:5" x14ac:dyDescent="0.2">
      <c r="D229" s="1212"/>
      <c r="E229" s="1212"/>
    </row>
    <row r="230" spans="4:5" x14ac:dyDescent="0.2">
      <c r="D230" s="1212"/>
      <c r="E230" s="1212"/>
    </row>
    <row r="231" spans="4:5" x14ac:dyDescent="0.2">
      <c r="D231" s="1212"/>
      <c r="E231" s="1212"/>
    </row>
    <row r="232" spans="4:5" x14ac:dyDescent="0.2">
      <c r="D232" s="1212"/>
      <c r="E232" s="1212"/>
    </row>
    <row r="233" spans="4:5" x14ac:dyDescent="0.2">
      <c r="D233" s="1212"/>
      <c r="E233" s="1212"/>
    </row>
    <row r="234" spans="4:5" x14ac:dyDescent="0.2">
      <c r="D234" s="1212"/>
      <c r="E234" s="1212"/>
    </row>
    <row r="235" spans="4:5" x14ac:dyDescent="0.2">
      <c r="D235" s="1212"/>
      <c r="E235" s="1212"/>
    </row>
    <row r="236" spans="4:5" x14ac:dyDescent="0.2">
      <c r="D236" s="1212"/>
      <c r="E236" s="1212"/>
    </row>
    <row r="237" spans="4:5" x14ac:dyDescent="0.2">
      <c r="D237" s="1212"/>
      <c r="E237" s="1212"/>
    </row>
    <row r="238" spans="4:5" x14ac:dyDescent="0.2">
      <c r="D238" s="1212"/>
      <c r="E238" s="1212"/>
    </row>
    <row r="239" spans="4:5" x14ac:dyDescent="0.2">
      <c r="D239" s="1212"/>
      <c r="E239" s="1212"/>
    </row>
    <row r="240" spans="4:5" x14ac:dyDescent="0.2">
      <c r="D240" s="1212"/>
      <c r="E240" s="1212"/>
    </row>
    <row r="241" spans="4:5" x14ac:dyDescent="0.2">
      <c r="D241" s="1212"/>
      <c r="E241" s="1212"/>
    </row>
    <row r="242" spans="4:5" x14ac:dyDescent="0.2">
      <c r="D242" s="1212"/>
      <c r="E242" s="1212"/>
    </row>
    <row r="243" spans="4:5" x14ac:dyDescent="0.2">
      <c r="D243" s="1212"/>
      <c r="E243" s="1212"/>
    </row>
    <row r="244" spans="4:5" x14ac:dyDescent="0.2">
      <c r="D244" s="1212"/>
      <c r="E244" s="1212"/>
    </row>
    <row r="245" spans="4:5" x14ac:dyDescent="0.2">
      <c r="D245" s="1212"/>
      <c r="E245" s="1212"/>
    </row>
    <row r="246" spans="4:5" x14ac:dyDescent="0.2">
      <c r="D246" s="1212"/>
      <c r="E246" s="1212"/>
    </row>
    <row r="247" spans="4:5" x14ac:dyDescent="0.2">
      <c r="D247" s="1212"/>
      <c r="E247" s="1212"/>
    </row>
    <row r="248" spans="4:5" x14ac:dyDescent="0.2">
      <c r="D248" s="1212"/>
      <c r="E248" s="1212"/>
    </row>
    <row r="249" spans="4:5" x14ac:dyDescent="0.2">
      <c r="D249" s="1212"/>
      <c r="E249" s="1212"/>
    </row>
    <row r="250" spans="4:5" x14ac:dyDescent="0.2">
      <c r="D250" s="1212"/>
      <c r="E250" s="1212"/>
    </row>
    <row r="251" spans="4:5" x14ac:dyDescent="0.2">
      <c r="D251" s="1212"/>
      <c r="E251" s="1212"/>
    </row>
    <row r="252" spans="4:5" x14ac:dyDescent="0.2">
      <c r="D252" s="1212"/>
      <c r="E252" s="1212"/>
    </row>
    <row r="253" spans="4:5" x14ac:dyDescent="0.2">
      <c r="D253" s="1212"/>
      <c r="E253" s="1212"/>
    </row>
    <row r="254" spans="4:5" x14ac:dyDescent="0.2">
      <c r="D254" s="1212"/>
      <c r="E254" s="1212"/>
    </row>
    <row r="255" spans="4:5" x14ac:dyDescent="0.2">
      <c r="D255" s="1212"/>
      <c r="E255" s="1212"/>
    </row>
    <row r="256" spans="4:5" x14ac:dyDescent="0.2">
      <c r="D256" s="1212"/>
      <c r="E256" s="1212"/>
    </row>
    <row r="257" spans="4:5" x14ac:dyDescent="0.2">
      <c r="D257" s="1212"/>
      <c r="E257" s="1212"/>
    </row>
    <row r="258" spans="4:5" x14ac:dyDescent="0.2">
      <c r="D258" s="1212"/>
      <c r="E258" s="1212"/>
    </row>
    <row r="259" spans="4:5" x14ac:dyDescent="0.2">
      <c r="D259" s="1212"/>
      <c r="E259" s="1212"/>
    </row>
    <row r="260" spans="4:5" x14ac:dyDescent="0.2">
      <c r="D260" s="1212"/>
      <c r="E260" s="1212"/>
    </row>
    <row r="261" spans="4:5" x14ac:dyDescent="0.2">
      <c r="D261" s="1212"/>
      <c r="E261" s="1212"/>
    </row>
    <row r="262" spans="4:5" x14ac:dyDescent="0.2">
      <c r="D262" s="1212"/>
      <c r="E262" s="1212"/>
    </row>
    <row r="263" spans="4:5" x14ac:dyDescent="0.2">
      <c r="D263" s="1212"/>
      <c r="E263" s="1212"/>
    </row>
    <row r="264" spans="4:5" x14ac:dyDescent="0.2">
      <c r="D264" s="1212"/>
      <c r="E264" s="1212"/>
    </row>
    <row r="265" spans="4:5" x14ac:dyDescent="0.2">
      <c r="D265" s="1212"/>
      <c r="E265" s="1212"/>
    </row>
    <row r="266" spans="4:5" x14ac:dyDescent="0.2">
      <c r="D266" s="1212"/>
      <c r="E266" s="1212"/>
    </row>
    <row r="267" spans="4:5" x14ac:dyDescent="0.2">
      <c r="D267" s="1212"/>
      <c r="E267" s="1212"/>
    </row>
    <row r="268" spans="4:5" x14ac:dyDescent="0.2">
      <c r="D268" s="1212"/>
      <c r="E268" s="1212"/>
    </row>
    <row r="269" spans="4:5" x14ac:dyDescent="0.2">
      <c r="D269" s="1212"/>
      <c r="E269" s="1212"/>
    </row>
    <row r="270" spans="4:5" x14ac:dyDescent="0.2">
      <c r="D270" s="1212"/>
      <c r="E270" s="1212"/>
    </row>
    <row r="271" spans="4:5" x14ac:dyDescent="0.2">
      <c r="D271" s="1212"/>
      <c r="E271" s="1212"/>
    </row>
    <row r="272" spans="4:5" x14ac:dyDescent="0.2">
      <c r="D272" s="1212"/>
      <c r="E272" s="1212"/>
    </row>
    <row r="273" spans="4:5" x14ac:dyDescent="0.2">
      <c r="D273" s="1212"/>
      <c r="E273" s="1212"/>
    </row>
    <row r="274" spans="4:5" x14ac:dyDescent="0.2">
      <c r="D274" s="1212"/>
      <c r="E274" s="1212"/>
    </row>
    <row r="275" spans="4:5" x14ac:dyDescent="0.2">
      <c r="D275" s="1212"/>
      <c r="E275" s="1212"/>
    </row>
    <row r="276" spans="4:5" x14ac:dyDescent="0.2">
      <c r="D276" s="1212"/>
      <c r="E276" s="1212"/>
    </row>
    <row r="277" spans="4:5" x14ac:dyDescent="0.2">
      <c r="D277" s="1212"/>
      <c r="E277" s="1212"/>
    </row>
    <row r="278" spans="4:5" x14ac:dyDescent="0.2">
      <c r="D278" s="1212"/>
      <c r="E278" s="1212"/>
    </row>
    <row r="279" spans="4:5" x14ac:dyDescent="0.2">
      <c r="D279" s="1212"/>
      <c r="E279" s="1212"/>
    </row>
    <row r="280" spans="4:5" x14ac:dyDescent="0.2">
      <c r="D280" s="1212"/>
      <c r="E280" s="1212"/>
    </row>
    <row r="281" spans="4:5" x14ac:dyDescent="0.2">
      <c r="D281" s="1212"/>
      <c r="E281" s="1212"/>
    </row>
    <row r="282" spans="4:5" x14ac:dyDescent="0.2">
      <c r="D282" s="1212"/>
      <c r="E282" s="1212"/>
    </row>
    <row r="283" spans="4:5" x14ac:dyDescent="0.2">
      <c r="D283" s="1212"/>
      <c r="E283" s="1212"/>
    </row>
    <row r="284" spans="4:5" x14ac:dyDescent="0.2">
      <c r="D284" s="1212"/>
      <c r="E284" s="1212"/>
    </row>
    <row r="285" spans="4:5" x14ac:dyDescent="0.2">
      <c r="D285" s="1212"/>
      <c r="E285" s="1212"/>
    </row>
    <row r="286" spans="4:5" x14ac:dyDescent="0.2">
      <c r="D286" s="1212"/>
      <c r="E286" s="1212"/>
    </row>
    <row r="287" spans="4:5" x14ac:dyDescent="0.2">
      <c r="D287" s="1212"/>
      <c r="E287" s="1212"/>
    </row>
    <row r="288" spans="4:5" x14ac:dyDescent="0.2">
      <c r="D288" s="1212"/>
      <c r="E288" s="1212"/>
    </row>
    <row r="289" spans="4:5" x14ac:dyDescent="0.2">
      <c r="D289" s="1212"/>
      <c r="E289" s="1212"/>
    </row>
    <row r="290" spans="4:5" x14ac:dyDescent="0.2">
      <c r="D290" s="1212"/>
      <c r="E290" s="1212"/>
    </row>
    <row r="291" spans="4:5" x14ac:dyDescent="0.2">
      <c r="D291" s="1212"/>
      <c r="E291" s="1212"/>
    </row>
    <row r="292" spans="4:5" x14ac:dyDescent="0.2">
      <c r="D292" s="1212"/>
      <c r="E292" s="1212"/>
    </row>
    <row r="293" spans="4:5" x14ac:dyDescent="0.2">
      <c r="D293" s="1212"/>
      <c r="E293" s="1212"/>
    </row>
    <row r="294" spans="4:5" x14ac:dyDescent="0.2">
      <c r="D294" s="1212"/>
      <c r="E294" s="1212"/>
    </row>
    <row r="295" spans="4:5" x14ac:dyDescent="0.2">
      <c r="D295" s="1212"/>
      <c r="E295" s="1212"/>
    </row>
    <row r="296" spans="4:5" x14ac:dyDescent="0.2">
      <c r="D296" s="1212"/>
      <c r="E296" s="1212"/>
    </row>
    <row r="297" spans="4:5" x14ac:dyDescent="0.2">
      <c r="D297" s="1212"/>
      <c r="E297" s="1212"/>
    </row>
    <row r="298" spans="4:5" x14ac:dyDescent="0.2">
      <c r="D298" s="1212"/>
      <c r="E298" s="1212"/>
    </row>
    <row r="299" spans="4:5" x14ac:dyDescent="0.2">
      <c r="D299" s="1212"/>
      <c r="E299" s="1212"/>
    </row>
    <row r="300" spans="4:5" x14ac:dyDescent="0.2">
      <c r="D300" s="1212"/>
      <c r="E300" s="1212"/>
    </row>
    <row r="301" spans="4:5" x14ac:dyDescent="0.2">
      <c r="D301" s="1212"/>
      <c r="E301" s="1212"/>
    </row>
    <row r="302" spans="4:5" x14ac:dyDescent="0.2">
      <c r="D302" s="1212"/>
      <c r="E302" s="1212"/>
    </row>
    <row r="303" spans="4:5" x14ac:dyDescent="0.2">
      <c r="D303" s="1212"/>
      <c r="E303" s="1212"/>
    </row>
    <row r="304" spans="4:5" x14ac:dyDescent="0.2">
      <c r="D304" s="1212"/>
      <c r="E304" s="1212"/>
    </row>
    <row r="305" spans="4:5" x14ac:dyDescent="0.2">
      <c r="D305" s="1212"/>
      <c r="E305" s="1212"/>
    </row>
    <row r="306" spans="4:5" x14ac:dyDescent="0.2">
      <c r="D306" s="1212"/>
      <c r="E306" s="1212"/>
    </row>
    <row r="307" spans="4:5" x14ac:dyDescent="0.2">
      <c r="D307" s="1212"/>
      <c r="E307" s="1212"/>
    </row>
    <row r="308" spans="4:5" x14ac:dyDescent="0.2">
      <c r="D308" s="1212"/>
      <c r="E308" s="1212"/>
    </row>
    <row r="309" spans="4:5" x14ac:dyDescent="0.2">
      <c r="D309" s="1212"/>
      <c r="E309" s="1212"/>
    </row>
    <row r="310" spans="4:5" x14ac:dyDescent="0.2">
      <c r="D310" s="1212"/>
      <c r="E310" s="1212"/>
    </row>
    <row r="311" spans="4:5" x14ac:dyDescent="0.2">
      <c r="D311" s="1212"/>
      <c r="E311" s="1212"/>
    </row>
    <row r="312" spans="4:5" x14ac:dyDescent="0.2">
      <c r="D312" s="1212"/>
      <c r="E312" s="1212"/>
    </row>
    <row r="313" spans="4:5" x14ac:dyDescent="0.2">
      <c r="D313" s="1212"/>
      <c r="E313" s="1212"/>
    </row>
    <row r="314" spans="4:5" x14ac:dyDescent="0.2">
      <c r="D314" s="1212"/>
      <c r="E314" s="1212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6"/>
  <dimension ref="A1:K256"/>
  <sheetViews>
    <sheetView showGridLines="0" showRuler="0" zoomScaleSheetLayoutView="100" workbookViewId="0">
      <selection sqref="A1:K1"/>
    </sheetView>
  </sheetViews>
  <sheetFormatPr defaultColWidth="7.85546875" defaultRowHeight="12.75" x14ac:dyDescent="0.2"/>
  <cols>
    <col min="1" max="1" width="10.140625" style="1181" customWidth="1"/>
    <col min="2" max="2" width="5.7109375" style="1181" customWidth="1"/>
    <col min="3" max="3" width="7.140625" style="1181" customWidth="1"/>
    <col min="4" max="4" width="10.28515625" style="1181" customWidth="1"/>
    <col min="5" max="5" width="6.28515625" style="1181" customWidth="1"/>
    <col min="6" max="6" width="7.140625" style="1181" customWidth="1"/>
    <col min="7" max="7" width="10.28515625" style="1181" customWidth="1"/>
    <col min="8" max="8" width="6.28515625" style="1181" customWidth="1"/>
    <col min="9" max="9" width="7.140625" style="1181" customWidth="1"/>
    <col min="10" max="10" width="10.28515625" style="1181" customWidth="1"/>
    <col min="11" max="11" width="6.28515625" style="1181" customWidth="1"/>
    <col min="12" max="16384" width="7.85546875" style="1181"/>
  </cols>
  <sheetData>
    <row r="1" spans="1:11" s="1177" customFormat="1" ht="27.95" customHeight="1" x14ac:dyDescent="0.25">
      <c r="A1" s="2233" t="s">
        <v>2103</v>
      </c>
      <c r="B1" s="2233"/>
      <c r="C1" s="2233"/>
      <c r="D1" s="2233"/>
      <c r="E1" s="2233"/>
      <c r="F1" s="2233"/>
      <c r="G1" s="2233"/>
      <c r="H1" s="2233"/>
      <c r="I1" s="2233"/>
      <c r="J1" s="2233"/>
      <c r="K1" s="2233"/>
    </row>
    <row r="2" spans="1:11" ht="14.1" customHeight="1" x14ac:dyDescent="0.2">
      <c r="A2" s="1703">
        <v>2020</v>
      </c>
      <c r="B2" s="1699"/>
      <c r="C2" s="1699"/>
      <c r="D2" s="1699"/>
      <c r="E2" s="1699"/>
      <c r="F2" s="1699"/>
      <c r="G2" s="1699"/>
      <c r="H2" s="1699"/>
      <c r="I2" s="1699"/>
      <c r="J2" s="1702"/>
      <c r="K2" s="1704"/>
    </row>
    <row r="3" spans="1:11" s="27" customFormat="1" ht="20.100000000000001" customHeight="1" x14ac:dyDescent="0.2">
      <c r="A3" s="1710"/>
      <c r="B3" s="1713"/>
      <c r="C3" s="2259" t="s">
        <v>1497</v>
      </c>
      <c r="D3" s="2237"/>
      <c r="E3" s="2260"/>
      <c r="F3" s="2259" t="s">
        <v>1498</v>
      </c>
      <c r="G3" s="2237"/>
      <c r="H3" s="2260"/>
      <c r="I3" s="2261" t="s">
        <v>1581</v>
      </c>
      <c r="J3" s="2262"/>
      <c r="K3" s="2263"/>
    </row>
    <row r="4" spans="1:11" s="27" customFormat="1" ht="9.9499999999999993" customHeight="1" x14ac:dyDescent="0.2">
      <c r="A4" s="1711" t="s">
        <v>282</v>
      </c>
      <c r="B4" s="1710"/>
      <c r="C4" s="1714" t="s">
        <v>1</v>
      </c>
      <c r="D4" s="1714" t="s">
        <v>283</v>
      </c>
      <c r="E4" s="1714" t="s">
        <v>284</v>
      </c>
      <c r="F4" s="1714" t="s">
        <v>1</v>
      </c>
      <c r="G4" s="1714" t="s">
        <v>283</v>
      </c>
      <c r="H4" s="1714" t="s">
        <v>284</v>
      </c>
      <c r="I4" s="1714" t="s">
        <v>1</v>
      </c>
      <c r="J4" s="1714" t="s">
        <v>283</v>
      </c>
      <c r="K4" s="1714" t="s">
        <v>284</v>
      </c>
    </row>
    <row r="5" spans="1:11" s="27" customFormat="1" ht="6" customHeight="1" x14ac:dyDescent="0.2">
      <c r="A5" s="1715"/>
      <c r="B5" s="1716"/>
      <c r="C5" s="1716"/>
      <c r="D5" s="1716"/>
      <c r="E5" s="1716"/>
      <c r="F5" s="1716"/>
      <c r="G5" s="1716"/>
      <c r="H5" s="1716"/>
      <c r="I5" s="1716"/>
      <c r="J5" s="1717"/>
      <c r="K5" s="1717"/>
    </row>
    <row r="6" spans="1:11" s="27" customFormat="1" ht="12" customHeight="1" x14ac:dyDescent="0.2">
      <c r="A6" s="1718" t="s">
        <v>6</v>
      </c>
      <c r="B6" s="1712"/>
      <c r="C6" s="1707">
        <v>86355</v>
      </c>
      <c r="D6" s="1707">
        <v>85735</v>
      </c>
      <c r="E6" s="1707">
        <v>620</v>
      </c>
      <c r="F6" s="1707">
        <v>206752.97633333344</v>
      </c>
      <c r="G6" s="1707">
        <v>201697.97633333344</v>
      </c>
      <c r="H6" s="1707">
        <v>5055</v>
      </c>
      <c r="I6" s="1707">
        <v>132794.99879410572</v>
      </c>
      <c r="J6" s="1707">
        <v>128860.33179410573</v>
      </c>
      <c r="K6" s="1707">
        <v>3934.6670000000004</v>
      </c>
    </row>
    <row r="7" spans="1:11" ht="12" customHeight="1" x14ac:dyDescent="0.2">
      <c r="A7" s="1696" t="s">
        <v>285</v>
      </c>
      <c r="B7" s="1700"/>
      <c r="C7" s="1697">
        <v>26446</v>
      </c>
      <c r="D7" s="1697">
        <v>26432</v>
      </c>
      <c r="E7" s="1697">
        <v>14</v>
      </c>
      <c r="F7" s="1697">
        <v>30759.499666666663</v>
      </c>
      <c r="G7" s="1697">
        <v>30732.499666666663</v>
      </c>
      <c r="H7" s="1697">
        <v>27</v>
      </c>
      <c r="I7" s="1697">
        <v>14494.475379034029</v>
      </c>
      <c r="J7" s="1697">
        <v>14479.47937903403</v>
      </c>
      <c r="K7" s="1697">
        <v>14.996000000000002</v>
      </c>
    </row>
    <row r="8" spans="1:11" ht="12" customHeight="1" x14ac:dyDescent="0.2">
      <c r="A8" s="1696" t="s">
        <v>286</v>
      </c>
      <c r="B8" s="1700"/>
      <c r="C8" s="1697">
        <v>59909</v>
      </c>
      <c r="D8" s="1697">
        <v>59303</v>
      </c>
      <c r="E8" s="1697">
        <v>606</v>
      </c>
      <c r="F8" s="1697">
        <v>175993.47666666677</v>
      </c>
      <c r="G8" s="1697">
        <v>170965.47666666677</v>
      </c>
      <c r="H8" s="1697">
        <v>5028</v>
      </c>
      <c r="I8" s="1697">
        <v>118300.5234150717</v>
      </c>
      <c r="J8" s="1697">
        <v>114380.8524150717</v>
      </c>
      <c r="K8" s="1697">
        <v>3919.6710000000003</v>
      </c>
    </row>
    <row r="9" spans="1:11" ht="12" customHeight="1" x14ac:dyDescent="0.2">
      <c r="A9" s="1705" t="s">
        <v>287</v>
      </c>
      <c r="B9" s="1706"/>
      <c r="C9" s="1707">
        <v>64418</v>
      </c>
      <c r="D9" s="1707">
        <v>64226</v>
      </c>
      <c r="E9" s="1707">
        <v>192</v>
      </c>
      <c r="F9" s="1707">
        <v>163916.77166666673</v>
      </c>
      <c r="G9" s="1707">
        <v>162245.77166666673</v>
      </c>
      <c r="H9" s="1707">
        <v>1671</v>
      </c>
      <c r="I9" s="1707">
        <v>104353.70985999999</v>
      </c>
      <c r="J9" s="1707">
        <v>103038.94786</v>
      </c>
      <c r="K9" s="1707">
        <v>1314.7619999999999</v>
      </c>
    </row>
    <row r="10" spans="1:11" ht="12" customHeight="1" x14ac:dyDescent="0.2">
      <c r="A10" s="1696" t="s">
        <v>285</v>
      </c>
      <c r="B10" s="1700"/>
      <c r="C10" s="1697">
        <v>26053</v>
      </c>
      <c r="D10" s="1697">
        <v>26050</v>
      </c>
      <c r="E10" s="1697">
        <v>3</v>
      </c>
      <c r="F10" s="1697">
        <v>30264.521666666664</v>
      </c>
      <c r="G10" s="1697">
        <v>30259.521666666664</v>
      </c>
      <c r="H10" s="1697">
        <v>5</v>
      </c>
      <c r="I10" s="1697">
        <v>14305.066999999999</v>
      </c>
      <c r="J10" s="1697">
        <v>14302.857</v>
      </c>
      <c r="K10" s="1697">
        <v>2.21</v>
      </c>
    </row>
    <row r="11" spans="1:11" ht="12" customHeight="1" x14ac:dyDescent="0.2">
      <c r="A11" s="1696" t="s">
        <v>286</v>
      </c>
      <c r="B11" s="1700"/>
      <c r="C11" s="1697">
        <v>38365</v>
      </c>
      <c r="D11" s="1697">
        <v>38176</v>
      </c>
      <c r="E11" s="1697">
        <v>189</v>
      </c>
      <c r="F11" s="1697">
        <v>133652.25000000006</v>
      </c>
      <c r="G11" s="1697">
        <v>131986.25000000006</v>
      </c>
      <c r="H11" s="1697">
        <v>1666</v>
      </c>
      <c r="I11" s="1697">
        <v>90048.642859999993</v>
      </c>
      <c r="J11" s="1697">
        <v>88736.090859999997</v>
      </c>
      <c r="K11" s="1697">
        <v>1312.5519999999999</v>
      </c>
    </row>
    <row r="12" spans="1:11" ht="12" customHeight="1" x14ac:dyDescent="0.2">
      <c r="A12" s="1705" t="s">
        <v>288</v>
      </c>
      <c r="B12" s="1706"/>
      <c r="C12" s="1707">
        <v>21937</v>
      </c>
      <c r="D12" s="1707">
        <v>21509</v>
      </c>
      <c r="E12" s="1707">
        <v>428</v>
      </c>
      <c r="F12" s="1707">
        <v>42836.204666666716</v>
      </c>
      <c r="G12" s="1707">
        <v>39452.204666666716</v>
      </c>
      <c r="H12" s="1707">
        <v>3384</v>
      </c>
      <c r="I12" s="1707">
        <v>28441.288934105727</v>
      </c>
      <c r="J12" s="1707">
        <v>25821.383934105728</v>
      </c>
      <c r="K12" s="1707">
        <v>2619.9050000000002</v>
      </c>
    </row>
    <row r="13" spans="1:11" ht="12" customHeight="1" x14ac:dyDescent="0.2">
      <c r="A13" s="1696" t="s">
        <v>285</v>
      </c>
      <c r="B13" s="1700"/>
      <c r="C13" s="1697">
        <v>393</v>
      </c>
      <c r="D13" s="1697">
        <v>382</v>
      </c>
      <c r="E13" s="1697">
        <v>11</v>
      </c>
      <c r="F13" s="1697">
        <v>494.97800000000007</v>
      </c>
      <c r="G13" s="1697">
        <v>472.97800000000007</v>
      </c>
      <c r="H13" s="1697">
        <v>22</v>
      </c>
      <c r="I13" s="1697">
        <v>189.40837903402999</v>
      </c>
      <c r="J13" s="1697">
        <v>176.62237903402999</v>
      </c>
      <c r="K13" s="1697">
        <v>12.786000000000001</v>
      </c>
    </row>
    <row r="14" spans="1:11" ht="12" customHeight="1" x14ac:dyDescent="0.2">
      <c r="A14" s="1696" t="s">
        <v>286</v>
      </c>
      <c r="B14" s="1700"/>
      <c r="C14" s="1697">
        <v>21544</v>
      </c>
      <c r="D14" s="1697">
        <v>21127</v>
      </c>
      <c r="E14" s="1697">
        <v>417</v>
      </c>
      <c r="F14" s="1697">
        <v>42341.226666666713</v>
      </c>
      <c r="G14" s="1697">
        <v>38979.226666666713</v>
      </c>
      <c r="H14" s="1697">
        <v>3362</v>
      </c>
      <c r="I14" s="1697">
        <v>28251.880555071697</v>
      </c>
      <c r="J14" s="1701">
        <v>25644.761555071698</v>
      </c>
      <c r="K14" s="1697">
        <v>2607.1190000000001</v>
      </c>
    </row>
    <row r="15" spans="1:11" ht="5.0999999999999996" customHeight="1" thickBot="1" x14ac:dyDescent="0.25">
      <c r="A15" s="1708"/>
      <c r="B15" s="1708"/>
      <c r="C15" s="1708"/>
      <c r="D15" s="1708"/>
      <c r="E15" s="1708"/>
      <c r="F15" s="1708"/>
      <c r="G15" s="1708"/>
      <c r="H15" s="1708"/>
      <c r="I15" s="1708"/>
      <c r="J15" s="1709"/>
      <c r="K15" s="1709"/>
    </row>
    <row r="16" spans="1:11" ht="13.5" thickTop="1" x14ac:dyDescent="0.2">
      <c r="A16" s="1698" t="s">
        <v>1490</v>
      </c>
      <c r="B16" s="1699"/>
      <c r="C16" s="1699"/>
      <c r="D16" s="1699"/>
      <c r="E16" s="1699"/>
      <c r="F16" s="1699"/>
      <c r="G16" s="1699"/>
      <c r="H16" s="1699"/>
      <c r="I16" s="1699"/>
      <c r="J16" s="1702"/>
      <c r="K16" s="1702"/>
    </row>
    <row r="17" spans="10:11" x14ac:dyDescent="0.2">
      <c r="J17" s="1212"/>
      <c r="K17" s="1212"/>
    </row>
    <row r="18" spans="10:11" x14ac:dyDescent="0.2">
      <c r="J18" s="1212"/>
      <c r="K18" s="1212"/>
    </row>
    <row r="19" spans="10:11" x14ac:dyDescent="0.2">
      <c r="J19" s="1212"/>
      <c r="K19" s="1212"/>
    </row>
    <row r="20" spans="10:11" x14ac:dyDescent="0.2">
      <c r="J20" s="1212"/>
      <c r="K20" s="1212"/>
    </row>
    <row r="21" spans="10:11" x14ac:dyDescent="0.2">
      <c r="J21" s="1212"/>
      <c r="K21" s="1212"/>
    </row>
    <row r="22" spans="10:11" x14ac:dyDescent="0.2">
      <c r="J22" s="1212"/>
      <c r="K22" s="1212"/>
    </row>
    <row r="23" spans="10:11" x14ac:dyDescent="0.2">
      <c r="J23" s="1212"/>
      <c r="K23" s="1212"/>
    </row>
    <row r="24" spans="10:11" x14ac:dyDescent="0.2">
      <c r="J24" s="1212"/>
      <c r="K24" s="1212"/>
    </row>
    <row r="25" spans="10:11" x14ac:dyDescent="0.2">
      <c r="J25" s="1212"/>
      <c r="K25" s="1212"/>
    </row>
    <row r="26" spans="10:11" x14ac:dyDescent="0.2">
      <c r="J26" s="1212"/>
      <c r="K26" s="1212"/>
    </row>
    <row r="27" spans="10:11" x14ac:dyDescent="0.2">
      <c r="J27" s="1212"/>
      <c r="K27" s="1212"/>
    </row>
    <row r="28" spans="10:11" x14ac:dyDescent="0.2">
      <c r="J28" s="1212"/>
      <c r="K28" s="1212"/>
    </row>
    <row r="29" spans="10:11" x14ac:dyDescent="0.2">
      <c r="J29" s="1212"/>
      <c r="K29" s="1212"/>
    </row>
    <row r="30" spans="10:11" x14ac:dyDescent="0.2">
      <c r="J30" s="1212"/>
      <c r="K30" s="1212"/>
    </row>
    <row r="31" spans="10:11" x14ac:dyDescent="0.2">
      <c r="J31" s="1212"/>
      <c r="K31" s="1212"/>
    </row>
    <row r="32" spans="10:11" x14ac:dyDescent="0.2">
      <c r="J32" s="1212"/>
      <c r="K32" s="1212"/>
    </row>
    <row r="33" spans="10:11" x14ac:dyDescent="0.2">
      <c r="J33" s="1212"/>
      <c r="K33" s="1212"/>
    </row>
    <row r="34" spans="10:11" x14ac:dyDescent="0.2">
      <c r="J34" s="1212"/>
      <c r="K34" s="1212"/>
    </row>
    <row r="35" spans="10:11" x14ac:dyDescent="0.2">
      <c r="J35" s="1212"/>
      <c r="K35" s="1212"/>
    </row>
    <row r="36" spans="10:11" x14ac:dyDescent="0.2">
      <c r="J36" s="1212"/>
      <c r="K36" s="1212"/>
    </row>
    <row r="37" spans="10:11" x14ac:dyDescent="0.2">
      <c r="J37" s="1212"/>
      <c r="K37" s="1212"/>
    </row>
    <row r="38" spans="10:11" x14ac:dyDescent="0.2">
      <c r="J38" s="1212"/>
      <c r="K38" s="1212"/>
    </row>
    <row r="39" spans="10:11" x14ac:dyDescent="0.2">
      <c r="J39" s="1212"/>
      <c r="K39" s="1212"/>
    </row>
    <row r="40" spans="10:11" x14ac:dyDescent="0.2">
      <c r="J40" s="1212"/>
      <c r="K40" s="1212"/>
    </row>
    <row r="41" spans="10:11" x14ac:dyDescent="0.2">
      <c r="J41" s="1212"/>
      <c r="K41" s="1212"/>
    </row>
    <row r="42" spans="10:11" x14ac:dyDescent="0.2">
      <c r="J42" s="1212"/>
      <c r="K42" s="1212"/>
    </row>
    <row r="43" spans="10:11" x14ac:dyDescent="0.2">
      <c r="J43" s="1212"/>
      <c r="K43" s="1212"/>
    </row>
    <row r="44" spans="10:11" x14ac:dyDescent="0.2">
      <c r="J44" s="1212"/>
      <c r="K44" s="1212"/>
    </row>
    <row r="45" spans="10:11" x14ac:dyDescent="0.2">
      <c r="J45" s="1212"/>
      <c r="K45" s="1212"/>
    </row>
    <row r="46" spans="10:11" x14ac:dyDescent="0.2">
      <c r="J46" s="1212"/>
      <c r="K46" s="1212"/>
    </row>
    <row r="47" spans="10:11" x14ac:dyDescent="0.2">
      <c r="J47" s="1212"/>
      <c r="K47" s="1212"/>
    </row>
    <row r="48" spans="10:11" x14ac:dyDescent="0.2">
      <c r="J48" s="1212"/>
      <c r="K48" s="1212"/>
    </row>
    <row r="49" spans="10:11" x14ac:dyDescent="0.2">
      <c r="J49" s="1212"/>
      <c r="K49" s="1212"/>
    </row>
    <row r="50" spans="10:11" x14ac:dyDescent="0.2">
      <c r="J50" s="1212"/>
      <c r="K50" s="1212"/>
    </row>
    <row r="51" spans="10:11" x14ac:dyDescent="0.2">
      <c r="J51" s="1212"/>
      <c r="K51" s="1212"/>
    </row>
    <row r="52" spans="10:11" x14ac:dyDescent="0.2">
      <c r="J52" s="1212"/>
      <c r="K52" s="1212"/>
    </row>
    <row r="53" spans="10:11" x14ac:dyDescent="0.2">
      <c r="J53" s="1212"/>
      <c r="K53" s="1212"/>
    </row>
    <row r="54" spans="10:11" x14ac:dyDescent="0.2">
      <c r="J54" s="1212"/>
      <c r="K54" s="1212"/>
    </row>
    <row r="55" spans="10:11" x14ac:dyDescent="0.2">
      <c r="J55" s="1212"/>
      <c r="K55" s="1212"/>
    </row>
    <row r="56" spans="10:11" x14ac:dyDescent="0.2">
      <c r="J56" s="1212"/>
      <c r="K56" s="1212"/>
    </row>
    <row r="57" spans="10:11" x14ac:dyDescent="0.2">
      <c r="J57" s="1212"/>
      <c r="K57" s="1212"/>
    </row>
    <row r="58" spans="10:11" x14ac:dyDescent="0.2">
      <c r="J58" s="1212"/>
      <c r="K58" s="1212"/>
    </row>
    <row r="59" spans="10:11" x14ac:dyDescent="0.2">
      <c r="J59" s="1212"/>
      <c r="K59" s="1212"/>
    </row>
    <row r="60" spans="10:11" x14ac:dyDescent="0.2">
      <c r="J60" s="1212"/>
      <c r="K60" s="1212"/>
    </row>
    <row r="61" spans="10:11" x14ac:dyDescent="0.2">
      <c r="J61" s="1212"/>
      <c r="K61" s="1212"/>
    </row>
    <row r="62" spans="10:11" x14ac:dyDescent="0.2">
      <c r="J62" s="1212"/>
      <c r="K62" s="1212"/>
    </row>
    <row r="63" spans="10:11" x14ac:dyDescent="0.2">
      <c r="J63" s="1212"/>
      <c r="K63" s="1212"/>
    </row>
    <row r="64" spans="10:11" x14ac:dyDescent="0.2">
      <c r="J64" s="1212"/>
      <c r="K64" s="1212"/>
    </row>
    <row r="65" spans="10:11" x14ac:dyDescent="0.2">
      <c r="J65" s="1212"/>
      <c r="K65" s="1212"/>
    </row>
    <row r="66" spans="10:11" x14ac:dyDescent="0.2">
      <c r="J66" s="1212"/>
      <c r="K66" s="1212"/>
    </row>
    <row r="67" spans="10:11" x14ac:dyDescent="0.2">
      <c r="J67" s="1212"/>
      <c r="K67" s="1212"/>
    </row>
    <row r="68" spans="10:11" x14ac:dyDescent="0.2">
      <c r="J68" s="1212"/>
      <c r="K68" s="1212"/>
    </row>
    <row r="69" spans="10:11" x14ac:dyDescent="0.2">
      <c r="J69" s="1212"/>
      <c r="K69" s="1212"/>
    </row>
    <row r="70" spans="10:11" x14ac:dyDescent="0.2">
      <c r="J70" s="1212"/>
      <c r="K70" s="1212"/>
    </row>
    <row r="71" spans="10:11" x14ac:dyDescent="0.2">
      <c r="J71" s="1212"/>
      <c r="K71" s="1212"/>
    </row>
    <row r="72" spans="10:11" x14ac:dyDescent="0.2">
      <c r="J72" s="1212"/>
      <c r="K72" s="1212"/>
    </row>
    <row r="73" spans="10:11" x14ac:dyDescent="0.2">
      <c r="J73" s="1212"/>
      <c r="K73" s="1212"/>
    </row>
    <row r="74" spans="10:11" x14ac:dyDescent="0.2">
      <c r="J74" s="1212"/>
      <c r="K74" s="1212"/>
    </row>
    <row r="75" spans="10:11" x14ac:dyDescent="0.2">
      <c r="J75" s="1212"/>
      <c r="K75" s="1212"/>
    </row>
    <row r="76" spans="10:11" x14ac:dyDescent="0.2">
      <c r="J76" s="1212"/>
      <c r="K76" s="1212"/>
    </row>
    <row r="77" spans="10:11" x14ac:dyDescent="0.2">
      <c r="J77" s="1212"/>
      <c r="K77" s="1212"/>
    </row>
    <row r="78" spans="10:11" x14ac:dyDescent="0.2">
      <c r="J78" s="1212"/>
      <c r="K78" s="1212"/>
    </row>
    <row r="79" spans="10:11" x14ac:dyDescent="0.2">
      <c r="J79" s="1212"/>
      <c r="K79" s="1212"/>
    </row>
    <row r="80" spans="10:11" x14ac:dyDescent="0.2">
      <c r="J80" s="1212"/>
      <c r="K80" s="1212"/>
    </row>
    <row r="81" spans="10:11" x14ac:dyDescent="0.2">
      <c r="J81" s="1212"/>
      <c r="K81" s="1212"/>
    </row>
    <row r="82" spans="10:11" x14ac:dyDescent="0.2">
      <c r="J82" s="1212"/>
      <c r="K82" s="1212"/>
    </row>
    <row r="83" spans="10:11" x14ac:dyDescent="0.2">
      <c r="J83" s="1212"/>
      <c r="K83" s="1212"/>
    </row>
    <row r="84" spans="10:11" x14ac:dyDescent="0.2">
      <c r="J84" s="1212"/>
      <c r="K84" s="1212"/>
    </row>
    <row r="85" spans="10:11" x14ac:dyDescent="0.2">
      <c r="J85" s="1212"/>
      <c r="K85" s="1212"/>
    </row>
    <row r="86" spans="10:11" x14ac:dyDescent="0.2">
      <c r="J86" s="1212"/>
      <c r="K86" s="1212"/>
    </row>
    <row r="87" spans="10:11" x14ac:dyDescent="0.2">
      <c r="J87" s="1212"/>
      <c r="K87" s="1212"/>
    </row>
    <row r="88" spans="10:11" x14ac:dyDescent="0.2">
      <c r="J88" s="1212"/>
      <c r="K88" s="1212"/>
    </row>
    <row r="89" spans="10:11" x14ac:dyDescent="0.2">
      <c r="J89" s="1212"/>
      <c r="K89" s="1212"/>
    </row>
    <row r="90" spans="10:11" x14ac:dyDescent="0.2">
      <c r="J90" s="1212"/>
      <c r="K90" s="1212"/>
    </row>
    <row r="91" spans="10:11" x14ac:dyDescent="0.2">
      <c r="J91" s="1212"/>
      <c r="K91" s="1212"/>
    </row>
    <row r="92" spans="10:11" x14ac:dyDescent="0.2">
      <c r="J92" s="1212"/>
      <c r="K92" s="1212"/>
    </row>
    <row r="93" spans="10:11" x14ac:dyDescent="0.2">
      <c r="J93" s="1212"/>
      <c r="K93" s="1212"/>
    </row>
    <row r="94" spans="10:11" x14ac:dyDescent="0.2">
      <c r="J94" s="1212"/>
      <c r="K94" s="1212"/>
    </row>
    <row r="95" spans="10:11" x14ac:dyDescent="0.2">
      <c r="J95" s="1212"/>
      <c r="K95" s="1212"/>
    </row>
    <row r="96" spans="10:11" x14ac:dyDescent="0.2">
      <c r="J96" s="1212"/>
      <c r="K96" s="1212"/>
    </row>
    <row r="97" spans="10:11" x14ac:dyDescent="0.2">
      <c r="J97" s="1212"/>
      <c r="K97" s="1212"/>
    </row>
    <row r="98" spans="10:11" x14ac:dyDescent="0.2">
      <c r="J98" s="1212"/>
      <c r="K98" s="1212"/>
    </row>
    <row r="99" spans="10:11" x14ac:dyDescent="0.2">
      <c r="J99" s="1212"/>
      <c r="K99" s="1212"/>
    </row>
    <row r="100" spans="10:11" x14ac:dyDescent="0.2">
      <c r="J100" s="1212"/>
      <c r="K100" s="1212"/>
    </row>
    <row r="101" spans="10:11" x14ac:dyDescent="0.2">
      <c r="J101" s="1212"/>
      <c r="K101" s="1212"/>
    </row>
    <row r="102" spans="10:11" x14ac:dyDescent="0.2">
      <c r="J102" s="1212"/>
      <c r="K102" s="1212"/>
    </row>
    <row r="103" spans="10:11" x14ac:dyDescent="0.2">
      <c r="J103" s="1212"/>
      <c r="K103" s="1212"/>
    </row>
    <row r="104" spans="10:11" x14ac:dyDescent="0.2">
      <c r="J104" s="1212"/>
      <c r="K104" s="1212"/>
    </row>
    <row r="105" spans="10:11" x14ac:dyDescent="0.2">
      <c r="J105" s="1212"/>
      <c r="K105" s="1212"/>
    </row>
    <row r="106" spans="10:11" x14ac:dyDescent="0.2">
      <c r="J106" s="1212"/>
      <c r="K106" s="1212"/>
    </row>
    <row r="107" spans="10:11" x14ac:dyDescent="0.2">
      <c r="J107" s="1212"/>
      <c r="K107" s="1212"/>
    </row>
    <row r="108" spans="10:11" x14ac:dyDescent="0.2">
      <c r="J108" s="1212"/>
      <c r="K108" s="1212"/>
    </row>
    <row r="109" spans="10:11" x14ac:dyDescent="0.2">
      <c r="J109" s="1212"/>
      <c r="K109" s="1212"/>
    </row>
    <row r="110" spans="10:11" x14ac:dyDescent="0.2">
      <c r="J110" s="1212"/>
      <c r="K110" s="1212"/>
    </row>
    <row r="111" spans="10:11" x14ac:dyDescent="0.2">
      <c r="J111" s="1212"/>
      <c r="K111" s="1212"/>
    </row>
    <row r="112" spans="10:11" x14ac:dyDescent="0.2">
      <c r="J112" s="1212"/>
      <c r="K112" s="1212"/>
    </row>
    <row r="113" spans="10:11" x14ac:dyDescent="0.2">
      <c r="J113" s="1212"/>
      <c r="K113" s="1212"/>
    </row>
    <row r="114" spans="10:11" x14ac:dyDescent="0.2">
      <c r="J114" s="1212"/>
      <c r="K114" s="1212"/>
    </row>
    <row r="115" spans="10:11" x14ac:dyDescent="0.2">
      <c r="J115" s="1212"/>
      <c r="K115" s="1212"/>
    </row>
    <row r="116" spans="10:11" x14ac:dyDescent="0.2">
      <c r="J116" s="1212"/>
      <c r="K116" s="1212"/>
    </row>
    <row r="117" spans="10:11" x14ac:dyDescent="0.2">
      <c r="J117" s="1212"/>
      <c r="K117" s="1212"/>
    </row>
    <row r="118" spans="10:11" x14ac:dyDescent="0.2">
      <c r="J118" s="1212"/>
      <c r="K118" s="1212"/>
    </row>
    <row r="119" spans="10:11" x14ac:dyDescent="0.2">
      <c r="J119" s="1212"/>
      <c r="K119" s="1212"/>
    </row>
    <row r="120" spans="10:11" x14ac:dyDescent="0.2">
      <c r="J120" s="1212"/>
      <c r="K120" s="1212"/>
    </row>
    <row r="121" spans="10:11" x14ac:dyDescent="0.2">
      <c r="J121" s="1212"/>
      <c r="K121" s="1212"/>
    </row>
    <row r="122" spans="10:11" x14ac:dyDescent="0.2">
      <c r="J122" s="1212"/>
      <c r="K122" s="1212"/>
    </row>
    <row r="123" spans="10:11" x14ac:dyDescent="0.2">
      <c r="J123" s="1212"/>
      <c r="K123" s="1212"/>
    </row>
    <row r="124" spans="10:11" x14ac:dyDescent="0.2">
      <c r="J124" s="1212"/>
      <c r="K124" s="1212"/>
    </row>
    <row r="125" spans="10:11" x14ac:dyDescent="0.2">
      <c r="J125" s="1212"/>
      <c r="K125" s="1212"/>
    </row>
    <row r="126" spans="10:11" x14ac:dyDescent="0.2">
      <c r="J126" s="1212"/>
      <c r="K126" s="1212"/>
    </row>
    <row r="127" spans="10:11" x14ac:dyDescent="0.2">
      <c r="J127" s="1212"/>
      <c r="K127" s="1212"/>
    </row>
    <row r="128" spans="10:11" x14ac:dyDescent="0.2">
      <c r="J128" s="1212"/>
      <c r="K128" s="1212"/>
    </row>
    <row r="129" spans="10:11" x14ac:dyDescent="0.2">
      <c r="J129" s="1212"/>
      <c r="K129" s="1212"/>
    </row>
    <row r="130" spans="10:11" x14ac:dyDescent="0.2">
      <c r="J130" s="1212"/>
      <c r="K130" s="1212"/>
    </row>
    <row r="131" spans="10:11" x14ac:dyDescent="0.2">
      <c r="J131" s="1212"/>
      <c r="K131" s="1212"/>
    </row>
    <row r="132" spans="10:11" x14ac:dyDescent="0.2">
      <c r="J132" s="1212"/>
      <c r="K132" s="1212"/>
    </row>
    <row r="133" spans="10:11" x14ac:dyDescent="0.2">
      <c r="J133" s="1212"/>
      <c r="K133" s="1212"/>
    </row>
    <row r="134" spans="10:11" x14ac:dyDescent="0.2">
      <c r="J134" s="1212"/>
      <c r="K134" s="1212"/>
    </row>
    <row r="135" spans="10:11" x14ac:dyDescent="0.2">
      <c r="J135" s="1212"/>
      <c r="K135" s="1212"/>
    </row>
    <row r="136" spans="10:11" x14ac:dyDescent="0.2">
      <c r="J136" s="1212"/>
      <c r="K136" s="1212"/>
    </row>
    <row r="137" spans="10:11" x14ac:dyDescent="0.2">
      <c r="J137" s="1212"/>
      <c r="K137" s="1212"/>
    </row>
    <row r="138" spans="10:11" x14ac:dyDescent="0.2">
      <c r="J138" s="1212"/>
      <c r="K138" s="1212"/>
    </row>
    <row r="139" spans="10:11" x14ac:dyDescent="0.2">
      <c r="J139" s="1212"/>
      <c r="K139" s="1212"/>
    </row>
    <row r="140" spans="10:11" x14ac:dyDescent="0.2">
      <c r="J140" s="1212"/>
      <c r="K140" s="1212"/>
    </row>
    <row r="141" spans="10:11" x14ac:dyDescent="0.2">
      <c r="J141" s="1212"/>
      <c r="K141" s="1212"/>
    </row>
    <row r="142" spans="10:11" x14ac:dyDescent="0.2">
      <c r="J142" s="1212"/>
      <c r="K142" s="1212"/>
    </row>
    <row r="143" spans="10:11" x14ac:dyDescent="0.2">
      <c r="J143" s="1212"/>
      <c r="K143" s="1212"/>
    </row>
    <row r="144" spans="10:11" x14ac:dyDescent="0.2">
      <c r="J144" s="1212"/>
      <c r="K144" s="1212"/>
    </row>
    <row r="145" spans="10:11" x14ac:dyDescent="0.2">
      <c r="J145" s="1212"/>
      <c r="K145" s="1212"/>
    </row>
    <row r="146" spans="10:11" x14ac:dyDescent="0.2">
      <c r="J146" s="1212"/>
      <c r="K146" s="1212"/>
    </row>
    <row r="147" spans="10:11" x14ac:dyDescent="0.2">
      <c r="J147" s="1212"/>
      <c r="K147" s="1212"/>
    </row>
    <row r="148" spans="10:11" x14ac:dyDescent="0.2">
      <c r="J148" s="1212"/>
      <c r="K148" s="1212"/>
    </row>
    <row r="149" spans="10:11" x14ac:dyDescent="0.2">
      <c r="J149" s="1212"/>
      <c r="K149" s="1212"/>
    </row>
    <row r="150" spans="10:11" x14ac:dyDescent="0.2">
      <c r="J150" s="1212"/>
      <c r="K150" s="1212"/>
    </row>
    <row r="151" spans="10:11" x14ac:dyDescent="0.2">
      <c r="J151" s="1212"/>
      <c r="K151" s="1212"/>
    </row>
    <row r="152" spans="10:11" x14ac:dyDescent="0.2">
      <c r="J152" s="1212"/>
      <c r="K152" s="1212"/>
    </row>
    <row r="153" spans="10:11" x14ac:dyDescent="0.2">
      <c r="J153" s="1212"/>
      <c r="K153" s="1212"/>
    </row>
    <row r="154" spans="10:11" x14ac:dyDescent="0.2">
      <c r="J154" s="1212"/>
      <c r="K154" s="1212"/>
    </row>
    <row r="155" spans="10:11" x14ac:dyDescent="0.2">
      <c r="J155" s="1212"/>
      <c r="K155" s="1212"/>
    </row>
    <row r="156" spans="10:11" x14ac:dyDescent="0.2">
      <c r="J156" s="1212"/>
      <c r="K156" s="1212"/>
    </row>
    <row r="157" spans="10:11" x14ac:dyDescent="0.2">
      <c r="J157" s="1212"/>
      <c r="K157" s="1212"/>
    </row>
    <row r="158" spans="10:11" x14ac:dyDescent="0.2">
      <c r="J158" s="1212"/>
      <c r="K158" s="1212"/>
    </row>
    <row r="159" spans="10:11" x14ac:dyDescent="0.2">
      <c r="J159" s="1212"/>
      <c r="K159" s="1212"/>
    </row>
    <row r="160" spans="10:11" x14ac:dyDescent="0.2">
      <c r="J160" s="1212"/>
      <c r="K160" s="1212"/>
    </row>
    <row r="161" spans="10:11" x14ac:dyDescent="0.2">
      <c r="J161" s="1212"/>
      <c r="K161" s="1212"/>
    </row>
    <row r="162" spans="10:11" x14ac:dyDescent="0.2">
      <c r="J162" s="1212"/>
      <c r="K162" s="1212"/>
    </row>
    <row r="163" spans="10:11" x14ac:dyDescent="0.2">
      <c r="J163" s="1212"/>
      <c r="K163" s="1212"/>
    </row>
    <row r="164" spans="10:11" x14ac:dyDescent="0.2">
      <c r="J164" s="1212"/>
      <c r="K164" s="1212"/>
    </row>
    <row r="165" spans="10:11" x14ac:dyDescent="0.2">
      <c r="J165" s="1212"/>
      <c r="K165" s="1212"/>
    </row>
    <row r="166" spans="10:11" x14ac:dyDescent="0.2">
      <c r="J166" s="1212"/>
      <c r="K166" s="1212"/>
    </row>
    <row r="167" spans="10:11" x14ac:dyDescent="0.2">
      <c r="J167" s="1212"/>
      <c r="K167" s="1212"/>
    </row>
    <row r="168" spans="10:11" x14ac:dyDescent="0.2">
      <c r="J168" s="1212"/>
      <c r="K168" s="1212"/>
    </row>
    <row r="169" spans="10:11" x14ac:dyDescent="0.2">
      <c r="J169" s="1212"/>
      <c r="K169" s="1212"/>
    </row>
    <row r="170" spans="10:11" x14ac:dyDescent="0.2">
      <c r="J170" s="1212"/>
      <c r="K170" s="1212"/>
    </row>
    <row r="171" spans="10:11" x14ac:dyDescent="0.2">
      <c r="J171" s="1212"/>
      <c r="K171" s="1212"/>
    </row>
    <row r="172" spans="10:11" x14ac:dyDescent="0.2">
      <c r="J172" s="1212"/>
      <c r="K172" s="1212"/>
    </row>
    <row r="173" spans="10:11" x14ac:dyDescent="0.2">
      <c r="J173" s="1212"/>
      <c r="K173" s="1212"/>
    </row>
    <row r="174" spans="10:11" x14ac:dyDescent="0.2">
      <c r="J174" s="1212"/>
      <c r="K174" s="1212"/>
    </row>
    <row r="175" spans="10:11" x14ac:dyDescent="0.2">
      <c r="J175" s="1212"/>
      <c r="K175" s="1212"/>
    </row>
    <row r="176" spans="10:11" x14ac:dyDescent="0.2">
      <c r="J176" s="1212"/>
      <c r="K176" s="1212"/>
    </row>
    <row r="177" spans="10:11" x14ac:dyDescent="0.2">
      <c r="J177" s="1212"/>
      <c r="K177" s="1212"/>
    </row>
    <row r="178" spans="10:11" x14ac:dyDescent="0.2">
      <c r="J178" s="1212"/>
      <c r="K178" s="1212"/>
    </row>
    <row r="179" spans="10:11" x14ac:dyDescent="0.2">
      <c r="J179" s="1212"/>
      <c r="K179" s="1212"/>
    </row>
    <row r="180" spans="10:11" x14ac:dyDescent="0.2">
      <c r="J180" s="1212"/>
      <c r="K180" s="1212"/>
    </row>
    <row r="181" spans="10:11" x14ac:dyDescent="0.2">
      <c r="J181" s="1212"/>
      <c r="K181" s="1212"/>
    </row>
    <row r="182" spans="10:11" x14ac:dyDescent="0.2">
      <c r="J182" s="1212"/>
      <c r="K182" s="1212"/>
    </row>
    <row r="183" spans="10:11" x14ac:dyDescent="0.2">
      <c r="J183" s="1212"/>
      <c r="K183" s="1212"/>
    </row>
    <row r="184" spans="10:11" x14ac:dyDescent="0.2">
      <c r="J184" s="1212"/>
      <c r="K184" s="1212"/>
    </row>
    <row r="185" spans="10:11" x14ac:dyDescent="0.2">
      <c r="J185" s="1212"/>
      <c r="K185" s="1212"/>
    </row>
    <row r="186" spans="10:11" x14ac:dyDescent="0.2">
      <c r="J186" s="1212"/>
      <c r="K186" s="1212"/>
    </row>
    <row r="187" spans="10:11" x14ac:dyDescent="0.2">
      <c r="J187" s="1212"/>
      <c r="K187" s="1212"/>
    </row>
    <row r="188" spans="10:11" x14ac:dyDescent="0.2">
      <c r="J188" s="1212"/>
      <c r="K188" s="1212"/>
    </row>
    <row r="189" spans="10:11" x14ac:dyDescent="0.2">
      <c r="J189" s="1212"/>
      <c r="K189" s="1212"/>
    </row>
    <row r="190" spans="10:11" x14ac:dyDescent="0.2">
      <c r="J190" s="1212"/>
      <c r="K190" s="1212"/>
    </row>
    <row r="191" spans="10:11" x14ac:dyDescent="0.2">
      <c r="J191" s="1212"/>
      <c r="K191" s="1212"/>
    </row>
    <row r="192" spans="10:11" x14ac:dyDescent="0.2">
      <c r="J192" s="1212"/>
      <c r="K192" s="1212"/>
    </row>
    <row r="193" spans="10:11" x14ac:dyDescent="0.2">
      <c r="J193" s="1212"/>
      <c r="K193" s="1212"/>
    </row>
    <row r="194" spans="10:11" x14ac:dyDescent="0.2">
      <c r="J194" s="1212"/>
      <c r="K194" s="1212"/>
    </row>
    <row r="195" spans="10:11" x14ac:dyDescent="0.2">
      <c r="J195" s="1212"/>
      <c r="K195" s="1212"/>
    </row>
    <row r="196" spans="10:11" x14ac:dyDescent="0.2">
      <c r="J196" s="1212"/>
      <c r="K196" s="1212"/>
    </row>
    <row r="197" spans="10:11" x14ac:dyDescent="0.2">
      <c r="J197" s="1212"/>
      <c r="K197" s="1212"/>
    </row>
    <row r="198" spans="10:11" x14ac:dyDescent="0.2">
      <c r="J198" s="1212"/>
      <c r="K198" s="1212"/>
    </row>
    <row r="199" spans="10:11" x14ac:dyDescent="0.2">
      <c r="J199" s="1212"/>
      <c r="K199" s="1212"/>
    </row>
    <row r="200" spans="10:11" x14ac:dyDescent="0.2">
      <c r="J200" s="1212"/>
      <c r="K200" s="1212"/>
    </row>
    <row r="201" spans="10:11" x14ac:dyDescent="0.2">
      <c r="J201" s="1212"/>
      <c r="K201" s="1212"/>
    </row>
    <row r="202" spans="10:11" x14ac:dyDescent="0.2">
      <c r="J202" s="1212"/>
      <c r="K202" s="1212"/>
    </row>
    <row r="203" spans="10:11" x14ac:dyDescent="0.2">
      <c r="J203" s="1212"/>
      <c r="K203" s="1212"/>
    </row>
    <row r="204" spans="10:11" x14ac:dyDescent="0.2">
      <c r="J204" s="1212"/>
      <c r="K204" s="1212"/>
    </row>
    <row r="205" spans="10:11" x14ac:dyDescent="0.2">
      <c r="J205" s="1212"/>
      <c r="K205" s="1212"/>
    </row>
    <row r="206" spans="10:11" x14ac:dyDescent="0.2">
      <c r="J206" s="1212"/>
      <c r="K206" s="1212"/>
    </row>
    <row r="207" spans="10:11" x14ac:dyDescent="0.2">
      <c r="J207" s="1212"/>
      <c r="K207" s="1212"/>
    </row>
    <row r="208" spans="10:11" x14ac:dyDescent="0.2">
      <c r="J208" s="1212"/>
      <c r="K208" s="1212"/>
    </row>
    <row r="209" spans="10:11" x14ac:dyDescent="0.2">
      <c r="J209" s="1212"/>
      <c r="K209" s="1212"/>
    </row>
    <row r="210" spans="10:11" x14ac:dyDescent="0.2">
      <c r="J210" s="1212"/>
      <c r="K210" s="1212"/>
    </row>
    <row r="211" spans="10:11" x14ac:dyDescent="0.2">
      <c r="J211" s="1212"/>
      <c r="K211" s="1212"/>
    </row>
    <row r="212" spans="10:11" x14ac:dyDescent="0.2">
      <c r="J212" s="1212"/>
      <c r="K212" s="1212"/>
    </row>
    <row r="213" spans="10:11" x14ac:dyDescent="0.2">
      <c r="J213" s="1212"/>
      <c r="K213" s="1212"/>
    </row>
    <row r="214" spans="10:11" x14ac:dyDescent="0.2">
      <c r="J214" s="1212"/>
      <c r="K214" s="1212"/>
    </row>
    <row r="215" spans="10:11" x14ac:dyDescent="0.2">
      <c r="J215" s="1212"/>
      <c r="K215" s="1212"/>
    </row>
    <row r="216" spans="10:11" x14ac:dyDescent="0.2">
      <c r="J216" s="1212"/>
      <c r="K216" s="1212"/>
    </row>
    <row r="217" spans="10:11" x14ac:dyDescent="0.2">
      <c r="J217" s="1212"/>
      <c r="K217" s="1212"/>
    </row>
    <row r="218" spans="10:11" x14ac:dyDescent="0.2">
      <c r="J218" s="1212"/>
      <c r="K218" s="1212"/>
    </row>
    <row r="219" spans="10:11" x14ac:dyDescent="0.2">
      <c r="J219" s="1212"/>
      <c r="K219" s="1212"/>
    </row>
    <row r="220" spans="10:11" x14ac:dyDescent="0.2">
      <c r="J220" s="1212"/>
      <c r="K220" s="1212"/>
    </row>
    <row r="221" spans="10:11" x14ac:dyDescent="0.2">
      <c r="J221" s="1212"/>
      <c r="K221" s="1212"/>
    </row>
    <row r="222" spans="10:11" x14ac:dyDescent="0.2">
      <c r="J222" s="1212"/>
      <c r="K222" s="1212"/>
    </row>
    <row r="223" spans="10:11" x14ac:dyDescent="0.2">
      <c r="J223" s="1212"/>
      <c r="K223" s="1212"/>
    </row>
    <row r="224" spans="10:11" x14ac:dyDescent="0.2">
      <c r="J224" s="1212"/>
      <c r="K224" s="1212"/>
    </row>
    <row r="225" spans="10:11" x14ac:dyDescent="0.2">
      <c r="J225" s="1212"/>
      <c r="K225" s="1212"/>
    </row>
    <row r="226" spans="10:11" x14ac:dyDescent="0.2">
      <c r="J226" s="1212"/>
      <c r="K226" s="1212"/>
    </row>
    <row r="227" spans="10:11" x14ac:dyDescent="0.2">
      <c r="J227" s="1212"/>
      <c r="K227" s="1212"/>
    </row>
    <row r="228" spans="10:11" x14ac:dyDescent="0.2">
      <c r="J228" s="1212"/>
      <c r="K228" s="1212"/>
    </row>
    <row r="229" spans="10:11" x14ac:dyDescent="0.2">
      <c r="J229" s="1212"/>
      <c r="K229" s="1212"/>
    </row>
    <row r="230" spans="10:11" x14ac:dyDescent="0.2">
      <c r="J230" s="1212"/>
      <c r="K230" s="1212"/>
    </row>
    <row r="231" spans="10:11" x14ac:dyDescent="0.2">
      <c r="J231" s="1212"/>
      <c r="K231" s="1212"/>
    </row>
    <row r="232" spans="10:11" x14ac:dyDescent="0.2">
      <c r="J232" s="1212"/>
      <c r="K232" s="1212"/>
    </row>
    <row r="233" spans="10:11" x14ac:dyDescent="0.2">
      <c r="J233" s="1212"/>
      <c r="K233" s="1212"/>
    </row>
    <row r="234" spans="10:11" x14ac:dyDescent="0.2">
      <c r="J234" s="1212"/>
      <c r="K234" s="1212"/>
    </row>
    <row r="235" spans="10:11" x14ac:dyDescent="0.2">
      <c r="J235" s="1212"/>
      <c r="K235" s="1212"/>
    </row>
    <row r="236" spans="10:11" x14ac:dyDescent="0.2">
      <c r="J236" s="1212"/>
      <c r="K236" s="1212"/>
    </row>
    <row r="237" spans="10:11" x14ac:dyDescent="0.2">
      <c r="J237" s="1212"/>
      <c r="K237" s="1212"/>
    </row>
    <row r="238" spans="10:11" x14ac:dyDescent="0.2">
      <c r="J238" s="1212"/>
      <c r="K238" s="1212"/>
    </row>
    <row r="239" spans="10:11" x14ac:dyDescent="0.2">
      <c r="J239" s="1212"/>
      <c r="K239" s="1212"/>
    </row>
    <row r="240" spans="10:11" x14ac:dyDescent="0.2">
      <c r="J240" s="1212"/>
      <c r="K240" s="1212"/>
    </row>
    <row r="241" spans="10:11" x14ac:dyDescent="0.2">
      <c r="J241" s="1212"/>
      <c r="K241" s="1212"/>
    </row>
    <row r="242" spans="10:11" x14ac:dyDescent="0.2">
      <c r="J242" s="1212"/>
      <c r="K242" s="1212"/>
    </row>
    <row r="243" spans="10:11" x14ac:dyDescent="0.2">
      <c r="J243" s="1212"/>
      <c r="K243" s="1212"/>
    </row>
    <row r="244" spans="10:11" x14ac:dyDescent="0.2">
      <c r="J244" s="1212"/>
      <c r="K244" s="1212"/>
    </row>
    <row r="245" spans="10:11" x14ac:dyDescent="0.2">
      <c r="J245" s="1212"/>
      <c r="K245" s="1212"/>
    </row>
    <row r="246" spans="10:11" x14ac:dyDescent="0.2">
      <c r="J246" s="1212"/>
      <c r="K246" s="1212"/>
    </row>
    <row r="247" spans="10:11" x14ac:dyDescent="0.2">
      <c r="J247" s="1212"/>
      <c r="K247" s="1212"/>
    </row>
    <row r="248" spans="10:11" x14ac:dyDescent="0.2">
      <c r="J248" s="1212"/>
      <c r="K248" s="1212"/>
    </row>
    <row r="249" spans="10:11" x14ac:dyDescent="0.2">
      <c r="J249" s="1212"/>
      <c r="K249" s="1212"/>
    </row>
    <row r="250" spans="10:11" x14ac:dyDescent="0.2">
      <c r="J250" s="1212"/>
      <c r="K250" s="1212"/>
    </row>
    <row r="251" spans="10:11" x14ac:dyDescent="0.2">
      <c r="J251" s="1212"/>
      <c r="K251" s="1212"/>
    </row>
    <row r="252" spans="10:11" x14ac:dyDescent="0.2">
      <c r="J252" s="1212"/>
      <c r="K252" s="1212"/>
    </row>
    <row r="253" spans="10:11" x14ac:dyDescent="0.2">
      <c r="J253" s="1212"/>
      <c r="K253" s="1212"/>
    </row>
    <row r="254" spans="10:11" x14ac:dyDescent="0.2">
      <c r="J254" s="1212"/>
      <c r="K254" s="1212"/>
    </row>
    <row r="255" spans="10:11" x14ac:dyDescent="0.2">
      <c r="J255" s="1212"/>
      <c r="K255" s="1212"/>
    </row>
    <row r="256" spans="10:11" x14ac:dyDescent="0.2">
      <c r="J256" s="1212"/>
      <c r="K256" s="1212"/>
    </row>
  </sheetData>
  <mergeCells count="4">
    <mergeCell ref="A1:K1"/>
    <mergeCell ref="C3:E3"/>
    <mergeCell ref="F3:H3"/>
    <mergeCell ref="I3:K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7"/>
  <dimension ref="A1:I359"/>
  <sheetViews>
    <sheetView showGridLines="0" showRuler="0" zoomScaleSheetLayoutView="100" workbookViewId="0">
      <selection sqref="A1:H1"/>
    </sheetView>
  </sheetViews>
  <sheetFormatPr defaultColWidth="7.85546875" defaultRowHeight="12.75" x14ac:dyDescent="0.2"/>
  <cols>
    <col min="1" max="1" width="6.5703125" style="1181" customWidth="1"/>
    <col min="2" max="2" width="6.85546875" style="1181" customWidth="1"/>
    <col min="3" max="3" width="7" style="1181" customWidth="1"/>
    <col min="4" max="4" width="15.7109375" style="1181" customWidth="1"/>
    <col min="5" max="8" width="12.7109375" style="1181" customWidth="1"/>
    <col min="9" max="9" width="13.7109375" style="1181" customWidth="1"/>
    <col min="10" max="11" width="7.85546875" style="1181"/>
    <col min="12" max="16" width="19" style="1181" customWidth="1"/>
    <col min="17" max="16384" width="7.85546875" style="1181"/>
  </cols>
  <sheetData>
    <row r="1" spans="1:9" s="1177" customFormat="1" ht="27.95" customHeight="1" x14ac:dyDescent="0.25">
      <c r="A1" s="2233" t="s">
        <v>2104</v>
      </c>
      <c r="B1" s="2233"/>
      <c r="C1" s="2233"/>
      <c r="D1" s="2233"/>
      <c r="E1" s="2233"/>
      <c r="F1" s="2233"/>
      <c r="G1" s="2233"/>
      <c r="H1" s="2233"/>
      <c r="I1" s="1213"/>
    </row>
    <row r="2" spans="1:9" ht="14.1" customHeight="1" x14ac:dyDescent="0.2">
      <c r="A2" s="1214">
        <v>2020</v>
      </c>
      <c r="B2" s="1193"/>
      <c r="C2" s="1193"/>
      <c r="D2" s="1193"/>
      <c r="E2" s="1193"/>
      <c r="F2" s="1215"/>
      <c r="G2" s="1216"/>
      <c r="H2" s="1217"/>
    </row>
    <row r="3" spans="1:9" s="27" customFormat="1" ht="30" customHeight="1" x14ac:dyDescent="0.2">
      <c r="A3" s="2264" t="s">
        <v>289</v>
      </c>
      <c r="B3" s="2264"/>
      <c r="C3" s="2264"/>
      <c r="D3" s="2265"/>
      <c r="E3" s="1492" t="s">
        <v>1578</v>
      </c>
      <c r="F3" s="1492" t="s">
        <v>1579</v>
      </c>
      <c r="G3" s="1492" t="s">
        <v>1580</v>
      </c>
      <c r="H3" s="1492" t="s">
        <v>1707</v>
      </c>
    </row>
    <row r="4" spans="1:9" s="27" customFormat="1" ht="4.9000000000000004" customHeight="1" x14ac:dyDescent="0.2">
      <c r="A4" s="1231"/>
      <c r="B4" s="1231"/>
      <c r="C4" s="1231"/>
      <c r="D4" s="1231"/>
      <c r="E4" s="1231"/>
      <c r="F4" s="1231"/>
      <c r="G4" s="1493"/>
      <c r="H4" s="1493"/>
    </row>
    <row r="5" spans="1:9" s="27" customFormat="1" ht="11.1" customHeight="1" x14ac:dyDescent="0.2">
      <c r="A5" s="1712" t="s">
        <v>290</v>
      </c>
      <c r="B5" s="1712"/>
      <c r="C5" s="1712"/>
      <c r="D5" s="1712"/>
      <c r="E5" s="1494">
        <v>5583.3010000000004</v>
      </c>
      <c r="F5" s="1494">
        <v>12971.771479842917</v>
      </c>
      <c r="G5" s="1494">
        <v>9220.1650000000009</v>
      </c>
      <c r="H5" s="1494">
        <v>20611.381097494694</v>
      </c>
    </row>
    <row r="6" spans="1:9" s="27" customFormat="1" ht="11.1" customHeight="1" x14ac:dyDescent="0.2">
      <c r="A6" s="1495" t="s">
        <v>291</v>
      </c>
      <c r="B6" s="1496"/>
      <c r="C6" s="1496"/>
      <c r="D6" s="1496"/>
      <c r="E6" s="1497">
        <v>2111.4160000000002</v>
      </c>
      <c r="F6" s="1497">
        <v>4819.35678646</v>
      </c>
      <c r="G6" s="1497">
        <v>3572.95</v>
      </c>
      <c r="H6" s="1497">
        <v>7600.4180206000001</v>
      </c>
    </row>
    <row r="7" spans="1:9" ht="11.1" customHeight="1" x14ac:dyDescent="0.2">
      <c r="A7" s="1183" t="s">
        <v>1499</v>
      </c>
      <c r="B7" s="1700"/>
      <c r="C7" s="1700"/>
      <c r="D7" s="1700"/>
      <c r="E7" s="1220">
        <v>2481.2959999999998</v>
      </c>
      <c r="F7" s="1220">
        <v>6881.2345740000001</v>
      </c>
      <c r="G7" s="1220">
        <v>3869.4490000000001</v>
      </c>
      <c r="H7" s="1220">
        <v>10602.319208000001</v>
      </c>
    </row>
    <row r="8" spans="1:9" ht="11.1" customHeight="1" x14ac:dyDescent="0.2">
      <c r="A8" s="1183" t="s">
        <v>292</v>
      </c>
      <c r="B8" s="1700"/>
      <c r="C8" s="1700"/>
      <c r="D8" s="1700"/>
      <c r="E8" s="1220">
        <v>849.11400000000003</v>
      </c>
      <c r="F8" s="1220">
        <v>907.75564800000006</v>
      </c>
      <c r="G8" s="1220">
        <v>1409.7629999999999</v>
      </c>
      <c r="H8" s="1220">
        <v>1526.135454</v>
      </c>
    </row>
    <row r="9" spans="1:9" ht="11.1" customHeight="1" x14ac:dyDescent="0.2">
      <c r="A9" s="1929" t="s">
        <v>2105</v>
      </c>
      <c r="B9" s="1700"/>
      <c r="C9" s="1700"/>
      <c r="D9" s="1700"/>
      <c r="E9" s="1220">
        <v>12.975999999999999</v>
      </c>
      <c r="F9" s="1220">
        <v>13.046049</v>
      </c>
      <c r="G9" s="1220">
        <v>27.84</v>
      </c>
      <c r="H9" s="1220">
        <v>28.19744</v>
      </c>
    </row>
    <row r="10" spans="1:9" ht="11.1" customHeight="1" x14ac:dyDescent="0.2">
      <c r="A10" s="1183" t="s">
        <v>263</v>
      </c>
      <c r="B10" s="1700"/>
      <c r="C10" s="1700"/>
      <c r="D10" s="1700"/>
      <c r="E10" s="1220">
        <v>128.499</v>
      </c>
      <c r="F10" s="1220">
        <v>12024.989000318557</v>
      </c>
      <c r="G10" s="1220">
        <v>6608.0659999999998</v>
      </c>
      <c r="H10" s="1220">
        <v>18847.30189207727</v>
      </c>
    </row>
    <row r="11" spans="1:9" ht="11.1" customHeight="1" x14ac:dyDescent="0.2">
      <c r="A11" s="1706" t="s">
        <v>293</v>
      </c>
      <c r="B11" s="1706"/>
      <c r="C11" s="1706"/>
      <c r="D11" s="1706"/>
      <c r="E11" s="1219">
        <v>1404.546</v>
      </c>
      <c r="F11" s="1219">
        <v>946.78247952435891</v>
      </c>
      <c r="G11" s="1219">
        <v>2612.0990000000002</v>
      </c>
      <c r="H11" s="1219">
        <v>1764.0792054174224</v>
      </c>
    </row>
    <row r="12" spans="1:9" ht="11.1" customHeight="1" x14ac:dyDescent="0.2">
      <c r="A12" s="1183" t="s">
        <v>291</v>
      </c>
      <c r="B12" s="1700"/>
      <c r="C12" s="1700"/>
      <c r="D12" s="1700"/>
      <c r="E12" s="1220">
        <v>657.62800000000004</v>
      </c>
      <c r="F12" s="1220">
        <v>351.09112900000002</v>
      </c>
      <c r="G12" s="1220">
        <v>1335.6020000000001</v>
      </c>
      <c r="H12" s="1220">
        <v>721.00000999999997</v>
      </c>
    </row>
    <row r="13" spans="1:9" ht="11.1" customHeight="1" x14ac:dyDescent="0.2">
      <c r="A13" s="1183" t="s">
        <v>1499</v>
      </c>
      <c r="B13" s="1700"/>
      <c r="C13" s="1700"/>
      <c r="D13" s="1700"/>
      <c r="E13" s="1220">
        <v>485.05900000000003</v>
      </c>
      <c r="F13" s="1220">
        <v>445.69479999999999</v>
      </c>
      <c r="G13" s="1220">
        <v>839.94399999999996</v>
      </c>
      <c r="H13" s="1220">
        <v>778.96471699999995</v>
      </c>
    </row>
    <row r="14" spans="1:9" ht="11.1" customHeight="1" x14ac:dyDescent="0.2">
      <c r="A14" s="1183" t="s">
        <v>292</v>
      </c>
      <c r="B14" s="1700"/>
      <c r="C14" s="1700"/>
      <c r="D14" s="1700"/>
      <c r="E14" s="1220">
        <v>238.35499999999999</v>
      </c>
      <c r="F14" s="1220">
        <v>126.954014</v>
      </c>
      <c r="G14" s="1220">
        <v>392.92</v>
      </c>
      <c r="H14" s="1220">
        <v>221.992817</v>
      </c>
    </row>
    <row r="15" spans="1:9" ht="11.1" customHeight="1" x14ac:dyDescent="0.2">
      <c r="A15" s="1929" t="s">
        <v>2105</v>
      </c>
      <c r="B15" s="1700"/>
      <c r="C15" s="1700"/>
      <c r="D15" s="1700"/>
      <c r="E15" s="1220">
        <v>12.436999999999999</v>
      </c>
      <c r="F15" s="1220">
        <v>12.262881999999999</v>
      </c>
      <c r="G15" s="1220">
        <v>26.24</v>
      </c>
      <c r="H15" s="1220">
        <v>25.872640000000001</v>
      </c>
    </row>
    <row r="16" spans="1:9" ht="11.1" customHeight="1" x14ac:dyDescent="0.2">
      <c r="A16" s="1183" t="s">
        <v>263</v>
      </c>
      <c r="B16" s="1700"/>
      <c r="C16" s="1700"/>
      <c r="D16" s="1700"/>
      <c r="E16" s="1221">
        <v>11.067</v>
      </c>
      <c r="F16" s="1221">
        <v>10.779654524358929</v>
      </c>
      <c r="G16" s="1221">
        <v>17.393000000000001</v>
      </c>
      <c r="H16" s="1221">
        <v>16.249021417422117</v>
      </c>
    </row>
    <row r="17" spans="1:9" ht="11.1" customHeight="1" x14ac:dyDescent="0.2">
      <c r="A17" s="1706" t="s">
        <v>294</v>
      </c>
      <c r="B17" s="1706"/>
      <c r="C17" s="1706"/>
      <c r="D17" s="1706"/>
      <c r="E17" s="1219">
        <v>34.578000000000003</v>
      </c>
      <c r="F17" s="1219">
        <v>48.617224</v>
      </c>
      <c r="G17" s="1219">
        <v>54.687000000000005</v>
      </c>
      <c r="H17" s="1219">
        <v>75.675808999999987</v>
      </c>
    </row>
    <row r="18" spans="1:9" ht="11.1" customHeight="1" x14ac:dyDescent="0.2">
      <c r="A18" s="1183" t="s">
        <v>291</v>
      </c>
      <c r="B18" s="1700"/>
      <c r="C18" s="1700"/>
      <c r="D18" s="1700"/>
      <c r="E18" s="1221">
        <v>32.654000000000003</v>
      </c>
      <c r="F18" s="1221">
        <v>46.968485999999999</v>
      </c>
      <c r="G18" s="1221">
        <v>48.356999999999999</v>
      </c>
      <c r="H18" s="1221">
        <v>69.449005</v>
      </c>
    </row>
    <row r="19" spans="1:9" ht="11.1" customHeight="1" x14ac:dyDescent="0.2">
      <c r="A19" s="1183" t="s">
        <v>1499</v>
      </c>
      <c r="B19" s="1700"/>
      <c r="C19" s="1700"/>
      <c r="D19" s="1700"/>
      <c r="E19" s="1220">
        <v>1.2350000000000001</v>
      </c>
      <c r="F19" s="1220">
        <v>1.068049</v>
      </c>
      <c r="G19" s="1220">
        <v>4.7770000000000001</v>
      </c>
      <c r="H19" s="1220">
        <v>4.9917449999999999</v>
      </c>
    </row>
    <row r="20" spans="1:9" ht="11.1" customHeight="1" x14ac:dyDescent="0.2">
      <c r="A20" s="1183" t="s">
        <v>292</v>
      </c>
      <c r="B20" s="1700"/>
      <c r="C20" s="1700"/>
      <c r="D20" s="1700"/>
      <c r="E20" s="1220">
        <v>0.59099999999999997</v>
      </c>
      <c r="F20" s="1220">
        <v>0.49782799999999999</v>
      </c>
      <c r="G20" s="1220">
        <v>1.216</v>
      </c>
      <c r="H20" s="1220">
        <v>1.0680799999999999</v>
      </c>
    </row>
    <row r="21" spans="1:9" ht="11.1" customHeight="1" x14ac:dyDescent="0.2">
      <c r="A21" s="1929" t="s">
        <v>2105</v>
      </c>
      <c r="B21" s="1700"/>
      <c r="C21" s="1700"/>
      <c r="D21" s="1700"/>
      <c r="E21" s="1220">
        <v>0</v>
      </c>
      <c r="F21" s="1220">
        <v>0</v>
      </c>
      <c r="G21" s="1220">
        <v>0</v>
      </c>
      <c r="H21" s="1220">
        <v>0</v>
      </c>
    </row>
    <row r="22" spans="1:9" ht="11.1" customHeight="1" x14ac:dyDescent="0.2">
      <c r="A22" s="1183" t="s">
        <v>263</v>
      </c>
      <c r="B22" s="1700"/>
      <c r="C22" s="1700"/>
      <c r="D22" s="1700"/>
      <c r="E22" s="1222">
        <v>9.8000000000000004E-2</v>
      </c>
      <c r="F22" s="1222">
        <v>8.2861000000000004E-2</v>
      </c>
      <c r="G22" s="1222">
        <v>0.33700000000000002</v>
      </c>
      <c r="H22" s="1222">
        <v>0.16697899999999999</v>
      </c>
    </row>
    <row r="23" spans="1:9" ht="11.1" customHeight="1" x14ac:dyDescent="0.2">
      <c r="A23" s="1706" t="s">
        <v>295</v>
      </c>
      <c r="B23" s="1706"/>
      <c r="C23" s="1706"/>
      <c r="D23" s="1706"/>
      <c r="E23" s="1219">
        <v>4144.1770000000006</v>
      </c>
      <c r="F23" s="1219">
        <v>11976.371776318558</v>
      </c>
      <c r="G23" s="1219">
        <v>6553.3789999999999</v>
      </c>
      <c r="H23" s="1219">
        <v>18771.62608307727</v>
      </c>
    </row>
    <row r="24" spans="1:9" ht="11.1" customHeight="1" x14ac:dyDescent="0.2">
      <c r="A24" s="1183" t="s">
        <v>291</v>
      </c>
      <c r="B24" s="1700"/>
      <c r="C24" s="1700"/>
      <c r="D24" s="1700"/>
      <c r="E24" s="1220">
        <v>1421.134</v>
      </c>
      <c r="F24" s="1220">
        <v>4421.2971714599998</v>
      </c>
      <c r="G24" s="1220">
        <v>2188.991</v>
      </c>
      <c r="H24" s="1220">
        <v>6809.9690055999999</v>
      </c>
    </row>
    <row r="25" spans="1:9" ht="11.1" customHeight="1" x14ac:dyDescent="0.2">
      <c r="A25" s="1183" t="s">
        <v>1499</v>
      </c>
      <c r="B25" s="1700"/>
      <c r="C25" s="1700"/>
      <c r="D25" s="1700"/>
      <c r="E25" s="1220">
        <v>1995.002</v>
      </c>
      <c r="F25" s="1220">
        <v>6434.4717250000003</v>
      </c>
      <c r="G25" s="1220">
        <v>3024.7280000000001</v>
      </c>
      <c r="H25" s="1220">
        <v>9818.3627460000007</v>
      </c>
    </row>
    <row r="26" spans="1:9" ht="11.1" customHeight="1" x14ac:dyDescent="0.2">
      <c r="A26" s="1183" t="s">
        <v>292</v>
      </c>
      <c r="B26" s="1700"/>
      <c r="C26" s="1700"/>
      <c r="D26" s="1700"/>
      <c r="E26" s="1220">
        <v>610.16800000000001</v>
      </c>
      <c r="F26" s="1220">
        <v>780.30380600000001</v>
      </c>
      <c r="G26" s="1220">
        <v>1015.627</v>
      </c>
      <c r="H26" s="1220">
        <v>1303.0745569999999</v>
      </c>
    </row>
    <row r="27" spans="1:9" ht="11.1" customHeight="1" x14ac:dyDescent="0.2">
      <c r="A27" s="1929" t="s">
        <v>2105</v>
      </c>
      <c r="B27" s="1700"/>
      <c r="C27" s="1700"/>
      <c r="D27" s="1700"/>
      <c r="E27" s="1220">
        <v>0.53900000000000003</v>
      </c>
      <c r="F27" s="1220">
        <v>0.78316699999999995</v>
      </c>
      <c r="G27" s="1220">
        <v>1.6</v>
      </c>
      <c r="H27" s="1220">
        <v>2.3248000000000002</v>
      </c>
      <c r="I27" s="1212"/>
    </row>
    <row r="28" spans="1:9" ht="11.1" customHeight="1" x14ac:dyDescent="0.2">
      <c r="A28" s="1183" t="s">
        <v>263</v>
      </c>
      <c r="B28" s="1700"/>
      <c r="C28" s="1700"/>
      <c r="D28" s="1700"/>
      <c r="E28" s="1223">
        <v>117.334</v>
      </c>
      <c r="F28" s="1223">
        <v>339.51590685855894</v>
      </c>
      <c r="G28" s="1223">
        <v>322.43299999999999</v>
      </c>
      <c r="H28" s="1223">
        <v>837.89497447726944</v>
      </c>
      <c r="I28" s="1212"/>
    </row>
    <row r="29" spans="1:9" ht="5.0999999999999996" customHeight="1" thickBot="1" x14ac:dyDescent="0.25">
      <c r="A29" s="1708" t="s">
        <v>296</v>
      </c>
      <c r="B29" s="1708"/>
      <c r="C29" s="1708"/>
      <c r="D29" s="1708"/>
      <c r="E29" s="1708"/>
      <c r="F29" s="1708"/>
      <c r="G29" s="1709"/>
      <c r="H29" s="1709"/>
      <c r="I29" s="1212"/>
    </row>
    <row r="30" spans="1:9" ht="13.5" thickTop="1" x14ac:dyDescent="0.2">
      <c r="A30" s="1224" t="s">
        <v>1593</v>
      </c>
      <c r="B30" s="1193"/>
      <c r="C30" s="1193"/>
      <c r="D30" s="1193"/>
      <c r="E30" s="1193"/>
      <c r="F30" s="1193"/>
      <c r="G30" s="1218"/>
      <c r="H30" s="1218"/>
      <c r="I30" s="1212"/>
    </row>
    <row r="31" spans="1:9" x14ac:dyDescent="0.2">
      <c r="A31" s="1698" t="s">
        <v>1490</v>
      </c>
      <c r="B31" s="1215"/>
      <c r="C31" s="1215"/>
      <c r="D31" s="1215"/>
      <c r="E31" s="1215"/>
      <c r="F31" s="1215"/>
      <c r="G31" s="1215"/>
      <c r="H31" s="1216"/>
      <c r="I31" s="1212"/>
    </row>
    <row r="32" spans="1:9" x14ac:dyDescent="0.2">
      <c r="H32" s="1212"/>
      <c r="I32" s="1212"/>
    </row>
    <row r="33" spans="6:9" x14ac:dyDescent="0.2">
      <c r="F33" s="1754"/>
      <c r="G33" s="1754"/>
      <c r="H33" s="1754"/>
      <c r="I33" s="1754"/>
    </row>
    <row r="34" spans="6:9" x14ac:dyDescent="0.2">
      <c r="H34" s="1212"/>
      <c r="I34" s="1212"/>
    </row>
    <row r="35" spans="6:9" x14ac:dyDescent="0.2">
      <c r="H35" s="1212"/>
      <c r="I35" s="1212"/>
    </row>
    <row r="36" spans="6:9" x14ac:dyDescent="0.2">
      <c r="H36" s="1212"/>
      <c r="I36" s="1212"/>
    </row>
    <row r="37" spans="6:9" x14ac:dyDescent="0.2">
      <c r="H37" s="1212"/>
      <c r="I37" s="1212"/>
    </row>
    <row r="38" spans="6:9" x14ac:dyDescent="0.2">
      <c r="H38" s="1212"/>
      <c r="I38" s="1212"/>
    </row>
    <row r="39" spans="6:9" x14ac:dyDescent="0.2">
      <c r="H39" s="1212"/>
      <c r="I39" s="1212"/>
    </row>
    <row r="40" spans="6:9" x14ac:dyDescent="0.2">
      <c r="H40" s="1212"/>
      <c r="I40" s="1212"/>
    </row>
    <row r="41" spans="6:9" x14ac:dyDescent="0.2">
      <c r="H41" s="1212"/>
      <c r="I41" s="1212"/>
    </row>
    <row r="42" spans="6:9" x14ac:dyDescent="0.2">
      <c r="H42" s="1212"/>
      <c r="I42" s="1212"/>
    </row>
    <row r="43" spans="6:9" x14ac:dyDescent="0.2">
      <c r="H43" s="1212"/>
      <c r="I43" s="1212"/>
    </row>
    <row r="44" spans="6:9" x14ac:dyDescent="0.2">
      <c r="H44" s="1212"/>
      <c r="I44" s="1212"/>
    </row>
    <row r="45" spans="6:9" x14ac:dyDescent="0.2">
      <c r="H45" s="1212"/>
      <c r="I45" s="1212"/>
    </row>
    <row r="46" spans="6:9" x14ac:dyDescent="0.2">
      <c r="H46" s="1212"/>
      <c r="I46" s="1212"/>
    </row>
    <row r="47" spans="6:9" x14ac:dyDescent="0.2">
      <c r="H47" s="1212"/>
      <c r="I47" s="1212"/>
    </row>
    <row r="48" spans="6:9" x14ac:dyDescent="0.2">
      <c r="H48" s="1212"/>
      <c r="I48" s="1212"/>
    </row>
    <row r="49" spans="8:9" x14ac:dyDescent="0.2">
      <c r="H49" s="1212"/>
      <c r="I49" s="1212"/>
    </row>
    <row r="50" spans="8:9" x14ac:dyDescent="0.2">
      <c r="H50" s="1212"/>
      <c r="I50" s="1212"/>
    </row>
    <row r="51" spans="8:9" x14ac:dyDescent="0.2">
      <c r="H51" s="1212"/>
      <c r="I51" s="1212"/>
    </row>
    <row r="52" spans="8:9" x14ac:dyDescent="0.2">
      <c r="H52" s="1212"/>
      <c r="I52" s="1212"/>
    </row>
    <row r="53" spans="8:9" x14ac:dyDescent="0.2">
      <c r="H53" s="1212"/>
      <c r="I53" s="1212"/>
    </row>
    <row r="54" spans="8:9" x14ac:dyDescent="0.2">
      <c r="H54" s="1212"/>
      <c r="I54" s="1212"/>
    </row>
    <row r="55" spans="8:9" x14ac:dyDescent="0.2">
      <c r="H55" s="1212"/>
      <c r="I55" s="1212"/>
    </row>
    <row r="56" spans="8:9" x14ac:dyDescent="0.2">
      <c r="H56" s="1212"/>
      <c r="I56" s="1212"/>
    </row>
    <row r="57" spans="8:9" x14ac:dyDescent="0.2">
      <c r="H57" s="1212"/>
      <c r="I57" s="1212"/>
    </row>
    <row r="58" spans="8:9" x14ac:dyDescent="0.2">
      <c r="H58" s="1212"/>
      <c r="I58" s="1212"/>
    </row>
    <row r="59" spans="8:9" x14ac:dyDescent="0.2">
      <c r="H59" s="1212"/>
      <c r="I59" s="1212"/>
    </row>
    <row r="60" spans="8:9" x14ac:dyDescent="0.2">
      <c r="H60" s="1212"/>
      <c r="I60" s="1212"/>
    </row>
    <row r="61" spans="8:9" x14ac:dyDescent="0.2">
      <c r="H61" s="1212"/>
      <c r="I61" s="1212"/>
    </row>
    <row r="62" spans="8:9" x14ac:dyDescent="0.2">
      <c r="H62" s="1212"/>
      <c r="I62" s="1212"/>
    </row>
    <row r="63" spans="8:9" x14ac:dyDescent="0.2">
      <c r="H63" s="1212"/>
      <c r="I63" s="1212"/>
    </row>
    <row r="64" spans="8:9" x14ac:dyDescent="0.2">
      <c r="H64" s="1212"/>
      <c r="I64" s="1212"/>
    </row>
    <row r="65" spans="8:9" x14ac:dyDescent="0.2">
      <c r="H65" s="1212"/>
      <c r="I65" s="1212"/>
    </row>
    <row r="66" spans="8:9" x14ac:dyDescent="0.2">
      <c r="H66" s="1212"/>
      <c r="I66" s="1212"/>
    </row>
    <row r="67" spans="8:9" x14ac:dyDescent="0.2">
      <c r="H67" s="1212"/>
      <c r="I67" s="1212"/>
    </row>
    <row r="68" spans="8:9" x14ac:dyDescent="0.2">
      <c r="H68" s="1212"/>
      <c r="I68" s="1212"/>
    </row>
    <row r="69" spans="8:9" x14ac:dyDescent="0.2">
      <c r="H69" s="1212"/>
      <c r="I69" s="1212"/>
    </row>
    <row r="70" spans="8:9" x14ac:dyDescent="0.2">
      <c r="H70" s="1212"/>
      <c r="I70" s="1212"/>
    </row>
    <row r="71" spans="8:9" x14ac:dyDescent="0.2">
      <c r="H71" s="1212"/>
      <c r="I71" s="1212"/>
    </row>
    <row r="72" spans="8:9" x14ac:dyDescent="0.2">
      <c r="H72" s="1212"/>
      <c r="I72" s="1212"/>
    </row>
    <row r="73" spans="8:9" x14ac:dyDescent="0.2">
      <c r="H73" s="1212"/>
      <c r="I73" s="1212"/>
    </row>
    <row r="74" spans="8:9" x14ac:dyDescent="0.2">
      <c r="H74" s="1212"/>
      <c r="I74" s="1212"/>
    </row>
    <row r="75" spans="8:9" x14ac:dyDescent="0.2">
      <c r="H75" s="1212"/>
      <c r="I75" s="1212"/>
    </row>
    <row r="76" spans="8:9" x14ac:dyDescent="0.2">
      <c r="H76" s="1212"/>
      <c r="I76" s="1212"/>
    </row>
    <row r="77" spans="8:9" x14ac:dyDescent="0.2">
      <c r="H77" s="1212"/>
      <c r="I77" s="1212"/>
    </row>
    <row r="78" spans="8:9" x14ac:dyDescent="0.2">
      <c r="H78" s="1212"/>
      <c r="I78" s="1212"/>
    </row>
    <row r="79" spans="8:9" x14ac:dyDescent="0.2">
      <c r="H79" s="1212"/>
      <c r="I79" s="1212"/>
    </row>
    <row r="80" spans="8:9" x14ac:dyDescent="0.2">
      <c r="H80" s="1212"/>
      <c r="I80" s="1212"/>
    </row>
    <row r="81" spans="8:9" x14ac:dyDescent="0.2">
      <c r="H81" s="1212"/>
      <c r="I81" s="1212"/>
    </row>
    <row r="82" spans="8:9" x14ac:dyDescent="0.2">
      <c r="H82" s="1212"/>
      <c r="I82" s="1212"/>
    </row>
    <row r="83" spans="8:9" x14ac:dyDescent="0.2">
      <c r="H83" s="1212"/>
      <c r="I83" s="1212"/>
    </row>
    <row r="84" spans="8:9" x14ac:dyDescent="0.2">
      <c r="H84" s="1212"/>
      <c r="I84" s="1212"/>
    </row>
    <row r="85" spans="8:9" x14ac:dyDescent="0.2">
      <c r="H85" s="1212"/>
      <c r="I85" s="1212"/>
    </row>
    <row r="86" spans="8:9" x14ac:dyDescent="0.2">
      <c r="H86" s="1212"/>
      <c r="I86" s="1212"/>
    </row>
    <row r="87" spans="8:9" x14ac:dyDescent="0.2">
      <c r="H87" s="1212"/>
      <c r="I87" s="1212"/>
    </row>
    <row r="88" spans="8:9" x14ac:dyDescent="0.2">
      <c r="H88" s="1212"/>
      <c r="I88" s="1212"/>
    </row>
    <row r="89" spans="8:9" x14ac:dyDescent="0.2">
      <c r="H89" s="1212"/>
      <c r="I89" s="1212"/>
    </row>
    <row r="90" spans="8:9" x14ac:dyDescent="0.2">
      <c r="H90" s="1212"/>
      <c r="I90" s="1212"/>
    </row>
    <row r="91" spans="8:9" x14ac:dyDescent="0.2">
      <c r="H91" s="1212"/>
      <c r="I91" s="1212"/>
    </row>
    <row r="92" spans="8:9" x14ac:dyDescent="0.2">
      <c r="H92" s="1212"/>
      <c r="I92" s="1212"/>
    </row>
    <row r="93" spans="8:9" x14ac:dyDescent="0.2">
      <c r="H93" s="1212"/>
      <c r="I93" s="1212"/>
    </row>
    <row r="94" spans="8:9" x14ac:dyDescent="0.2">
      <c r="H94" s="1212"/>
      <c r="I94" s="1212"/>
    </row>
    <row r="95" spans="8:9" x14ac:dyDescent="0.2">
      <c r="H95" s="1212"/>
      <c r="I95" s="1212"/>
    </row>
    <row r="96" spans="8:9" x14ac:dyDescent="0.2">
      <c r="H96" s="1212"/>
      <c r="I96" s="1212"/>
    </row>
    <row r="97" spans="8:9" x14ac:dyDescent="0.2">
      <c r="H97" s="1212"/>
      <c r="I97" s="1212"/>
    </row>
    <row r="98" spans="8:9" x14ac:dyDescent="0.2">
      <c r="H98" s="1212"/>
      <c r="I98" s="1212"/>
    </row>
    <row r="99" spans="8:9" x14ac:dyDescent="0.2">
      <c r="H99" s="1212"/>
      <c r="I99" s="1212"/>
    </row>
    <row r="100" spans="8:9" x14ac:dyDescent="0.2">
      <c r="H100" s="1212"/>
      <c r="I100" s="1212"/>
    </row>
    <row r="101" spans="8:9" x14ac:dyDescent="0.2">
      <c r="H101" s="1212"/>
      <c r="I101" s="1212"/>
    </row>
    <row r="102" spans="8:9" x14ac:dyDescent="0.2">
      <c r="H102" s="1212"/>
      <c r="I102" s="1212"/>
    </row>
    <row r="103" spans="8:9" x14ac:dyDescent="0.2">
      <c r="H103" s="1212"/>
      <c r="I103" s="1212"/>
    </row>
    <row r="104" spans="8:9" x14ac:dyDescent="0.2">
      <c r="H104" s="1212"/>
      <c r="I104" s="1212"/>
    </row>
    <row r="105" spans="8:9" x14ac:dyDescent="0.2">
      <c r="H105" s="1212"/>
      <c r="I105" s="1212"/>
    </row>
    <row r="106" spans="8:9" x14ac:dyDescent="0.2">
      <c r="H106" s="1212"/>
      <c r="I106" s="1212"/>
    </row>
    <row r="107" spans="8:9" x14ac:dyDescent="0.2">
      <c r="H107" s="1212"/>
      <c r="I107" s="1212"/>
    </row>
    <row r="108" spans="8:9" x14ac:dyDescent="0.2">
      <c r="H108" s="1212"/>
      <c r="I108" s="1212"/>
    </row>
    <row r="109" spans="8:9" x14ac:dyDescent="0.2">
      <c r="H109" s="1212"/>
      <c r="I109" s="1212"/>
    </row>
    <row r="110" spans="8:9" x14ac:dyDescent="0.2">
      <c r="H110" s="1212"/>
      <c r="I110" s="1212"/>
    </row>
    <row r="111" spans="8:9" x14ac:dyDescent="0.2">
      <c r="H111" s="1212"/>
      <c r="I111" s="1212"/>
    </row>
    <row r="112" spans="8:9" x14ac:dyDescent="0.2">
      <c r="H112" s="1212"/>
      <c r="I112" s="1212"/>
    </row>
    <row r="113" spans="8:9" x14ac:dyDescent="0.2">
      <c r="H113" s="1212"/>
      <c r="I113" s="1212"/>
    </row>
    <row r="114" spans="8:9" x14ac:dyDescent="0.2">
      <c r="H114" s="1212"/>
      <c r="I114" s="1212"/>
    </row>
    <row r="115" spans="8:9" x14ac:dyDescent="0.2">
      <c r="H115" s="1212"/>
      <c r="I115" s="1212"/>
    </row>
    <row r="116" spans="8:9" x14ac:dyDescent="0.2">
      <c r="H116" s="1212"/>
      <c r="I116" s="1212"/>
    </row>
    <row r="117" spans="8:9" x14ac:dyDescent="0.2">
      <c r="H117" s="1212"/>
      <c r="I117" s="1212"/>
    </row>
    <row r="118" spans="8:9" x14ac:dyDescent="0.2">
      <c r="H118" s="1212"/>
      <c r="I118" s="1212"/>
    </row>
    <row r="119" spans="8:9" x14ac:dyDescent="0.2">
      <c r="H119" s="1212"/>
      <c r="I119" s="1212"/>
    </row>
    <row r="120" spans="8:9" x14ac:dyDescent="0.2">
      <c r="H120" s="1212"/>
      <c r="I120" s="1212"/>
    </row>
    <row r="121" spans="8:9" x14ac:dyDescent="0.2">
      <c r="H121" s="1212"/>
      <c r="I121" s="1212"/>
    </row>
    <row r="122" spans="8:9" x14ac:dyDescent="0.2">
      <c r="H122" s="1212"/>
      <c r="I122" s="1212"/>
    </row>
    <row r="123" spans="8:9" x14ac:dyDescent="0.2">
      <c r="H123" s="1212"/>
      <c r="I123" s="1212"/>
    </row>
    <row r="124" spans="8:9" x14ac:dyDescent="0.2">
      <c r="H124" s="1212"/>
      <c r="I124" s="1212"/>
    </row>
    <row r="125" spans="8:9" x14ac:dyDescent="0.2">
      <c r="H125" s="1212"/>
      <c r="I125" s="1212"/>
    </row>
    <row r="126" spans="8:9" x14ac:dyDescent="0.2">
      <c r="H126" s="1212"/>
      <c r="I126" s="1212"/>
    </row>
    <row r="127" spans="8:9" x14ac:dyDescent="0.2">
      <c r="H127" s="1212"/>
      <c r="I127" s="1212"/>
    </row>
    <row r="128" spans="8:9" x14ac:dyDescent="0.2">
      <c r="H128" s="1212"/>
      <c r="I128" s="1212"/>
    </row>
    <row r="129" spans="8:9" x14ac:dyDescent="0.2">
      <c r="H129" s="1212"/>
      <c r="I129" s="1212"/>
    </row>
    <row r="130" spans="8:9" x14ac:dyDescent="0.2">
      <c r="H130" s="1212"/>
      <c r="I130" s="1212"/>
    </row>
    <row r="131" spans="8:9" x14ac:dyDescent="0.2">
      <c r="H131" s="1212"/>
      <c r="I131" s="1212"/>
    </row>
    <row r="132" spans="8:9" x14ac:dyDescent="0.2">
      <c r="H132" s="1212"/>
      <c r="I132" s="1212"/>
    </row>
    <row r="133" spans="8:9" x14ac:dyDescent="0.2">
      <c r="H133" s="1212"/>
      <c r="I133" s="1212"/>
    </row>
    <row r="134" spans="8:9" x14ac:dyDescent="0.2">
      <c r="H134" s="1212"/>
      <c r="I134" s="1212"/>
    </row>
    <row r="135" spans="8:9" x14ac:dyDescent="0.2">
      <c r="H135" s="1212"/>
      <c r="I135" s="1212"/>
    </row>
    <row r="136" spans="8:9" x14ac:dyDescent="0.2">
      <c r="H136" s="1212"/>
      <c r="I136" s="1212"/>
    </row>
    <row r="137" spans="8:9" x14ac:dyDescent="0.2">
      <c r="H137" s="1212"/>
      <c r="I137" s="1212"/>
    </row>
    <row r="138" spans="8:9" x14ac:dyDescent="0.2">
      <c r="H138" s="1212"/>
      <c r="I138" s="1212"/>
    </row>
    <row r="139" spans="8:9" x14ac:dyDescent="0.2">
      <c r="H139" s="1212"/>
      <c r="I139" s="1212"/>
    </row>
    <row r="140" spans="8:9" x14ac:dyDescent="0.2">
      <c r="H140" s="1212"/>
      <c r="I140" s="1212"/>
    </row>
    <row r="141" spans="8:9" x14ac:dyDescent="0.2">
      <c r="H141" s="1212"/>
      <c r="I141" s="1212"/>
    </row>
    <row r="142" spans="8:9" x14ac:dyDescent="0.2">
      <c r="H142" s="1212"/>
      <c r="I142" s="1212"/>
    </row>
    <row r="143" spans="8:9" x14ac:dyDescent="0.2">
      <c r="H143" s="1212"/>
      <c r="I143" s="1212"/>
    </row>
    <row r="144" spans="8:9" x14ac:dyDescent="0.2">
      <c r="H144" s="1212"/>
      <c r="I144" s="1212"/>
    </row>
    <row r="145" spans="8:9" x14ac:dyDescent="0.2">
      <c r="H145" s="1212"/>
      <c r="I145" s="1212"/>
    </row>
    <row r="146" spans="8:9" x14ac:dyDescent="0.2">
      <c r="H146" s="1212"/>
      <c r="I146" s="1212"/>
    </row>
    <row r="147" spans="8:9" x14ac:dyDescent="0.2">
      <c r="H147" s="1212"/>
      <c r="I147" s="1212"/>
    </row>
    <row r="148" spans="8:9" x14ac:dyDescent="0.2">
      <c r="H148" s="1212"/>
      <c r="I148" s="1212"/>
    </row>
    <row r="149" spans="8:9" x14ac:dyDescent="0.2">
      <c r="H149" s="1212"/>
      <c r="I149" s="1212"/>
    </row>
    <row r="150" spans="8:9" x14ac:dyDescent="0.2">
      <c r="H150" s="1212"/>
      <c r="I150" s="1212"/>
    </row>
    <row r="151" spans="8:9" x14ac:dyDescent="0.2">
      <c r="H151" s="1212"/>
      <c r="I151" s="1212"/>
    </row>
    <row r="152" spans="8:9" x14ac:dyDescent="0.2">
      <c r="H152" s="1212"/>
      <c r="I152" s="1212"/>
    </row>
    <row r="153" spans="8:9" x14ac:dyDescent="0.2">
      <c r="H153" s="1212"/>
      <c r="I153" s="1212"/>
    </row>
    <row r="154" spans="8:9" x14ac:dyDescent="0.2">
      <c r="H154" s="1212"/>
      <c r="I154" s="1212"/>
    </row>
    <row r="155" spans="8:9" x14ac:dyDescent="0.2">
      <c r="H155" s="1212"/>
      <c r="I155" s="1212"/>
    </row>
    <row r="156" spans="8:9" x14ac:dyDescent="0.2">
      <c r="H156" s="1212"/>
      <c r="I156" s="1212"/>
    </row>
    <row r="157" spans="8:9" x14ac:dyDescent="0.2">
      <c r="H157" s="1212"/>
      <c r="I157" s="1212"/>
    </row>
    <row r="158" spans="8:9" x14ac:dyDescent="0.2">
      <c r="H158" s="1212"/>
      <c r="I158" s="1212"/>
    </row>
    <row r="159" spans="8:9" x14ac:dyDescent="0.2">
      <c r="H159" s="1212"/>
      <c r="I159" s="1212"/>
    </row>
    <row r="160" spans="8:9" x14ac:dyDescent="0.2">
      <c r="H160" s="1212"/>
      <c r="I160" s="1212"/>
    </row>
    <row r="161" spans="8:9" x14ac:dyDescent="0.2">
      <c r="H161" s="1212"/>
      <c r="I161" s="1212"/>
    </row>
    <row r="162" spans="8:9" x14ac:dyDescent="0.2">
      <c r="H162" s="1212"/>
      <c r="I162" s="1212"/>
    </row>
    <row r="163" spans="8:9" x14ac:dyDescent="0.2">
      <c r="H163" s="1212"/>
      <c r="I163" s="1212"/>
    </row>
    <row r="164" spans="8:9" x14ac:dyDescent="0.2">
      <c r="H164" s="1212"/>
      <c r="I164" s="1212"/>
    </row>
    <row r="165" spans="8:9" x14ac:dyDescent="0.2">
      <c r="H165" s="1212"/>
      <c r="I165" s="1212"/>
    </row>
    <row r="166" spans="8:9" x14ac:dyDescent="0.2">
      <c r="H166" s="1212"/>
      <c r="I166" s="1212"/>
    </row>
    <row r="167" spans="8:9" x14ac:dyDescent="0.2">
      <c r="H167" s="1212"/>
      <c r="I167" s="1212"/>
    </row>
    <row r="168" spans="8:9" x14ac:dyDescent="0.2">
      <c r="H168" s="1212"/>
      <c r="I168" s="1212"/>
    </row>
    <row r="169" spans="8:9" x14ac:dyDescent="0.2">
      <c r="H169" s="1212"/>
      <c r="I169" s="1212"/>
    </row>
    <row r="170" spans="8:9" x14ac:dyDescent="0.2">
      <c r="H170" s="1212"/>
      <c r="I170" s="1212"/>
    </row>
    <row r="171" spans="8:9" x14ac:dyDescent="0.2">
      <c r="H171" s="1212"/>
      <c r="I171" s="1212"/>
    </row>
    <row r="172" spans="8:9" x14ac:dyDescent="0.2">
      <c r="H172" s="1212"/>
      <c r="I172" s="1212"/>
    </row>
    <row r="173" spans="8:9" x14ac:dyDescent="0.2">
      <c r="H173" s="1212"/>
      <c r="I173" s="1212"/>
    </row>
    <row r="174" spans="8:9" x14ac:dyDescent="0.2">
      <c r="H174" s="1212"/>
      <c r="I174" s="1212"/>
    </row>
    <row r="175" spans="8:9" x14ac:dyDescent="0.2">
      <c r="H175" s="1212"/>
      <c r="I175" s="1212"/>
    </row>
    <row r="176" spans="8:9" x14ac:dyDescent="0.2">
      <c r="H176" s="1212"/>
      <c r="I176" s="1212"/>
    </row>
    <row r="177" spans="8:9" x14ac:dyDescent="0.2">
      <c r="H177" s="1212"/>
      <c r="I177" s="1212"/>
    </row>
    <row r="178" spans="8:9" x14ac:dyDescent="0.2">
      <c r="H178" s="1212"/>
      <c r="I178" s="1212"/>
    </row>
    <row r="179" spans="8:9" x14ac:dyDescent="0.2">
      <c r="H179" s="1212"/>
      <c r="I179" s="1212"/>
    </row>
    <row r="180" spans="8:9" x14ac:dyDescent="0.2">
      <c r="H180" s="1212"/>
      <c r="I180" s="1212"/>
    </row>
    <row r="181" spans="8:9" x14ac:dyDescent="0.2">
      <c r="H181" s="1212"/>
      <c r="I181" s="1212"/>
    </row>
    <row r="182" spans="8:9" x14ac:dyDescent="0.2">
      <c r="H182" s="1212"/>
      <c r="I182" s="1212"/>
    </row>
    <row r="183" spans="8:9" x14ac:dyDescent="0.2">
      <c r="H183" s="1212"/>
      <c r="I183" s="1212"/>
    </row>
    <row r="184" spans="8:9" x14ac:dyDescent="0.2">
      <c r="H184" s="1212"/>
      <c r="I184" s="1212"/>
    </row>
    <row r="185" spans="8:9" x14ac:dyDescent="0.2">
      <c r="H185" s="1212"/>
      <c r="I185" s="1212"/>
    </row>
    <row r="186" spans="8:9" x14ac:dyDescent="0.2">
      <c r="H186" s="1212"/>
      <c r="I186" s="1212"/>
    </row>
    <row r="187" spans="8:9" x14ac:dyDescent="0.2">
      <c r="H187" s="1212"/>
      <c r="I187" s="1212"/>
    </row>
    <row r="188" spans="8:9" x14ac:dyDescent="0.2">
      <c r="H188" s="1212"/>
      <c r="I188" s="1212"/>
    </row>
    <row r="189" spans="8:9" x14ac:dyDescent="0.2">
      <c r="H189" s="1212"/>
      <c r="I189" s="1212"/>
    </row>
    <row r="190" spans="8:9" x14ac:dyDescent="0.2">
      <c r="H190" s="1212"/>
      <c r="I190" s="1212"/>
    </row>
    <row r="191" spans="8:9" x14ac:dyDescent="0.2">
      <c r="H191" s="1212"/>
      <c r="I191" s="1212"/>
    </row>
    <row r="192" spans="8:9" x14ac:dyDescent="0.2">
      <c r="H192" s="1212"/>
      <c r="I192" s="1212"/>
    </row>
    <row r="193" spans="8:9" x14ac:dyDescent="0.2">
      <c r="H193" s="1212"/>
      <c r="I193" s="1212"/>
    </row>
    <row r="194" spans="8:9" x14ac:dyDescent="0.2">
      <c r="H194" s="1212"/>
      <c r="I194" s="1212"/>
    </row>
    <row r="195" spans="8:9" x14ac:dyDescent="0.2">
      <c r="H195" s="1212"/>
      <c r="I195" s="1212"/>
    </row>
    <row r="196" spans="8:9" x14ac:dyDescent="0.2">
      <c r="H196" s="1212"/>
      <c r="I196" s="1212"/>
    </row>
    <row r="197" spans="8:9" x14ac:dyDescent="0.2">
      <c r="H197" s="1212"/>
      <c r="I197" s="1212"/>
    </row>
    <row r="198" spans="8:9" x14ac:dyDescent="0.2">
      <c r="H198" s="1212"/>
      <c r="I198" s="1212"/>
    </row>
    <row r="199" spans="8:9" x14ac:dyDescent="0.2">
      <c r="H199" s="1212"/>
      <c r="I199" s="1212"/>
    </row>
    <row r="200" spans="8:9" x14ac:dyDescent="0.2">
      <c r="H200" s="1212"/>
      <c r="I200" s="1212"/>
    </row>
    <row r="201" spans="8:9" x14ac:dyDescent="0.2">
      <c r="H201" s="1212"/>
      <c r="I201" s="1212"/>
    </row>
    <row r="202" spans="8:9" x14ac:dyDescent="0.2">
      <c r="H202" s="1212"/>
      <c r="I202" s="1212"/>
    </row>
    <row r="203" spans="8:9" x14ac:dyDescent="0.2">
      <c r="H203" s="1212"/>
      <c r="I203" s="1212"/>
    </row>
    <row r="204" spans="8:9" x14ac:dyDescent="0.2">
      <c r="H204" s="1212"/>
      <c r="I204" s="1212"/>
    </row>
    <row r="205" spans="8:9" x14ac:dyDescent="0.2">
      <c r="H205" s="1212"/>
      <c r="I205" s="1212"/>
    </row>
    <row r="206" spans="8:9" x14ac:dyDescent="0.2">
      <c r="H206" s="1212"/>
      <c r="I206" s="1212"/>
    </row>
    <row r="207" spans="8:9" x14ac:dyDescent="0.2">
      <c r="H207" s="1212"/>
      <c r="I207" s="1212"/>
    </row>
    <row r="208" spans="8:9" x14ac:dyDescent="0.2">
      <c r="H208" s="1212"/>
      <c r="I208" s="1212"/>
    </row>
    <row r="209" spans="8:9" x14ac:dyDescent="0.2">
      <c r="H209" s="1212"/>
      <c r="I209" s="1212"/>
    </row>
    <row r="210" spans="8:9" x14ac:dyDescent="0.2">
      <c r="H210" s="1212"/>
      <c r="I210" s="1212"/>
    </row>
    <row r="211" spans="8:9" x14ac:dyDescent="0.2">
      <c r="H211" s="1212"/>
      <c r="I211" s="1212"/>
    </row>
    <row r="212" spans="8:9" x14ac:dyDescent="0.2">
      <c r="H212" s="1212"/>
      <c r="I212" s="1212"/>
    </row>
    <row r="213" spans="8:9" x14ac:dyDescent="0.2">
      <c r="H213" s="1212"/>
      <c r="I213" s="1212"/>
    </row>
    <row r="214" spans="8:9" x14ac:dyDescent="0.2">
      <c r="H214" s="1212"/>
      <c r="I214" s="1212"/>
    </row>
    <row r="215" spans="8:9" x14ac:dyDescent="0.2">
      <c r="H215" s="1212"/>
      <c r="I215" s="1212"/>
    </row>
    <row r="216" spans="8:9" x14ac:dyDescent="0.2">
      <c r="H216" s="1212"/>
      <c r="I216" s="1212"/>
    </row>
    <row r="217" spans="8:9" x14ac:dyDescent="0.2">
      <c r="H217" s="1212"/>
      <c r="I217" s="1212"/>
    </row>
    <row r="218" spans="8:9" x14ac:dyDescent="0.2">
      <c r="H218" s="1212"/>
      <c r="I218" s="1212"/>
    </row>
    <row r="219" spans="8:9" x14ac:dyDescent="0.2">
      <c r="H219" s="1212"/>
      <c r="I219" s="1212"/>
    </row>
    <row r="220" spans="8:9" x14ac:dyDescent="0.2">
      <c r="H220" s="1212"/>
      <c r="I220" s="1212"/>
    </row>
    <row r="221" spans="8:9" x14ac:dyDescent="0.2">
      <c r="H221" s="1212"/>
      <c r="I221" s="1212"/>
    </row>
    <row r="222" spans="8:9" x14ac:dyDescent="0.2">
      <c r="H222" s="1212"/>
      <c r="I222" s="1212"/>
    </row>
    <row r="223" spans="8:9" x14ac:dyDescent="0.2">
      <c r="H223" s="1212"/>
      <c r="I223" s="1212"/>
    </row>
    <row r="224" spans="8:9" x14ac:dyDescent="0.2">
      <c r="H224" s="1212"/>
      <c r="I224" s="1212"/>
    </row>
    <row r="225" spans="8:9" x14ac:dyDescent="0.2">
      <c r="H225" s="1212"/>
      <c r="I225" s="1212"/>
    </row>
    <row r="226" spans="8:9" x14ac:dyDescent="0.2">
      <c r="H226" s="1212"/>
      <c r="I226" s="1212"/>
    </row>
    <row r="227" spans="8:9" x14ac:dyDescent="0.2">
      <c r="H227" s="1212"/>
      <c r="I227" s="1212"/>
    </row>
    <row r="228" spans="8:9" x14ac:dyDescent="0.2">
      <c r="H228" s="1212"/>
      <c r="I228" s="1212"/>
    </row>
    <row r="229" spans="8:9" x14ac:dyDescent="0.2">
      <c r="H229" s="1212"/>
      <c r="I229" s="1212"/>
    </row>
    <row r="230" spans="8:9" x14ac:dyDescent="0.2">
      <c r="H230" s="1212"/>
      <c r="I230" s="1212"/>
    </row>
    <row r="231" spans="8:9" x14ac:dyDescent="0.2">
      <c r="H231" s="1212"/>
      <c r="I231" s="1212"/>
    </row>
    <row r="232" spans="8:9" x14ac:dyDescent="0.2">
      <c r="H232" s="1212"/>
      <c r="I232" s="1212"/>
    </row>
    <row r="233" spans="8:9" x14ac:dyDescent="0.2">
      <c r="H233" s="1212"/>
      <c r="I233" s="1212"/>
    </row>
    <row r="234" spans="8:9" x14ac:dyDescent="0.2">
      <c r="H234" s="1212"/>
      <c r="I234" s="1212"/>
    </row>
    <row r="235" spans="8:9" x14ac:dyDescent="0.2">
      <c r="H235" s="1212"/>
      <c r="I235" s="1212"/>
    </row>
    <row r="236" spans="8:9" x14ac:dyDescent="0.2">
      <c r="H236" s="1212"/>
      <c r="I236" s="1212"/>
    </row>
    <row r="237" spans="8:9" x14ac:dyDescent="0.2">
      <c r="H237" s="1212"/>
      <c r="I237" s="1212"/>
    </row>
    <row r="238" spans="8:9" x14ac:dyDescent="0.2">
      <c r="H238" s="1212"/>
      <c r="I238" s="1212"/>
    </row>
    <row r="239" spans="8:9" x14ac:dyDescent="0.2">
      <c r="H239" s="1212"/>
      <c r="I239" s="1212"/>
    </row>
    <row r="240" spans="8:9" x14ac:dyDescent="0.2">
      <c r="H240" s="1212"/>
      <c r="I240" s="1212"/>
    </row>
    <row r="241" spans="8:9" x14ac:dyDescent="0.2">
      <c r="H241" s="1212"/>
      <c r="I241" s="1212"/>
    </row>
    <row r="242" spans="8:9" x14ac:dyDescent="0.2">
      <c r="H242" s="1212"/>
      <c r="I242" s="1212"/>
    </row>
    <row r="243" spans="8:9" x14ac:dyDescent="0.2">
      <c r="H243" s="1212"/>
      <c r="I243" s="1212"/>
    </row>
    <row r="244" spans="8:9" x14ac:dyDescent="0.2">
      <c r="H244" s="1212"/>
      <c r="I244" s="1212"/>
    </row>
    <row r="245" spans="8:9" x14ac:dyDescent="0.2">
      <c r="H245" s="1212"/>
      <c r="I245" s="1212"/>
    </row>
    <row r="246" spans="8:9" x14ac:dyDescent="0.2">
      <c r="H246" s="1212"/>
      <c r="I246" s="1212"/>
    </row>
    <row r="247" spans="8:9" x14ac:dyDescent="0.2">
      <c r="H247" s="1212"/>
      <c r="I247" s="1212"/>
    </row>
    <row r="248" spans="8:9" x14ac:dyDescent="0.2">
      <c r="H248" s="1212"/>
      <c r="I248" s="1212"/>
    </row>
    <row r="249" spans="8:9" x14ac:dyDescent="0.2">
      <c r="H249" s="1212"/>
      <c r="I249" s="1212"/>
    </row>
    <row r="250" spans="8:9" x14ac:dyDescent="0.2">
      <c r="H250" s="1212"/>
      <c r="I250" s="1212"/>
    </row>
    <row r="251" spans="8:9" x14ac:dyDescent="0.2">
      <c r="H251" s="1212"/>
      <c r="I251" s="1212"/>
    </row>
    <row r="252" spans="8:9" x14ac:dyDescent="0.2">
      <c r="H252" s="1212"/>
      <c r="I252" s="1212"/>
    </row>
    <row r="253" spans="8:9" x14ac:dyDescent="0.2">
      <c r="H253" s="1212"/>
      <c r="I253" s="1212"/>
    </row>
    <row r="254" spans="8:9" x14ac:dyDescent="0.2">
      <c r="H254" s="1212"/>
      <c r="I254" s="1212"/>
    </row>
    <row r="255" spans="8:9" x14ac:dyDescent="0.2">
      <c r="H255" s="1212"/>
      <c r="I255" s="1212"/>
    </row>
    <row r="256" spans="8:9" x14ac:dyDescent="0.2">
      <c r="H256" s="1212"/>
      <c r="I256" s="1212"/>
    </row>
    <row r="257" spans="8:9" x14ac:dyDescent="0.2">
      <c r="H257" s="1212"/>
      <c r="I257" s="1212"/>
    </row>
    <row r="258" spans="8:9" x14ac:dyDescent="0.2">
      <c r="H258" s="1212"/>
      <c r="I258" s="1212"/>
    </row>
    <row r="259" spans="8:9" x14ac:dyDescent="0.2">
      <c r="H259" s="1212"/>
      <c r="I259" s="1212"/>
    </row>
    <row r="260" spans="8:9" x14ac:dyDescent="0.2">
      <c r="H260" s="1212"/>
      <c r="I260" s="1212"/>
    </row>
    <row r="261" spans="8:9" x14ac:dyDescent="0.2">
      <c r="H261" s="1212"/>
      <c r="I261" s="1212"/>
    </row>
    <row r="262" spans="8:9" x14ac:dyDescent="0.2">
      <c r="H262" s="1212"/>
      <c r="I262" s="1212"/>
    </row>
    <row r="263" spans="8:9" x14ac:dyDescent="0.2">
      <c r="H263" s="1212"/>
      <c r="I263" s="1212"/>
    </row>
    <row r="264" spans="8:9" x14ac:dyDescent="0.2">
      <c r="H264" s="1212"/>
      <c r="I264" s="1212"/>
    </row>
    <row r="265" spans="8:9" x14ac:dyDescent="0.2">
      <c r="H265" s="1212"/>
      <c r="I265" s="1212"/>
    </row>
    <row r="266" spans="8:9" x14ac:dyDescent="0.2">
      <c r="H266" s="1212"/>
      <c r="I266" s="1212"/>
    </row>
    <row r="267" spans="8:9" x14ac:dyDescent="0.2">
      <c r="H267" s="1212"/>
      <c r="I267" s="1212"/>
    </row>
    <row r="268" spans="8:9" x14ac:dyDescent="0.2">
      <c r="H268" s="1212"/>
      <c r="I268" s="1212"/>
    </row>
    <row r="269" spans="8:9" x14ac:dyDescent="0.2">
      <c r="H269" s="1212"/>
      <c r="I269" s="1212"/>
    </row>
    <row r="270" spans="8:9" x14ac:dyDescent="0.2">
      <c r="H270" s="1212"/>
      <c r="I270" s="1212"/>
    </row>
    <row r="271" spans="8:9" x14ac:dyDescent="0.2">
      <c r="H271" s="1212"/>
      <c r="I271" s="1212"/>
    </row>
    <row r="272" spans="8:9" x14ac:dyDescent="0.2">
      <c r="H272" s="1212"/>
      <c r="I272" s="1212"/>
    </row>
    <row r="273" spans="8:9" x14ac:dyDescent="0.2">
      <c r="H273" s="1212"/>
      <c r="I273" s="1212"/>
    </row>
    <row r="274" spans="8:9" x14ac:dyDescent="0.2">
      <c r="H274" s="1212"/>
      <c r="I274" s="1212"/>
    </row>
    <row r="275" spans="8:9" x14ac:dyDescent="0.2">
      <c r="H275" s="1212"/>
      <c r="I275" s="1212"/>
    </row>
    <row r="276" spans="8:9" x14ac:dyDescent="0.2">
      <c r="H276" s="1212"/>
      <c r="I276" s="1212"/>
    </row>
    <row r="277" spans="8:9" x14ac:dyDescent="0.2">
      <c r="H277" s="1212"/>
      <c r="I277" s="1212"/>
    </row>
    <row r="278" spans="8:9" x14ac:dyDescent="0.2">
      <c r="H278" s="1212"/>
      <c r="I278" s="1212"/>
    </row>
    <row r="279" spans="8:9" x14ac:dyDescent="0.2">
      <c r="H279" s="1212"/>
      <c r="I279" s="1212"/>
    </row>
    <row r="280" spans="8:9" x14ac:dyDescent="0.2">
      <c r="H280" s="1212"/>
      <c r="I280" s="1212"/>
    </row>
    <row r="281" spans="8:9" x14ac:dyDescent="0.2">
      <c r="H281" s="1212"/>
      <c r="I281" s="1212"/>
    </row>
    <row r="282" spans="8:9" x14ac:dyDescent="0.2">
      <c r="H282" s="1212"/>
      <c r="I282" s="1212"/>
    </row>
    <row r="283" spans="8:9" x14ac:dyDescent="0.2">
      <c r="H283" s="1212"/>
      <c r="I283" s="1212"/>
    </row>
    <row r="284" spans="8:9" x14ac:dyDescent="0.2">
      <c r="H284" s="1212"/>
      <c r="I284" s="1212"/>
    </row>
    <row r="285" spans="8:9" x14ac:dyDescent="0.2">
      <c r="H285" s="1212"/>
      <c r="I285" s="1212"/>
    </row>
    <row r="286" spans="8:9" x14ac:dyDescent="0.2">
      <c r="H286" s="1212"/>
      <c r="I286" s="1212"/>
    </row>
    <row r="287" spans="8:9" x14ac:dyDescent="0.2">
      <c r="H287" s="1212"/>
      <c r="I287" s="1212"/>
    </row>
    <row r="288" spans="8:9" x14ac:dyDescent="0.2">
      <c r="H288" s="1212"/>
      <c r="I288" s="1212"/>
    </row>
    <row r="289" spans="8:9" x14ac:dyDescent="0.2">
      <c r="H289" s="1212"/>
      <c r="I289" s="1212"/>
    </row>
    <row r="290" spans="8:9" x14ac:dyDescent="0.2">
      <c r="H290" s="1212"/>
      <c r="I290" s="1212"/>
    </row>
    <row r="291" spans="8:9" x14ac:dyDescent="0.2">
      <c r="H291" s="1212"/>
      <c r="I291" s="1212"/>
    </row>
    <row r="292" spans="8:9" x14ac:dyDescent="0.2">
      <c r="H292" s="1212"/>
      <c r="I292" s="1212"/>
    </row>
    <row r="293" spans="8:9" x14ac:dyDescent="0.2">
      <c r="H293" s="1212"/>
      <c r="I293" s="1212"/>
    </row>
    <row r="294" spans="8:9" x14ac:dyDescent="0.2">
      <c r="H294" s="1212"/>
      <c r="I294" s="1212"/>
    </row>
    <row r="295" spans="8:9" x14ac:dyDescent="0.2">
      <c r="H295" s="1212"/>
      <c r="I295" s="1212"/>
    </row>
    <row r="296" spans="8:9" x14ac:dyDescent="0.2">
      <c r="H296" s="1212"/>
      <c r="I296" s="1212"/>
    </row>
    <row r="297" spans="8:9" x14ac:dyDescent="0.2">
      <c r="H297" s="1212"/>
      <c r="I297" s="1212"/>
    </row>
    <row r="298" spans="8:9" x14ac:dyDescent="0.2">
      <c r="H298" s="1212"/>
      <c r="I298" s="1212"/>
    </row>
    <row r="299" spans="8:9" x14ac:dyDescent="0.2">
      <c r="H299" s="1212"/>
      <c r="I299" s="1212"/>
    </row>
    <row r="300" spans="8:9" x14ac:dyDescent="0.2">
      <c r="H300" s="1212"/>
      <c r="I300" s="1212"/>
    </row>
    <row r="301" spans="8:9" x14ac:dyDescent="0.2">
      <c r="H301" s="1212"/>
      <c r="I301" s="1212"/>
    </row>
    <row r="302" spans="8:9" x14ac:dyDescent="0.2">
      <c r="H302" s="1212"/>
      <c r="I302" s="1212"/>
    </row>
    <row r="303" spans="8:9" x14ac:dyDescent="0.2">
      <c r="H303" s="1212"/>
      <c r="I303" s="1212"/>
    </row>
    <row r="304" spans="8:9" x14ac:dyDescent="0.2">
      <c r="H304" s="1212"/>
      <c r="I304" s="1212"/>
    </row>
    <row r="305" spans="8:9" x14ac:dyDescent="0.2">
      <c r="H305" s="1212"/>
      <c r="I305" s="1212"/>
    </row>
    <row r="306" spans="8:9" x14ac:dyDescent="0.2">
      <c r="H306" s="1212"/>
      <c r="I306" s="1212"/>
    </row>
    <row r="307" spans="8:9" x14ac:dyDescent="0.2">
      <c r="H307" s="1212"/>
      <c r="I307" s="1212"/>
    </row>
    <row r="308" spans="8:9" x14ac:dyDescent="0.2">
      <c r="H308" s="1212"/>
      <c r="I308" s="1212"/>
    </row>
    <row r="309" spans="8:9" x14ac:dyDescent="0.2">
      <c r="H309" s="1212"/>
      <c r="I309" s="1212"/>
    </row>
    <row r="310" spans="8:9" x14ac:dyDescent="0.2">
      <c r="H310" s="1212"/>
      <c r="I310" s="1212"/>
    </row>
    <row r="311" spans="8:9" x14ac:dyDescent="0.2">
      <c r="H311" s="1212"/>
      <c r="I311" s="1212"/>
    </row>
    <row r="312" spans="8:9" x14ac:dyDescent="0.2">
      <c r="H312" s="1212"/>
      <c r="I312" s="1212"/>
    </row>
    <row r="313" spans="8:9" x14ac:dyDescent="0.2">
      <c r="H313" s="1212"/>
      <c r="I313" s="1212"/>
    </row>
    <row r="314" spans="8:9" x14ac:dyDescent="0.2">
      <c r="H314" s="1212"/>
      <c r="I314" s="1212"/>
    </row>
    <row r="315" spans="8:9" x14ac:dyDescent="0.2">
      <c r="H315" s="1212"/>
      <c r="I315" s="1212"/>
    </row>
    <row r="316" spans="8:9" x14ac:dyDescent="0.2">
      <c r="H316" s="1212"/>
      <c r="I316" s="1212"/>
    </row>
    <row r="317" spans="8:9" x14ac:dyDescent="0.2">
      <c r="H317" s="1212"/>
      <c r="I317" s="1212"/>
    </row>
    <row r="318" spans="8:9" x14ac:dyDescent="0.2">
      <c r="H318" s="1212"/>
      <c r="I318" s="1212"/>
    </row>
    <row r="319" spans="8:9" x14ac:dyDescent="0.2">
      <c r="H319" s="1212"/>
      <c r="I319" s="1212"/>
    </row>
    <row r="320" spans="8:9" x14ac:dyDescent="0.2">
      <c r="H320" s="1212"/>
      <c r="I320" s="1212"/>
    </row>
    <row r="321" spans="8:9" x14ac:dyDescent="0.2">
      <c r="H321" s="1212"/>
      <c r="I321" s="1212"/>
    </row>
    <row r="322" spans="8:9" x14ac:dyDescent="0.2">
      <c r="H322" s="1212"/>
      <c r="I322" s="1212"/>
    </row>
    <row r="323" spans="8:9" x14ac:dyDescent="0.2">
      <c r="H323" s="1212"/>
      <c r="I323" s="1212"/>
    </row>
    <row r="324" spans="8:9" x14ac:dyDescent="0.2">
      <c r="H324" s="1212"/>
      <c r="I324" s="1212"/>
    </row>
    <row r="325" spans="8:9" x14ac:dyDescent="0.2">
      <c r="H325" s="1212"/>
      <c r="I325" s="1212"/>
    </row>
    <row r="326" spans="8:9" x14ac:dyDescent="0.2">
      <c r="H326" s="1212"/>
      <c r="I326" s="1212"/>
    </row>
    <row r="327" spans="8:9" x14ac:dyDescent="0.2">
      <c r="H327" s="1212"/>
      <c r="I327" s="1212"/>
    </row>
    <row r="328" spans="8:9" x14ac:dyDescent="0.2">
      <c r="H328" s="1212"/>
      <c r="I328" s="1212"/>
    </row>
    <row r="329" spans="8:9" x14ac:dyDescent="0.2">
      <c r="H329" s="1212"/>
      <c r="I329" s="1212"/>
    </row>
    <row r="330" spans="8:9" x14ac:dyDescent="0.2">
      <c r="H330" s="1212"/>
      <c r="I330" s="1212"/>
    </row>
    <row r="331" spans="8:9" x14ac:dyDescent="0.2">
      <c r="H331" s="1212"/>
      <c r="I331" s="1212"/>
    </row>
    <row r="332" spans="8:9" x14ac:dyDescent="0.2">
      <c r="H332" s="1212"/>
      <c r="I332" s="1212"/>
    </row>
    <row r="333" spans="8:9" x14ac:dyDescent="0.2">
      <c r="H333" s="1212"/>
      <c r="I333" s="1212"/>
    </row>
    <row r="334" spans="8:9" x14ac:dyDescent="0.2">
      <c r="H334" s="1212"/>
      <c r="I334" s="1212"/>
    </row>
    <row r="335" spans="8:9" x14ac:dyDescent="0.2">
      <c r="H335" s="1212"/>
      <c r="I335" s="1212"/>
    </row>
    <row r="336" spans="8:9" x14ac:dyDescent="0.2">
      <c r="H336" s="1212"/>
      <c r="I336" s="1212"/>
    </row>
    <row r="337" spans="8:9" x14ac:dyDescent="0.2">
      <c r="H337" s="1212"/>
      <c r="I337" s="1212"/>
    </row>
    <row r="338" spans="8:9" x14ac:dyDescent="0.2">
      <c r="H338" s="1212"/>
      <c r="I338" s="1212"/>
    </row>
    <row r="339" spans="8:9" x14ac:dyDescent="0.2">
      <c r="H339" s="1212"/>
      <c r="I339" s="1212"/>
    </row>
    <row r="340" spans="8:9" x14ac:dyDescent="0.2">
      <c r="H340" s="1212"/>
      <c r="I340" s="1212"/>
    </row>
    <row r="341" spans="8:9" x14ac:dyDescent="0.2">
      <c r="H341" s="1212"/>
      <c r="I341" s="1212"/>
    </row>
    <row r="342" spans="8:9" x14ac:dyDescent="0.2">
      <c r="H342" s="1212"/>
      <c r="I342" s="1212"/>
    </row>
    <row r="343" spans="8:9" x14ac:dyDescent="0.2">
      <c r="H343" s="1212"/>
      <c r="I343" s="1212"/>
    </row>
    <row r="344" spans="8:9" x14ac:dyDescent="0.2">
      <c r="H344" s="1212"/>
      <c r="I344" s="1212"/>
    </row>
    <row r="345" spans="8:9" x14ac:dyDescent="0.2">
      <c r="H345" s="1212"/>
      <c r="I345" s="1212"/>
    </row>
    <row r="346" spans="8:9" x14ac:dyDescent="0.2">
      <c r="H346" s="1212"/>
      <c r="I346" s="1212"/>
    </row>
    <row r="347" spans="8:9" x14ac:dyDescent="0.2">
      <c r="H347" s="1212"/>
      <c r="I347" s="1212"/>
    </row>
    <row r="348" spans="8:9" x14ac:dyDescent="0.2">
      <c r="H348" s="1212"/>
      <c r="I348" s="1212"/>
    </row>
    <row r="349" spans="8:9" x14ac:dyDescent="0.2">
      <c r="H349" s="1212"/>
      <c r="I349" s="1212"/>
    </row>
    <row r="350" spans="8:9" x14ac:dyDescent="0.2">
      <c r="H350" s="1212"/>
      <c r="I350" s="1212"/>
    </row>
    <row r="351" spans="8:9" x14ac:dyDescent="0.2">
      <c r="H351" s="1212"/>
      <c r="I351" s="1212"/>
    </row>
    <row r="352" spans="8:9" x14ac:dyDescent="0.2">
      <c r="H352" s="1212"/>
      <c r="I352" s="1212"/>
    </row>
    <row r="353" spans="8:9" x14ac:dyDescent="0.2">
      <c r="H353" s="1212"/>
      <c r="I353" s="1212"/>
    </row>
    <row r="354" spans="8:9" x14ac:dyDescent="0.2">
      <c r="H354" s="1212"/>
      <c r="I354" s="1212"/>
    </row>
    <row r="355" spans="8:9" x14ac:dyDescent="0.2">
      <c r="H355" s="1212"/>
      <c r="I355" s="1212"/>
    </row>
    <row r="356" spans="8:9" x14ac:dyDescent="0.2">
      <c r="H356" s="1212"/>
      <c r="I356" s="1212"/>
    </row>
    <row r="357" spans="8:9" x14ac:dyDescent="0.2">
      <c r="H357" s="1212"/>
      <c r="I357" s="1212"/>
    </row>
    <row r="358" spans="8:9" x14ac:dyDescent="0.2">
      <c r="H358" s="1212"/>
      <c r="I358" s="1212"/>
    </row>
    <row r="359" spans="8:9" x14ac:dyDescent="0.2">
      <c r="H359" s="1212"/>
      <c r="I359" s="1212"/>
    </row>
  </sheetData>
  <mergeCells count="2">
    <mergeCell ref="A1:H1"/>
    <mergeCell ref="A3:D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8"/>
  <dimension ref="A1:O93"/>
  <sheetViews>
    <sheetView showGridLines="0" showRuler="0" topLeftCell="A28" zoomScaleSheetLayoutView="100" workbookViewId="0">
      <selection sqref="A1:K1"/>
    </sheetView>
  </sheetViews>
  <sheetFormatPr defaultColWidth="7.85546875" defaultRowHeight="12.75" x14ac:dyDescent="0.2"/>
  <cols>
    <col min="1" max="1" width="30.5703125" style="27" customWidth="1"/>
    <col min="2" max="2" width="5.7109375" style="27" customWidth="1"/>
    <col min="3" max="5" width="5.85546875" style="27" customWidth="1"/>
    <col min="6" max="6" width="7" style="27" customWidth="1"/>
    <col min="7" max="7" width="5.5703125" style="27" customWidth="1"/>
    <col min="8" max="8" width="5" style="27" customWidth="1"/>
    <col min="9" max="9" width="4.28515625" style="27" customWidth="1"/>
    <col min="10" max="10" width="5.28515625" style="27" customWidth="1"/>
    <col min="11" max="11" width="6" style="27" customWidth="1"/>
    <col min="12" max="12" width="1.5703125" style="27" customWidth="1"/>
    <col min="13" max="15" width="7.85546875" style="27" customWidth="1"/>
    <col min="16" max="16384" width="7.85546875" style="27"/>
  </cols>
  <sheetData>
    <row r="1" spans="1:15" s="1177" customFormat="1" ht="27" customHeight="1" x14ac:dyDescent="0.25">
      <c r="A1" s="2233" t="s">
        <v>2106</v>
      </c>
      <c r="B1" s="2233"/>
      <c r="C1" s="2233"/>
      <c r="D1" s="2233"/>
      <c r="E1" s="2233"/>
      <c r="F1" s="2233"/>
      <c r="G1" s="2233"/>
      <c r="H1" s="2233"/>
      <c r="I1" s="2233"/>
      <c r="J1" s="2233"/>
      <c r="K1" s="2233"/>
      <c r="L1" s="1213"/>
      <c r="M1" s="1213"/>
      <c r="N1" s="1213"/>
    </row>
    <row r="2" spans="1:15" s="1227" customFormat="1" ht="14.1" customHeight="1" x14ac:dyDescent="0.15">
      <c r="A2" s="1225">
        <v>44196</v>
      </c>
      <c r="B2" s="1226"/>
      <c r="C2" s="1226"/>
      <c r="D2" s="1226"/>
      <c r="E2" s="1226"/>
      <c r="F2" s="1226"/>
      <c r="G2" s="1226"/>
      <c r="H2" s="1226"/>
      <c r="I2" s="2270" t="s">
        <v>303</v>
      </c>
      <c r="J2" s="2270"/>
      <c r="K2" s="2270"/>
      <c r="N2" s="1228"/>
      <c r="O2" s="1228"/>
    </row>
    <row r="3" spans="1:15" ht="20.100000000000001" customHeight="1" x14ac:dyDescent="0.2">
      <c r="A3" s="2271" t="s">
        <v>304</v>
      </c>
      <c r="B3" s="2273" t="s">
        <v>305</v>
      </c>
      <c r="C3" s="2261" t="s">
        <v>306</v>
      </c>
      <c r="D3" s="2274"/>
      <c r="E3" s="2274"/>
      <c r="F3" s="2275"/>
      <c r="G3" s="2261" t="s">
        <v>307</v>
      </c>
      <c r="H3" s="2274"/>
      <c r="I3" s="2274"/>
      <c r="J3" s="2274"/>
      <c r="K3" s="2274"/>
    </row>
    <row r="4" spans="1:15" ht="9.9499999999999993" customHeight="1" x14ac:dyDescent="0.2">
      <c r="A4" s="2272"/>
      <c r="B4" s="2267"/>
      <c r="C4" s="2276" t="s">
        <v>1595</v>
      </c>
      <c r="D4" s="2278" t="s">
        <v>1596</v>
      </c>
      <c r="E4" s="2278" t="s">
        <v>1597</v>
      </c>
      <c r="F4" s="2278" t="s">
        <v>1594</v>
      </c>
      <c r="G4" s="2266" t="s">
        <v>2107</v>
      </c>
      <c r="H4" s="2268" t="s">
        <v>1598</v>
      </c>
      <c r="I4" s="2269"/>
      <c r="J4" s="2269"/>
      <c r="K4" s="2269"/>
    </row>
    <row r="5" spans="1:15" ht="20.100000000000001" customHeight="1" x14ac:dyDescent="0.2">
      <c r="A5" s="1710"/>
      <c r="B5" s="2267"/>
      <c r="C5" s="2277"/>
      <c r="D5" s="2277"/>
      <c r="E5" s="2277"/>
      <c r="F5" s="2277"/>
      <c r="G5" s="2267"/>
      <c r="H5" s="2266" t="s">
        <v>1500</v>
      </c>
      <c r="I5" s="2268" t="s">
        <v>308</v>
      </c>
      <c r="J5" s="2269"/>
      <c r="K5" s="2269"/>
    </row>
    <row r="6" spans="1:15" ht="20.100000000000001" customHeight="1" x14ac:dyDescent="0.2">
      <c r="A6" s="1711" t="s">
        <v>309</v>
      </c>
      <c r="B6" s="2267"/>
      <c r="C6" s="2277"/>
      <c r="D6" s="2277"/>
      <c r="E6" s="2277"/>
      <c r="F6" s="2277"/>
      <c r="G6" s="2267"/>
      <c r="H6" s="2267"/>
      <c r="I6" s="1917" t="s">
        <v>1501</v>
      </c>
      <c r="J6" s="1917" t="s">
        <v>1502</v>
      </c>
      <c r="K6" s="1917" t="s">
        <v>1503</v>
      </c>
    </row>
    <row r="7" spans="1:15" ht="4.9000000000000004" customHeight="1" x14ac:dyDescent="0.2">
      <c r="A7" s="1230"/>
      <c r="B7" s="1231"/>
      <c r="C7" s="1230"/>
      <c r="D7" s="1230"/>
      <c r="E7" s="1230"/>
      <c r="F7" s="1230"/>
      <c r="G7" s="1230"/>
      <c r="H7" s="1230"/>
      <c r="I7" s="1230"/>
      <c r="J7" s="1230"/>
      <c r="K7" s="1231"/>
      <c r="L7" s="1229"/>
    </row>
    <row r="8" spans="1:15" ht="11.1" customHeight="1" x14ac:dyDescent="0.2">
      <c r="A8" s="323" t="s">
        <v>302</v>
      </c>
      <c r="B8" s="1232"/>
      <c r="C8" s="1233"/>
      <c r="D8" s="1233"/>
      <c r="E8" s="1233"/>
      <c r="F8" s="1233"/>
      <c r="G8" s="1233"/>
      <c r="H8" s="1233"/>
      <c r="I8" s="1233"/>
      <c r="J8" s="1233"/>
      <c r="K8" s="1233"/>
      <c r="L8" s="1229"/>
    </row>
    <row r="9" spans="1:15" ht="11.1" customHeight="1" x14ac:dyDescent="0.2">
      <c r="A9" s="1234" t="s">
        <v>1504</v>
      </c>
      <c r="B9" s="1235"/>
      <c r="C9" s="1236"/>
      <c r="D9" s="1237"/>
      <c r="E9" s="1237"/>
      <c r="F9" s="1237"/>
      <c r="G9" s="1237"/>
      <c r="H9" s="1237"/>
      <c r="I9" s="1237"/>
      <c r="J9" s="1237"/>
      <c r="K9" s="1237"/>
      <c r="L9" s="1229"/>
    </row>
    <row r="10" spans="1:15" ht="11.1" customHeight="1" x14ac:dyDescent="0.2">
      <c r="A10" s="1238" t="s">
        <v>331</v>
      </c>
      <c r="B10" s="1232">
        <v>2</v>
      </c>
      <c r="C10" s="1233">
        <v>0</v>
      </c>
      <c r="D10" s="1239">
        <v>0</v>
      </c>
      <c r="E10" s="1239">
        <v>2</v>
      </c>
      <c r="F10" s="1239">
        <v>0</v>
      </c>
      <c r="G10" s="1233">
        <v>2</v>
      </c>
      <c r="H10" s="1239">
        <v>2</v>
      </c>
      <c r="I10" s="1239">
        <v>2</v>
      </c>
      <c r="J10" s="1239">
        <v>0</v>
      </c>
      <c r="K10" s="1239">
        <v>0</v>
      </c>
      <c r="L10" s="1229"/>
    </row>
    <row r="11" spans="1:15" ht="11.1" customHeight="1" x14ac:dyDescent="0.2">
      <c r="A11" s="1238" t="s">
        <v>333</v>
      </c>
      <c r="B11" s="1232">
        <v>2</v>
      </c>
      <c r="C11" s="1233">
        <v>0</v>
      </c>
      <c r="D11" s="1239">
        <v>0</v>
      </c>
      <c r="E11" s="1239">
        <v>0</v>
      </c>
      <c r="F11" s="1239">
        <v>2</v>
      </c>
      <c r="G11" s="1239">
        <v>2</v>
      </c>
      <c r="H11" s="1239">
        <v>2</v>
      </c>
      <c r="I11" s="1239">
        <v>2</v>
      </c>
      <c r="J11" s="1239">
        <v>2</v>
      </c>
      <c r="K11" s="1239">
        <v>0</v>
      </c>
      <c r="L11" s="1229"/>
    </row>
    <row r="12" spans="1:15" ht="11.1" customHeight="1" x14ac:dyDescent="0.2">
      <c r="A12" s="1240" t="s">
        <v>325</v>
      </c>
      <c r="B12" s="1232">
        <v>4</v>
      </c>
      <c r="C12" s="1233">
        <v>0</v>
      </c>
      <c r="D12" s="1239">
        <v>0</v>
      </c>
      <c r="E12" s="1239">
        <v>0</v>
      </c>
      <c r="F12" s="1239">
        <v>4</v>
      </c>
      <c r="G12" s="1233">
        <v>4</v>
      </c>
      <c r="H12" s="1239">
        <v>4</v>
      </c>
      <c r="I12" s="1239">
        <v>4</v>
      </c>
      <c r="J12" s="1239">
        <v>4</v>
      </c>
      <c r="K12" s="1239">
        <v>4</v>
      </c>
      <c r="L12" s="1229"/>
    </row>
    <row r="13" spans="1:15" ht="11.1" customHeight="1" x14ac:dyDescent="0.2">
      <c r="A13" s="1240" t="s">
        <v>1599</v>
      </c>
      <c r="B13" s="1232">
        <v>2</v>
      </c>
      <c r="C13" s="1233">
        <v>0</v>
      </c>
      <c r="D13" s="1233">
        <v>0</v>
      </c>
      <c r="E13" s="1233">
        <v>0</v>
      </c>
      <c r="F13" s="1233">
        <v>2</v>
      </c>
      <c r="G13" s="1233">
        <v>2</v>
      </c>
      <c r="H13" s="1239">
        <v>2</v>
      </c>
      <c r="I13" s="1239">
        <v>2</v>
      </c>
      <c r="J13" s="1239">
        <v>2</v>
      </c>
      <c r="K13" s="1239">
        <v>0</v>
      </c>
      <c r="L13" s="1229"/>
    </row>
    <row r="14" spans="1:15" ht="11.1" customHeight="1" x14ac:dyDescent="0.2">
      <c r="A14" s="1234" t="s">
        <v>1505</v>
      </c>
      <c r="B14" s="1232"/>
      <c r="C14" s="1239"/>
      <c r="D14" s="1233"/>
      <c r="E14" s="1239"/>
      <c r="F14" s="1239"/>
      <c r="G14" s="1233"/>
      <c r="H14" s="1239"/>
      <c r="I14" s="1239"/>
      <c r="J14" s="1239"/>
      <c r="K14" s="1239"/>
      <c r="L14" s="1229"/>
    </row>
    <row r="15" spans="1:15" ht="11.1" customHeight="1" x14ac:dyDescent="0.2">
      <c r="A15" s="1238" t="s">
        <v>327</v>
      </c>
      <c r="B15" s="1232">
        <v>2</v>
      </c>
      <c r="C15" s="1233">
        <v>2</v>
      </c>
      <c r="D15" s="1233">
        <v>0</v>
      </c>
      <c r="E15" s="1239">
        <v>0</v>
      </c>
      <c r="F15" s="1233">
        <v>0</v>
      </c>
      <c r="G15" s="1233">
        <v>2</v>
      </c>
      <c r="H15" s="1239">
        <v>0</v>
      </c>
      <c r="I15" s="1239">
        <v>0</v>
      </c>
      <c r="J15" s="1239">
        <v>0</v>
      </c>
      <c r="K15" s="1239">
        <v>0</v>
      </c>
      <c r="L15" s="1229"/>
    </row>
    <row r="16" spans="1:15" ht="11.1" customHeight="1" x14ac:dyDescent="0.2">
      <c r="A16" s="1238" t="s">
        <v>313</v>
      </c>
      <c r="B16" s="1232">
        <v>2</v>
      </c>
      <c r="C16" s="1233">
        <v>2</v>
      </c>
      <c r="D16" s="1239">
        <v>0</v>
      </c>
      <c r="E16" s="1239">
        <v>0</v>
      </c>
      <c r="F16" s="1239">
        <v>0</v>
      </c>
      <c r="G16" s="1233">
        <v>2</v>
      </c>
      <c r="H16" s="1239">
        <v>0</v>
      </c>
      <c r="I16" s="1239">
        <v>0</v>
      </c>
      <c r="J16" s="1239">
        <v>0</v>
      </c>
      <c r="K16" s="1239">
        <v>0</v>
      </c>
      <c r="L16" s="1229"/>
    </row>
    <row r="17" spans="1:12" ht="11.1" customHeight="1" x14ac:dyDescent="0.2">
      <c r="A17" s="1240" t="s">
        <v>311</v>
      </c>
      <c r="B17" s="1232">
        <v>2</v>
      </c>
      <c r="C17" s="1233">
        <v>2</v>
      </c>
      <c r="D17" s="1239">
        <v>0</v>
      </c>
      <c r="E17" s="1239">
        <v>0</v>
      </c>
      <c r="F17" s="1239">
        <v>0</v>
      </c>
      <c r="G17" s="1233">
        <v>2</v>
      </c>
      <c r="H17" s="1239">
        <v>0</v>
      </c>
      <c r="I17" s="1239">
        <v>0</v>
      </c>
      <c r="J17" s="1239">
        <v>0</v>
      </c>
      <c r="K17" s="1239">
        <v>0</v>
      </c>
      <c r="L17" s="1229"/>
    </row>
    <row r="18" spans="1:12" ht="11.1" customHeight="1" x14ac:dyDescent="0.2">
      <c r="A18" s="1240" t="s">
        <v>326</v>
      </c>
      <c r="B18" s="1232">
        <v>2</v>
      </c>
      <c r="C18" s="1233">
        <v>2</v>
      </c>
      <c r="D18" s="1239">
        <v>0</v>
      </c>
      <c r="E18" s="1239">
        <v>0</v>
      </c>
      <c r="F18" s="1239">
        <v>0</v>
      </c>
      <c r="G18" s="1233">
        <v>2</v>
      </c>
      <c r="H18" s="1239">
        <v>2</v>
      </c>
      <c r="I18" s="1239">
        <v>0</v>
      </c>
      <c r="J18" s="1239">
        <v>0</v>
      </c>
      <c r="K18" s="1239">
        <v>0</v>
      </c>
      <c r="L18" s="1229"/>
    </row>
    <row r="19" spans="1:12" ht="11.1" customHeight="1" x14ac:dyDescent="0.2">
      <c r="A19" s="1240" t="s">
        <v>321</v>
      </c>
      <c r="B19" s="1232">
        <v>2</v>
      </c>
      <c r="C19" s="1233">
        <v>2</v>
      </c>
      <c r="D19" s="1239">
        <v>0</v>
      </c>
      <c r="E19" s="1239">
        <v>0</v>
      </c>
      <c r="F19" s="1239">
        <v>0</v>
      </c>
      <c r="G19" s="1233">
        <v>2</v>
      </c>
      <c r="H19" s="1239">
        <v>0</v>
      </c>
      <c r="I19" s="1239">
        <v>0</v>
      </c>
      <c r="J19" s="1239">
        <v>0</v>
      </c>
      <c r="K19" s="1239">
        <v>0</v>
      </c>
      <c r="L19" s="1229"/>
    </row>
    <row r="20" spans="1:12" ht="11.1" customHeight="1" x14ac:dyDescent="0.2">
      <c r="A20" s="1240" t="s">
        <v>312</v>
      </c>
      <c r="B20" s="1232">
        <v>2</v>
      </c>
      <c r="C20" s="1233">
        <v>2</v>
      </c>
      <c r="D20" s="1239">
        <v>0</v>
      </c>
      <c r="E20" s="1239">
        <v>0</v>
      </c>
      <c r="F20" s="1239">
        <v>0</v>
      </c>
      <c r="G20" s="1233">
        <v>2</v>
      </c>
      <c r="H20" s="1239">
        <v>0</v>
      </c>
      <c r="I20" s="1239">
        <v>0</v>
      </c>
      <c r="J20" s="1239">
        <v>0</v>
      </c>
      <c r="K20" s="1239">
        <v>0</v>
      </c>
      <c r="L20" s="1241"/>
    </row>
    <row r="21" spans="1:12" ht="11.1" customHeight="1" x14ac:dyDescent="0.2">
      <c r="A21" s="1240" t="s">
        <v>1667</v>
      </c>
      <c r="B21" s="1232">
        <v>2</v>
      </c>
      <c r="C21" s="1233">
        <v>2</v>
      </c>
      <c r="D21" s="1239">
        <v>0</v>
      </c>
      <c r="E21" s="1239">
        <v>0</v>
      </c>
      <c r="F21" s="1239">
        <v>0</v>
      </c>
      <c r="G21" s="1239">
        <v>2</v>
      </c>
      <c r="H21" s="1239">
        <v>0</v>
      </c>
      <c r="I21" s="1239">
        <v>0</v>
      </c>
      <c r="J21" s="1239">
        <v>0</v>
      </c>
      <c r="K21" s="1239">
        <v>0</v>
      </c>
      <c r="L21" s="1241"/>
    </row>
    <row r="22" spans="1:12" ht="11.1" customHeight="1" x14ac:dyDescent="0.2">
      <c r="A22" s="1240" t="s">
        <v>317</v>
      </c>
      <c r="B22" s="1232">
        <v>2</v>
      </c>
      <c r="C22" s="1233">
        <v>2</v>
      </c>
      <c r="D22" s="1239">
        <v>0</v>
      </c>
      <c r="E22" s="1239">
        <v>0</v>
      </c>
      <c r="F22" s="1239">
        <v>0</v>
      </c>
      <c r="G22" s="1239">
        <v>2</v>
      </c>
      <c r="H22" s="1239">
        <v>0</v>
      </c>
      <c r="I22" s="1239">
        <v>0</v>
      </c>
      <c r="J22" s="1239">
        <v>0</v>
      </c>
      <c r="K22" s="1239">
        <v>0</v>
      </c>
      <c r="L22" s="1241"/>
    </row>
    <row r="23" spans="1:12" ht="11.1" customHeight="1" x14ac:dyDescent="0.2">
      <c r="A23" s="1240" t="s">
        <v>328</v>
      </c>
      <c r="B23" s="1232">
        <v>4</v>
      </c>
      <c r="C23" s="1233">
        <v>4</v>
      </c>
      <c r="D23" s="1239">
        <v>0</v>
      </c>
      <c r="E23" s="1239">
        <v>0</v>
      </c>
      <c r="F23" s="1239">
        <v>0</v>
      </c>
      <c r="G23" s="1239">
        <v>4</v>
      </c>
      <c r="H23" s="1239">
        <v>4</v>
      </c>
      <c r="I23" s="1239">
        <v>0</v>
      </c>
      <c r="J23" s="1239">
        <v>0</v>
      </c>
      <c r="K23" s="1239">
        <v>0</v>
      </c>
      <c r="L23" s="1241"/>
    </row>
    <row r="24" spans="1:12" ht="11.1" customHeight="1" x14ac:dyDescent="0.2">
      <c r="A24" s="1240" t="s">
        <v>329</v>
      </c>
      <c r="B24" s="1232">
        <v>2</v>
      </c>
      <c r="C24" s="1233">
        <v>2</v>
      </c>
      <c r="D24" s="1239">
        <v>0</v>
      </c>
      <c r="E24" s="1239">
        <v>0</v>
      </c>
      <c r="F24" s="1239">
        <v>0</v>
      </c>
      <c r="G24" s="1233">
        <v>2</v>
      </c>
      <c r="H24" s="1239">
        <v>0</v>
      </c>
      <c r="I24" s="1239">
        <v>0</v>
      </c>
      <c r="J24" s="1239">
        <v>0</v>
      </c>
      <c r="K24" s="1239">
        <v>0</v>
      </c>
      <c r="L24" s="1229"/>
    </row>
    <row r="25" spans="1:12" ht="11.1" customHeight="1" x14ac:dyDescent="0.2">
      <c r="A25" s="1240" t="s">
        <v>330</v>
      </c>
      <c r="B25" s="1232">
        <v>2</v>
      </c>
      <c r="C25" s="1233">
        <v>2</v>
      </c>
      <c r="D25" s="1239">
        <v>0</v>
      </c>
      <c r="E25" s="1239">
        <v>0</v>
      </c>
      <c r="F25" s="1239">
        <v>0</v>
      </c>
      <c r="G25" s="1239">
        <v>2</v>
      </c>
      <c r="H25" s="1239">
        <v>0</v>
      </c>
      <c r="I25" s="1239">
        <v>0</v>
      </c>
      <c r="J25" s="1239">
        <v>0</v>
      </c>
      <c r="K25" s="1239">
        <v>0</v>
      </c>
      <c r="L25" s="1229"/>
    </row>
    <row r="26" spans="1:12" ht="11.1" customHeight="1" x14ac:dyDescent="0.2">
      <c r="A26" s="1240" t="s">
        <v>1668</v>
      </c>
      <c r="B26" s="436">
        <v>2</v>
      </c>
      <c r="C26" s="437">
        <v>2</v>
      </c>
      <c r="D26" s="438">
        <v>0</v>
      </c>
      <c r="E26" s="438">
        <v>0</v>
      </c>
      <c r="F26" s="438">
        <v>0</v>
      </c>
      <c r="G26" s="437">
        <v>2</v>
      </c>
      <c r="H26" s="438">
        <v>0</v>
      </c>
      <c r="I26" s="438">
        <v>0</v>
      </c>
      <c r="J26" s="438">
        <v>0</v>
      </c>
      <c r="K26" s="438">
        <v>0</v>
      </c>
      <c r="L26" s="1229"/>
    </row>
    <row r="27" spans="1:12" ht="11.1" customHeight="1" x14ac:dyDescent="0.2">
      <c r="A27" s="1238" t="s">
        <v>320</v>
      </c>
      <c r="B27" s="1232">
        <v>4</v>
      </c>
      <c r="C27" s="1233">
        <v>4</v>
      </c>
      <c r="D27" s="1239">
        <v>0</v>
      </c>
      <c r="E27" s="1239">
        <v>0</v>
      </c>
      <c r="F27" s="1239">
        <v>0</v>
      </c>
      <c r="G27" s="1233">
        <v>4</v>
      </c>
      <c r="H27" s="1239">
        <v>0</v>
      </c>
      <c r="I27" s="1239">
        <v>0</v>
      </c>
      <c r="J27" s="1239">
        <v>0</v>
      </c>
      <c r="K27" s="1239">
        <v>0</v>
      </c>
      <c r="L27" s="1229"/>
    </row>
    <row r="28" spans="1:12" ht="11.1" customHeight="1" x14ac:dyDescent="0.2">
      <c r="A28" s="1238" t="s">
        <v>314</v>
      </c>
      <c r="B28" s="1232">
        <v>2</v>
      </c>
      <c r="C28" s="1239">
        <v>2</v>
      </c>
      <c r="D28" s="1233">
        <v>0</v>
      </c>
      <c r="E28" s="1239">
        <v>0</v>
      </c>
      <c r="F28" s="1239">
        <v>0</v>
      </c>
      <c r="G28" s="1233">
        <v>2</v>
      </c>
      <c r="H28" s="1239">
        <v>0</v>
      </c>
      <c r="I28" s="1239">
        <v>0</v>
      </c>
      <c r="J28" s="1239">
        <v>0</v>
      </c>
      <c r="K28" s="1239">
        <v>0</v>
      </c>
      <c r="L28" s="1229"/>
    </row>
    <row r="29" spans="1:12" ht="11.1" customHeight="1" x14ac:dyDescent="0.2">
      <c r="A29" s="1240" t="s">
        <v>310</v>
      </c>
      <c r="B29" s="1232">
        <v>2</v>
      </c>
      <c r="C29" s="1233">
        <v>2</v>
      </c>
      <c r="D29" s="1239">
        <v>0</v>
      </c>
      <c r="E29" s="1239">
        <v>0</v>
      </c>
      <c r="F29" s="1239">
        <v>0</v>
      </c>
      <c r="G29" s="1233">
        <v>2</v>
      </c>
      <c r="H29" s="1239">
        <v>0</v>
      </c>
      <c r="I29" s="1239">
        <v>0</v>
      </c>
      <c r="J29" s="1233">
        <v>0</v>
      </c>
      <c r="K29" s="1239">
        <v>0</v>
      </c>
      <c r="L29" s="1229"/>
    </row>
    <row r="30" spans="1:12" ht="11.1" customHeight="1" x14ac:dyDescent="0.2">
      <c r="A30" s="1240" t="s">
        <v>322</v>
      </c>
      <c r="B30" s="1232">
        <v>2</v>
      </c>
      <c r="C30" s="1233">
        <v>2</v>
      </c>
      <c r="D30" s="1233">
        <v>0</v>
      </c>
      <c r="E30" s="1233">
        <v>0</v>
      </c>
      <c r="F30" s="1233">
        <v>0</v>
      </c>
      <c r="G30" s="1233">
        <v>2</v>
      </c>
      <c r="H30" s="1239">
        <v>0</v>
      </c>
      <c r="I30" s="1239">
        <v>2</v>
      </c>
      <c r="J30" s="1239">
        <v>0</v>
      </c>
      <c r="K30" s="1239">
        <v>0</v>
      </c>
      <c r="L30" s="1229"/>
    </row>
    <row r="31" spans="1:12" ht="11.1" customHeight="1" x14ac:dyDescent="0.2">
      <c r="A31" s="1238" t="s">
        <v>332</v>
      </c>
      <c r="B31" s="1232">
        <v>2</v>
      </c>
      <c r="C31" s="1233">
        <v>2</v>
      </c>
      <c r="D31" s="1239">
        <v>0</v>
      </c>
      <c r="E31" s="1239">
        <v>0</v>
      </c>
      <c r="F31" s="1239">
        <v>0</v>
      </c>
      <c r="G31" s="1239">
        <v>2</v>
      </c>
      <c r="H31" s="1239">
        <v>0</v>
      </c>
      <c r="I31" s="1239">
        <v>0</v>
      </c>
      <c r="J31" s="1239">
        <v>0</v>
      </c>
      <c r="K31" s="1239">
        <v>0</v>
      </c>
      <c r="L31" s="1229"/>
    </row>
    <row r="32" spans="1:12" ht="11.1" customHeight="1" x14ac:dyDescent="0.2">
      <c r="A32" s="1240" t="s">
        <v>319</v>
      </c>
      <c r="B32" s="1232">
        <v>2</v>
      </c>
      <c r="C32" s="1233">
        <v>2</v>
      </c>
      <c r="D32" s="1239">
        <v>0</v>
      </c>
      <c r="E32" s="1239">
        <v>0</v>
      </c>
      <c r="F32" s="1239">
        <v>0</v>
      </c>
      <c r="G32" s="1239">
        <v>2</v>
      </c>
      <c r="H32" s="1239">
        <v>0</v>
      </c>
      <c r="I32" s="1239">
        <v>0</v>
      </c>
      <c r="J32" s="1239">
        <v>0</v>
      </c>
      <c r="K32" s="1239">
        <v>0</v>
      </c>
      <c r="L32" s="1229"/>
    </row>
    <row r="33" spans="1:12" ht="11.1" customHeight="1" x14ac:dyDescent="0.2">
      <c r="A33" s="1238" t="s">
        <v>324</v>
      </c>
      <c r="B33" s="1232">
        <v>2</v>
      </c>
      <c r="C33" s="1233">
        <v>2</v>
      </c>
      <c r="D33" s="1239">
        <v>0</v>
      </c>
      <c r="E33" s="1239">
        <v>0</v>
      </c>
      <c r="F33" s="1239">
        <v>0</v>
      </c>
      <c r="G33" s="1233">
        <v>2</v>
      </c>
      <c r="H33" s="1239">
        <v>0</v>
      </c>
      <c r="I33" s="1239">
        <v>0</v>
      </c>
      <c r="J33" s="1239">
        <v>0</v>
      </c>
      <c r="K33" s="1239">
        <v>0</v>
      </c>
      <c r="L33" s="1229"/>
    </row>
    <row r="34" spans="1:12" ht="11.1" customHeight="1" x14ac:dyDescent="0.2">
      <c r="A34" s="1240" t="s">
        <v>323</v>
      </c>
      <c r="B34" s="1232">
        <v>2</v>
      </c>
      <c r="C34" s="1233">
        <v>2</v>
      </c>
      <c r="D34" s="1239">
        <v>0</v>
      </c>
      <c r="E34" s="1239">
        <v>0</v>
      </c>
      <c r="F34" s="1239">
        <v>0</v>
      </c>
      <c r="G34" s="1239">
        <v>2</v>
      </c>
      <c r="H34" s="1239">
        <v>0</v>
      </c>
      <c r="I34" s="1239">
        <v>0</v>
      </c>
      <c r="J34" s="1239">
        <v>0</v>
      </c>
      <c r="K34" s="1239">
        <v>0</v>
      </c>
      <c r="L34" s="1229"/>
    </row>
    <row r="35" spans="1:12" ht="11.1" customHeight="1" x14ac:dyDescent="0.2">
      <c r="A35" s="1240" t="s">
        <v>315</v>
      </c>
      <c r="B35" s="1232">
        <v>2</v>
      </c>
      <c r="C35" s="1233">
        <v>2</v>
      </c>
      <c r="D35" s="1233">
        <v>0</v>
      </c>
      <c r="E35" s="1233">
        <v>0</v>
      </c>
      <c r="F35" s="1233">
        <v>0</v>
      </c>
      <c r="G35" s="1233">
        <v>2</v>
      </c>
      <c r="H35" s="1233">
        <v>2</v>
      </c>
      <c r="I35" s="1233">
        <v>0</v>
      </c>
      <c r="J35" s="1233">
        <v>0</v>
      </c>
      <c r="K35" s="1233">
        <v>0</v>
      </c>
      <c r="L35" s="1229"/>
    </row>
    <row r="36" spans="1:12" ht="11.1" customHeight="1" x14ac:dyDescent="0.2">
      <c r="A36" s="1240" t="s">
        <v>316</v>
      </c>
      <c r="B36" s="1232">
        <v>2</v>
      </c>
      <c r="C36" s="1239">
        <v>2</v>
      </c>
      <c r="D36" s="1233">
        <v>0</v>
      </c>
      <c r="E36" s="1239">
        <v>0</v>
      </c>
      <c r="F36" s="1239">
        <v>0</v>
      </c>
      <c r="G36" s="1233">
        <v>2</v>
      </c>
      <c r="H36" s="1239">
        <v>0</v>
      </c>
      <c r="I36" s="1239">
        <v>0</v>
      </c>
      <c r="J36" s="1239">
        <v>0</v>
      </c>
      <c r="K36" s="1239">
        <v>0</v>
      </c>
      <c r="L36" s="1229"/>
    </row>
    <row r="37" spans="1:12" ht="11.1" customHeight="1" x14ac:dyDescent="0.2">
      <c r="A37" s="1240" t="s">
        <v>318</v>
      </c>
      <c r="B37" s="1232">
        <v>2</v>
      </c>
      <c r="C37" s="1239">
        <v>2</v>
      </c>
      <c r="D37" s="1233">
        <v>0</v>
      </c>
      <c r="E37" s="1239">
        <v>0</v>
      </c>
      <c r="F37" s="1239">
        <v>0</v>
      </c>
      <c r="G37" s="1233">
        <v>2</v>
      </c>
      <c r="H37" s="1239">
        <v>0</v>
      </c>
      <c r="I37" s="1239">
        <v>0</v>
      </c>
      <c r="J37" s="1239">
        <v>0</v>
      </c>
      <c r="K37" s="1239">
        <v>0</v>
      </c>
      <c r="L37" s="1229"/>
    </row>
    <row r="38" spans="1:12" ht="11.1" customHeight="1" x14ac:dyDescent="0.2">
      <c r="A38" s="323" t="s">
        <v>88</v>
      </c>
      <c r="B38" s="1232"/>
      <c r="C38" s="1239"/>
      <c r="D38" s="1233"/>
      <c r="E38" s="1239"/>
      <c r="F38" s="1239"/>
      <c r="G38" s="1233"/>
      <c r="H38" s="1239"/>
      <c r="I38" s="1239"/>
      <c r="J38" s="1239"/>
      <c r="K38" s="1239"/>
      <c r="L38" s="1229"/>
    </row>
    <row r="39" spans="1:12" ht="11.1" customHeight="1" x14ac:dyDescent="0.2">
      <c r="A39" s="1234" t="s">
        <v>1504</v>
      </c>
      <c r="B39" s="1232"/>
      <c r="C39" s="1239"/>
      <c r="D39" s="1233"/>
      <c r="E39" s="1239"/>
      <c r="F39" s="1239"/>
      <c r="G39" s="1233"/>
      <c r="H39" s="1239"/>
      <c r="I39" s="1239"/>
      <c r="J39" s="1239"/>
      <c r="K39" s="1239"/>
      <c r="L39" s="1229"/>
    </row>
    <row r="40" spans="1:12" ht="11.1" customHeight="1" x14ac:dyDescent="0.2">
      <c r="A40" s="1238" t="s">
        <v>334</v>
      </c>
      <c r="B40" s="1232">
        <v>2</v>
      </c>
      <c r="C40" s="1239">
        <v>0</v>
      </c>
      <c r="D40" s="1233">
        <v>0</v>
      </c>
      <c r="E40" s="1239">
        <v>0</v>
      </c>
      <c r="F40" s="1239">
        <v>2</v>
      </c>
      <c r="G40" s="1233">
        <v>2</v>
      </c>
      <c r="H40" s="1239">
        <v>2</v>
      </c>
      <c r="I40" s="1239">
        <v>2</v>
      </c>
      <c r="J40" s="1239">
        <v>0</v>
      </c>
      <c r="K40" s="1239">
        <v>0</v>
      </c>
      <c r="L40" s="1229"/>
    </row>
    <row r="41" spans="1:12" ht="11.1" customHeight="1" x14ac:dyDescent="0.2">
      <c r="A41" s="1240" t="s">
        <v>1603</v>
      </c>
      <c r="B41" s="1232">
        <v>2</v>
      </c>
      <c r="C41" s="1239">
        <v>0</v>
      </c>
      <c r="D41" s="1233">
        <v>2</v>
      </c>
      <c r="E41" s="1239">
        <v>0</v>
      </c>
      <c r="F41" s="1239">
        <v>0</v>
      </c>
      <c r="G41" s="1233">
        <v>2</v>
      </c>
      <c r="H41" s="1239">
        <v>2</v>
      </c>
      <c r="I41" s="1239">
        <v>2</v>
      </c>
      <c r="J41" s="1239">
        <v>0</v>
      </c>
      <c r="K41" s="1239">
        <v>0</v>
      </c>
      <c r="L41" s="1229"/>
    </row>
    <row r="42" spans="1:12" ht="11.1" customHeight="1" x14ac:dyDescent="0.2">
      <c r="A42" s="1240" t="s">
        <v>335</v>
      </c>
      <c r="B42" s="1232">
        <v>2</v>
      </c>
      <c r="C42" s="1233">
        <v>0</v>
      </c>
      <c r="D42" s="1233">
        <v>0</v>
      </c>
      <c r="E42" s="1239">
        <v>0</v>
      </c>
      <c r="F42" s="1233">
        <v>2</v>
      </c>
      <c r="G42" s="1233">
        <v>2</v>
      </c>
      <c r="H42" s="1239">
        <v>2</v>
      </c>
      <c r="I42" s="1239">
        <v>2</v>
      </c>
      <c r="J42" s="1233">
        <v>0</v>
      </c>
      <c r="K42" s="1239">
        <v>0</v>
      </c>
      <c r="L42" s="1229"/>
    </row>
    <row r="43" spans="1:12" ht="11.1" customHeight="1" x14ac:dyDescent="0.2">
      <c r="A43" s="1240" t="s">
        <v>336</v>
      </c>
      <c r="B43" s="1232">
        <v>2</v>
      </c>
      <c r="C43" s="1233">
        <v>0</v>
      </c>
      <c r="D43" s="1239">
        <v>2</v>
      </c>
      <c r="E43" s="1239">
        <v>0</v>
      </c>
      <c r="F43" s="1239">
        <v>0</v>
      </c>
      <c r="G43" s="1239">
        <v>2</v>
      </c>
      <c r="H43" s="1239">
        <v>2</v>
      </c>
      <c r="I43" s="1239">
        <v>0</v>
      </c>
      <c r="J43" s="1239">
        <v>0</v>
      </c>
      <c r="K43" s="1239">
        <v>0</v>
      </c>
      <c r="L43" s="1229"/>
    </row>
    <row r="44" spans="1:12" ht="11.1" customHeight="1" x14ac:dyDescent="0.2">
      <c r="A44" s="1238" t="s">
        <v>337</v>
      </c>
      <c r="B44" s="1232">
        <v>2</v>
      </c>
      <c r="C44" s="1233">
        <v>2</v>
      </c>
      <c r="D44" s="1239">
        <v>0</v>
      </c>
      <c r="E44" s="1239">
        <v>0</v>
      </c>
      <c r="F44" s="1239">
        <v>0</v>
      </c>
      <c r="G44" s="1239">
        <v>2</v>
      </c>
      <c r="H44" s="1239">
        <v>2</v>
      </c>
      <c r="I44" s="1239">
        <v>0</v>
      </c>
      <c r="J44" s="1239">
        <v>0</v>
      </c>
      <c r="K44" s="1239">
        <v>0</v>
      </c>
      <c r="L44" s="1229"/>
    </row>
    <row r="45" spans="1:12" ht="11.1" customHeight="1" x14ac:dyDescent="0.2">
      <c r="A45" s="1238" t="s">
        <v>338</v>
      </c>
      <c r="B45" s="1232">
        <v>2</v>
      </c>
      <c r="C45" s="1233">
        <v>2</v>
      </c>
      <c r="D45" s="1239">
        <v>0</v>
      </c>
      <c r="E45" s="1239">
        <v>0</v>
      </c>
      <c r="F45" s="1239">
        <v>0</v>
      </c>
      <c r="G45" s="1239">
        <v>2</v>
      </c>
      <c r="H45" s="1239">
        <v>2</v>
      </c>
      <c r="I45" s="1239">
        <v>0</v>
      </c>
      <c r="J45" s="1239">
        <v>0</v>
      </c>
      <c r="K45" s="1239">
        <v>0</v>
      </c>
      <c r="L45" s="1229"/>
    </row>
    <row r="46" spans="1:12" ht="11.1" customHeight="1" x14ac:dyDescent="0.2">
      <c r="A46" s="1240" t="s">
        <v>339</v>
      </c>
      <c r="B46" s="1232">
        <v>2</v>
      </c>
      <c r="C46" s="1233">
        <v>0</v>
      </c>
      <c r="D46" s="1239">
        <v>2</v>
      </c>
      <c r="E46" s="1239">
        <v>0</v>
      </c>
      <c r="F46" s="1239">
        <v>0</v>
      </c>
      <c r="G46" s="1239">
        <v>2</v>
      </c>
      <c r="H46" s="1239">
        <v>2</v>
      </c>
      <c r="I46" s="1239">
        <v>0</v>
      </c>
      <c r="J46" s="1239">
        <v>0</v>
      </c>
      <c r="K46" s="1239">
        <v>0</v>
      </c>
      <c r="L46" s="1229"/>
    </row>
    <row r="47" spans="1:12" ht="11.1" customHeight="1" x14ac:dyDescent="0.2">
      <c r="A47" s="1240" t="s">
        <v>340</v>
      </c>
      <c r="B47" s="1232">
        <v>2</v>
      </c>
      <c r="C47" s="1233">
        <v>2</v>
      </c>
      <c r="D47" s="1239">
        <v>0</v>
      </c>
      <c r="E47" s="1239">
        <v>0</v>
      </c>
      <c r="F47" s="1239">
        <v>0</v>
      </c>
      <c r="G47" s="1239">
        <v>2</v>
      </c>
      <c r="H47" s="1239">
        <v>0</v>
      </c>
      <c r="I47" s="1239">
        <v>0</v>
      </c>
      <c r="J47" s="1239">
        <v>0</v>
      </c>
      <c r="K47" s="1239">
        <v>0</v>
      </c>
      <c r="L47" s="1229"/>
    </row>
    <row r="48" spans="1:12" ht="11.1" customHeight="1" x14ac:dyDescent="0.2">
      <c r="A48" s="1240" t="s">
        <v>341</v>
      </c>
      <c r="B48" s="1232">
        <v>2</v>
      </c>
      <c r="C48" s="1233">
        <v>2</v>
      </c>
      <c r="D48" s="1233">
        <v>0</v>
      </c>
      <c r="E48" s="1233">
        <v>0</v>
      </c>
      <c r="F48" s="1233">
        <v>0</v>
      </c>
      <c r="G48" s="1233">
        <v>2</v>
      </c>
      <c r="H48" s="1233">
        <v>0</v>
      </c>
      <c r="I48" s="1233">
        <v>0</v>
      </c>
      <c r="J48" s="1233">
        <v>0</v>
      </c>
      <c r="K48" s="1233">
        <v>0</v>
      </c>
      <c r="L48" s="1229"/>
    </row>
    <row r="49" spans="1:12" ht="11.1" customHeight="1" x14ac:dyDescent="0.2">
      <c r="A49" s="323" t="s">
        <v>89</v>
      </c>
      <c r="B49" s="1232"/>
      <c r="C49" s="1239"/>
      <c r="D49" s="1239"/>
      <c r="E49" s="1239"/>
      <c r="F49" s="1239"/>
      <c r="G49" s="1233"/>
      <c r="H49" s="1239"/>
      <c r="I49" s="1239"/>
      <c r="J49" s="1239"/>
      <c r="K49" s="1239"/>
      <c r="L49" s="1229"/>
    </row>
    <row r="50" spans="1:12" ht="11.1" customHeight="1" x14ac:dyDescent="0.2">
      <c r="A50" s="1234" t="s">
        <v>1504</v>
      </c>
      <c r="B50" s="1232"/>
      <c r="C50" s="1233"/>
      <c r="D50" s="1239"/>
      <c r="E50" s="1239"/>
      <c r="F50" s="1239"/>
      <c r="G50" s="1239"/>
      <c r="H50" s="1239"/>
      <c r="I50" s="1239"/>
      <c r="J50" s="1239"/>
      <c r="K50" s="1239"/>
      <c r="L50" s="1229"/>
    </row>
    <row r="51" spans="1:12" ht="11.1" customHeight="1" x14ac:dyDescent="0.2">
      <c r="A51" s="1240" t="s">
        <v>342</v>
      </c>
      <c r="B51" s="1232">
        <v>2</v>
      </c>
      <c r="C51" s="1233">
        <v>0</v>
      </c>
      <c r="D51" s="1233">
        <v>0</v>
      </c>
      <c r="E51" s="1239">
        <v>0</v>
      </c>
      <c r="F51" s="1239">
        <v>2</v>
      </c>
      <c r="G51" s="1239">
        <v>2</v>
      </c>
      <c r="H51" s="1239">
        <v>2</v>
      </c>
      <c r="I51" s="1239">
        <v>0</v>
      </c>
      <c r="J51" s="1239">
        <v>0</v>
      </c>
      <c r="K51" s="1239">
        <v>0</v>
      </c>
      <c r="L51" s="1229"/>
    </row>
    <row r="52" spans="1:12" ht="11.1" customHeight="1" x14ac:dyDescent="0.2">
      <c r="A52" s="1242" t="s">
        <v>343</v>
      </c>
      <c r="B52" s="1232">
        <v>2</v>
      </c>
      <c r="C52" s="1232">
        <v>0</v>
      </c>
      <c r="D52" s="1232">
        <v>0</v>
      </c>
      <c r="E52" s="1243">
        <v>0</v>
      </c>
      <c r="F52" s="1232">
        <v>2</v>
      </c>
      <c r="G52" s="1243">
        <v>2</v>
      </c>
      <c r="H52" s="1243">
        <v>2</v>
      </c>
      <c r="I52" s="1243">
        <v>0</v>
      </c>
      <c r="J52" s="1243">
        <v>0</v>
      </c>
      <c r="K52" s="1243">
        <v>0</v>
      </c>
      <c r="L52" s="1229"/>
    </row>
    <row r="53" spans="1:12" ht="5.0999999999999996" customHeight="1" thickBot="1" x14ac:dyDescent="0.25">
      <c r="A53" s="1244"/>
      <c r="B53" s="1245"/>
      <c r="C53" s="1245"/>
      <c r="D53" s="1246"/>
      <c r="E53" s="1246"/>
      <c r="F53" s="1246"/>
      <c r="G53" s="1246"/>
      <c r="H53" s="1246"/>
      <c r="I53" s="1246"/>
      <c r="J53" s="1246"/>
      <c r="K53" s="1246"/>
      <c r="L53" s="1229"/>
    </row>
    <row r="54" spans="1:12" ht="11.1" customHeight="1" thickTop="1" x14ac:dyDescent="0.2">
      <c r="A54" s="1247" t="s">
        <v>1506</v>
      </c>
      <c r="B54" s="1210"/>
      <c r="C54" s="1210"/>
      <c r="D54" s="1210"/>
      <c r="E54" s="1210"/>
      <c r="F54" s="1210"/>
      <c r="G54" s="1210"/>
      <c r="H54" s="1210"/>
      <c r="I54" s="1210"/>
      <c r="J54" s="1210"/>
      <c r="K54" s="1210"/>
      <c r="L54" s="1229"/>
    </row>
    <row r="55" spans="1:12" ht="11.1" customHeight="1" x14ac:dyDescent="0.2">
      <c r="A55" s="1930" t="s">
        <v>2108</v>
      </c>
      <c r="L55" s="1229"/>
    </row>
    <row r="56" spans="1:12" ht="12.75" customHeight="1" x14ac:dyDescent="0.2">
      <c r="L56" s="1229"/>
    </row>
    <row r="57" spans="1:12" ht="12.75" customHeight="1" x14ac:dyDescent="0.2">
      <c r="L57" s="1229"/>
    </row>
    <row r="58" spans="1:12" ht="12.75" customHeight="1" x14ac:dyDescent="0.2">
      <c r="L58" s="1229"/>
    </row>
    <row r="59" spans="1:12" ht="12.75" customHeight="1" x14ac:dyDescent="0.2">
      <c r="L59" s="1229"/>
    </row>
    <row r="60" spans="1:12" ht="12.75" customHeight="1" x14ac:dyDescent="0.2">
      <c r="L60" s="1229"/>
    </row>
    <row r="61" spans="1:12" ht="12.75" customHeight="1" x14ac:dyDescent="0.2">
      <c r="L61" s="1229"/>
    </row>
    <row r="62" spans="1:12" ht="12.75" customHeight="1" x14ac:dyDescent="0.2">
      <c r="L62" s="1229"/>
    </row>
    <row r="63" spans="1:12" ht="6" customHeight="1" x14ac:dyDescent="0.2">
      <c r="L63" s="1229"/>
    </row>
    <row r="64" spans="1:12" ht="12.75" customHeight="1" x14ac:dyDescent="0.2">
      <c r="L64" s="1229"/>
    </row>
    <row r="65" spans="12:12" ht="12.75" customHeight="1" x14ac:dyDescent="0.2">
      <c r="L65" s="1229"/>
    </row>
    <row r="66" spans="12:12" ht="12.75" customHeight="1" x14ac:dyDescent="0.2">
      <c r="L66" s="1229"/>
    </row>
    <row r="67" spans="12:12" ht="6" customHeight="1" x14ac:dyDescent="0.2">
      <c r="L67" s="1229"/>
    </row>
    <row r="68" spans="12:12" ht="12.75" customHeight="1" x14ac:dyDescent="0.2">
      <c r="L68" s="1229"/>
    </row>
    <row r="69" spans="12:12" ht="12.75" customHeight="1" x14ac:dyDescent="0.2">
      <c r="L69" s="1229"/>
    </row>
    <row r="70" spans="12:12" ht="12.75" customHeight="1" x14ac:dyDescent="0.2">
      <c r="L70" s="1229"/>
    </row>
    <row r="71" spans="12:12" ht="12.75" customHeight="1" x14ac:dyDescent="0.2">
      <c r="L71" s="1229"/>
    </row>
    <row r="72" spans="12:12" ht="12.75" customHeight="1" x14ac:dyDescent="0.2">
      <c r="L72" s="1229"/>
    </row>
    <row r="73" spans="12:12" ht="12.75" customHeight="1" x14ac:dyDescent="0.2">
      <c r="L73" s="1229"/>
    </row>
    <row r="74" spans="12:12" ht="12.75" customHeight="1" x14ac:dyDescent="0.2">
      <c r="L74" s="1229"/>
    </row>
    <row r="75" spans="12:12" ht="12.75" customHeight="1" x14ac:dyDescent="0.2">
      <c r="L75" s="1229"/>
    </row>
    <row r="76" spans="12:12" ht="12.75" customHeight="1" x14ac:dyDescent="0.2">
      <c r="L76" s="1229"/>
    </row>
    <row r="77" spans="12:12" ht="6" customHeight="1" x14ac:dyDescent="0.2">
      <c r="L77" s="1229"/>
    </row>
    <row r="78" spans="12:12" ht="12.75" customHeight="1" x14ac:dyDescent="0.2">
      <c r="L78" s="1229"/>
    </row>
    <row r="79" spans="12:12" ht="12.75" customHeight="1" x14ac:dyDescent="0.2">
      <c r="L79" s="1229"/>
    </row>
    <row r="80" spans="12:12" ht="12.75" customHeight="1" x14ac:dyDescent="0.2">
      <c r="L80" s="1229"/>
    </row>
    <row r="81" spans="12:12" ht="12.75" customHeight="1" x14ac:dyDescent="0.2">
      <c r="L81" s="1229"/>
    </row>
    <row r="82" spans="12:12" ht="12.75" customHeight="1" x14ac:dyDescent="0.2">
      <c r="L82" s="1229"/>
    </row>
    <row r="83" spans="12:12" ht="12.75" customHeight="1" x14ac:dyDescent="0.2">
      <c r="L83" s="1229"/>
    </row>
    <row r="84" spans="12:12" ht="12.75" customHeight="1" x14ac:dyDescent="0.2">
      <c r="L84" s="1229"/>
    </row>
    <row r="85" spans="12:12" ht="12.75" customHeight="1" x14ac:dyDescent="0.2">
      <c r="L85" s="1229"/>
    </row>
    <row r="86" spans="12:12" ht="12.75" customHeight="1" x14ac:dyDescent="0.2">
      <c r="L86" s="1229"/>
    </row>
    <row r="87" spans="12:12" ht="6" customHeight="1" x14ac:dyDescent="0.2">
      <c r="L87" s="1229"/>
    </row>
    <row r="88" spans="12:12" ht="12.75" customHeight="1" x14ac:dyDescent="0.2">
      <c r="L88" s="1229"/>
    </row>
    <row r="89" spans="12:12" ht="12.75" customHeight="1" x14ac:dyDescent="0.2">
      <c r="L89" s="1229"/>
    </row>
    <row r="90" spans="12:12" ht="12.75" customHeight="1" x14ac:dyDescent="0.2">
      <c r="L90" s="1229"/>
    </row>
    <row r="91" spans="12:12" ht="6" customHeight="1" x14ac:dyDescent="0.2">
      <c r="L91" s="1229"/>
    </row>
    <row r="92" spans="12:12" ht="9" customHeight="1" x14ac:dyDescent="0.2"/>
    <row r="93" spans="12:12" ht="9" customHeight="1" x14ac:dyDescent="0.2"/>
  </sheetData>
  <mergeCells count="14">
    <mergeCell ref="G4:G6"/>
    <mergeCell ref="H4:K4"/>
    <mergeCell ref="H5:H6"/>
    <mergeCell ref="I5:K5"/>
    <mergeCell ref="A1:K1"/>
    <mergeCell ref="I2:K2"/>
    <mergeCell ref="A3:A4"/>
    <mergeCell ref="B3:B6"/>
    <mergeCell ref="C3:F3"/>
    <mergeCell ref="G3:K3"/>
    <mergeCell ref="C4:C6"/>
    <mergeCell ref="D4:D6"/>
    <mergeCell ref="E4:E6"/>
    <mergeCell ref="F4:F6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9"/>
  <dimension ref="A1:M91"/>
  <sheetViews>
    <sheetView showGridLines="0" showRuler="0" zoomScaleSheetLayoutView="100" workbookViewId="0">
      <selection activeCell="B57" sqref="B57"/>
    </sheetView>
  </sheetViews>
  <sheetFormatPr defaultColWidth="7.85546875" defaultRowHeight="12.75" x14ac:dyDescent="0.2"/>
  <cols>
    <col min="1" max="1" width="31.7109375" style="434" customWidth="1"/>
    <col min="2" max="2" width="9" style="434" customWidth="1"/>
    <col min="3" max="3" width="8.140625" style="434" customWidth="1"/>
    <col min="4" max="4" width="3.28515625" style="434" customWidth="1"/>
    <col min="5" max="5" width="7.5703125" style="434" customWidth="1"/>
    <col min="6" max="6" width="3.42578125" style="434" customWidth="1"/>
    <col min="7" max="7" width="8.28515625" style="434" customWidth="1"/>
    <col min="8" max="8" width="3" style="434" customWidth="1"/>
    <col min="9" max="9" width="5.140625" style="434" customWidth="1"/>
    <col min="10" max="10" width="7.42578125" style="434" customWidth="1"/>
    <col min="11" max="11" width="1.140625" style="434" customWidth="1"/>
    <col min="12" max="13" width="7.85546875" style="434" customWidth="1"/>
    <col min="14" max="16384" width="7.85546875" style="434"/>
  </cols>
  <sheetData>
    <row r="1" spans="1:13" s="956" customFormat="1" ht="15" customHeight="1" x14ac:dyDescent="0.25">
      <c r="A1" s="2077" t="s">
        <v>2109</v>
      </c>
      <c r="B1" s="2077"/>
      <c r="C1" s="2077"/>
      <c r="D1" s="2077"/>
      <c r="E1" s="2077"/>
      <c r="F1" s="2077"/>
      <c r="G1" s="2077"/>
      <c r="H1" s="2077"/>
      <c r="I1" s="2077"/>
      <c r="J1" s="2077"/>
    </row>
    <row r="2" spans="1:13" ht="14.1" customHeight="1" x14ac:dyDescent="0.2">
      <c r="A2" s="1248">
        <v>44196</v>
      </c>
      <c r="B2" s="1249"/>
      <c r="C2" s="1249"/>
      <c r="D2" s="1249"/>
      <c r="E2" s="1249"/>
      <c r="F2" s="1249"/>
      <c r="G2" s="1249"/>
      <c r="H2" s="1249"/>
      <c r="I2" s="1250"/>
      <c r="J2" s="1250"/>
    </row>
    <row r="3" spans="1:13" ht="20.100000000000001" customHeight="1" x14ac:dyDescent="0.2">
      <c r="A3" s="1551" t="s">
        <v>344</v>
      </c>
      <c r="B3" s="2279" t="s">
        <v>1507</v>
      </c>
      <c r="C3" s="2279" t="s">
        <v>1600</v>
      </c>
      <c r="D3" s="2280" t="s">
        <v>345</v>
      </c>
      <c r="E3" s="2281"/>
      <c r="F3" s="2280" t="s">
        <v>346</v>
      </c>
      <c r="G3" s="2281"/>
      <c r="H3" s="2282" t="s">
        <v>347</v>
      </c>
      <c r="I3" s="2283"/>
      <c r="J3" s="2280" t="s">
        <v>348</v>
      </c>
    </row>
    <row r="4" spans="1:13" ht="9.9499999999999993" customHeight="1" x14ac:dyDescent="0.2">
      <c r="A4" s="1552"/>
      <c r="B4" s="2279"/>
      <c r="C4" s="2279"/>
      <c r="D4" s="2286" t="s">
        <v>271</v>
      </c>
      <c r="E4" s="2030" t="s">
        <v>349</v>
      </c>
      <c r="F4" s="2288" t="s">
        <v>271</v>
      </c>
      <c r="G4" s="2030" t="s">
        <v>1716</v>
      </c>
      <c r="H4" s="2036" t="s">
        <v>271</v>
      </c>
      <c r="I4" s="2284" t="s">
        <v>1601</v>
      </c>
      <c r="J4" s="2280"/>
    </row>
    <row r="5" spans="1:13" ht="50.1" customHeight="1" x14ac:dyDescent="0.2">
      <c r="A5" s="1916" t="s">
        <v>309</v>
      </c>
      <c r="B5" s="2279"/>
      <c r="C5" s="2279"/>
      <c r="D5" s="2287"/>
      <c r="E5" s="2045"/>
      <c r="F5" s="2289"/>
      <c r="G5" s="2045"/>
      <c r="H5" s="2289"/>
      <c r="I5" s="2285"/>
      <c r="J5" s="2280"/>
    </row>
    <row r="6" spans="1:13" ht="4.5" customHeight="1" x14ac:dyDescent="0.2">
      <c r="A6" s="1251"/>
      <c r="B6" s="771"/>
      <c r="C6" s="445"/>
      <c r="D6" s="445"/>
      <c r="E6" s="445"/>
      <c r="F6" s="445"/>
      <c r="G6" s="445"/>
      <c r="H6" s="445"/>
      <c r="I6" s="445"/>
      <c r="J6" s="771"/>
    </row>
    <row r="7" spans="1:13" ht="11.1" customHeight="1" x14ac:dyDescent="0.2">
      <c r="A7" s="322" t="s">
        <v>302</v>
      </c>
      <c r="B7" s="1252"/>
      <c r="C7" s="1253"/>
      <c r="D7" s="1253"/>
      <c r="E7" s="1253"/>
      <c r="F7" s="1253"/>
      <c r="G7" s="1253"/>
      <c r="H7" s="1253"/>
      <c r="I7" s="1253"/>
      <c r="J7" s="1253"/>
      <c r="M7" s="322"/>
    </row>
    <row r="8" spans="1:13" ht="11.1" customHeight="1" x14ac:dyDescent="0.2">
      <c r="A8" s="1254" t="s">
        <v>1504</v>
      </c>
      <c r="B8" s="1255"/>
      <c r="C8" s="1256"/>
      <c r="D8" s="1256"/>
      <c r="E8" s="1256"/>
      <c r="F8" s="1256"/>
      <c r="G8" s="1256"/>
      <c r="H8" s="1256"/>
      <c r="I8" s="1256"/>
      <c r="J8" s="1256"/>
      <c r="M8" s="1254"/>
    </row>
    <row r="9" spans="1:13" ht="11.1" customHeight="1" x14ac:dyDescent="0.2">
      <c r="A9" s="1257" t="s">
        <v>331</v>
      </c>
      <c r="B9" s="1255" t="s">
        <v>1508</v>
      </c>
      <c r="C9" s="1256">
        <v>32400</v>
      </c>
      <c r="D9" s="1256">
        <v>0</v>
      </c>
      <c r="E9" s="1256" t="s">
        <v>150</v>
      </c>
      <c r="F9" s="1256">
        <v>0</v>
      </c>
      <c r="G9" s="1256" t="s">
        <v>150</v>
      </c>
      <c r="H9" s="1256">
        <v>0</v>
      </c>
      <c r="I9" s="1256" t="s">
        <v>150</v>
      </c>
      <c r="J9" s="1256" t="s">
        <v>118</v>
      </c>
      <c r="M9" s="1257"/>
    </row>
    <row r="10" spans="1:13" ht="11.1" customHeight="1" x14ac:dyDescent="0.2">
      <c r="A10" s="1257" t="s">
        <v>333</v>
      </c>
      <c r="B10" s="1255" t="s">
        <v>350</v>
      </c>
      <c r="C10" s="1256">
        <v>140800</v>
      </c>
      <c r="D10" s="1256">
        <v>1</v>
      </c>
      <c r="E10" s="1256">
        <v>2400</v>
      </c>
      <c r="F10" s="1256">
        <v>1</v>
      </c>
      <c r="G10" s="1256">
        <v>70</v>
      </c>
      <c r="H10" s="1256">
        <v>0</v>
      </c>
      <c r="I10" s="1256" t="s">
        <v>150</v>
      </c>
      <c r="J10" s="1256">
        <v>22</v>
      </c>
      <c r="M10" s="1257"/>
    </row>
    <row r="11" spans="1:13" ht="11.1" customHeight="1" x14ac:dyDescent="0.2">
      <c r="A11" s="1258" t="s">
        <v>325</v>
      </c>
      <c r="B11" s="1255" t="s">
        <v>350</v>
      </c>
      <c r="C11" s="1256">
        <v>338671</v>
      </c>
      <c r="D11" s="1256">
        <v>1</v>
      </c>
      <c r="E11" s="1256">
        <v>3200</v>
      </c>
      <c r="F11" s="1256">
        <v>2</v>
      </c>
      <c r="G11" s="1256">
        <v>285</v>
      </c>
      <c r="H11" s="1256">
        <v>4</v>
      </c>
      <c r="I11" s="1256">
        <v>35520</v>
      </c>
      <c r="J11" s="1256">
        <v>36</v>
      </c>
      <c r="M11" s="1258"/>
    </row>
    <row r="12" spans="1:13" ht="11.1" customHeight="1" x14ac:dyDescent="0.2">
      <c r="A12" s="1240" t="s">
        <v>1599</v>
      </c>
      <c r="B12" s="1255" t="s">
        <v>350</v>
      </c>
      <c r="C12" s="1256">
        <v>180000</v>
      </c>
      <c r="D12" s="1256">
        <v>1</v>
      </c>
      <c r="E12" s="1256">
        <v>2800</v>
      </c>
      <c r="F12" s="1256">
        <v>1</v>
      </c>
      <c r="G12" s="1256">
        <v>3.5</v>
      </c>
      <c r="H12" s="1256">
        <v>0</v>
      </c>
      <c r="I12" s="1256" t="s">
        <v>150</v>
      </c>
      <c r="J12" s="1256">
        <v>18</v>
      </c>
      <c r="M12" s="1258"/>
    </row>
    <row r="13" spans="1:13" ht="11.1" customHeight="1" x14ac:dyDescent="0.2">
      <c r="A13" s="1254" t="s">
        <v>1505</v>
      </c>
      <c r="B13" s="1255"/>
      <c r="C13" s="1256"/>
      <c r="D13" s="1256"/>
      <c r="E13" s="1256"/>
      <c r="F13" s="1256"/>
      <c r="G13" s="1256"/>
      <c r="H13" s="1256"/>
      <c r="I13" s="1256"/>
      <c r="J13" s="1256"/>
      <c r="M13" s="1254"/>
    </row>
    <row r="14" spans="1:13" ht="11.1" customHeight="1" x14ac:dyDescent="0.2">
      <c r="A14" s="1257" t="s">
        <v>327</v>
      </c>
      <c r="B14" s="1255" t="s">
        <v>1602</v>
      </c>
      <c r="C14" s="1256" t="s">
        <v>118</v>
      </c>
      <c r="D14" s="1256">
        <v>0</v>
      </c>
      <c r="E14" s="1256" t="s">
        <v>150</v>
      </c>
      <c r="F14" s="1256">
        <v>0</v>
      </c>
      <c r="G14" s="1256" t="s">
        <v>150</v>
      </c>
      <c r="H14" s="1256">
        <v>1</v>
      </c>
      <c r="I14" s="1256">
        <v>400</v>
      </c>
      <c r="J14" s="1256" t="s">
        <v>118</v>
      </c>
      <c r="M14" s="1257"/>
    </row>
    <row r="15" spans="1:13" ht="11.1" customHeight="1" x14ac:dyDescent="0.2">
      <c r="A15" s="1257" t="s">
        <v>313</v>
      </c>
      <c r="B15" s="1255" t="s">
        <v>1602</v>
      </c>
      <c r="C15" s="1256">
        <v>4200</v>
      </c>
      <c r="D15" s="1256">
        <v>1</v>
      </c>
      <c r="E15" s="1256">
        <v>125</v>
      </c>
      <c r="F15" s="1256">
        <v>0</v>
      </c>
      <c r="G15" s="1256" t="s">
        <v>150</v>
      </c>
      <c r="H15" s="1256">
        <v>6</v>
      </c>
      <c r="I15" s="1256">
        <v>2842</v>
      </c>
      <c r="J15" s="1256">
        <v>18</v>
      </c>
      <c r="M15" s="1257"/>
    </row>
    <row r="16" spans="1:13" ht="11.1" customHeight="1" x14ac:dyDescent="0.2">
      <c r="A16" s="1258" t="s">
        <v>311</v>
      </c>
      <c r="B16" s="1255" t="s">
        <v>1602</v>
      </c>
      <c r="C16" s="1256">
        <v>4800</v>
      </c>
      <c r="D16" s="1256">
        <v>1</v>
      </c>
      <c r="E16" s="1256">
        <v>25</v>
      </c>
      <c r="F16" s="1256">
        <v>0</v>
      </c>
      <c r="G16" s="1256" t="s">
        <v>150</v>
      </c>
      <c r="H16" s="1256">
        <v>1</v>
      </c>
      <c r="I16" s="1256">
        <v>900</v>
      </c>
      <c r="J16" s="1256" t="s">
        <v>118</v>
      </c>
      <c r="M16" s="1258"/>
    </row>
    <row r="17" spans="1:13" ht="11.1" customHeight="1" x14ac:dyDescent="0.2">
      <c r="A17" s="1258" t="s">
        <v>326</v>
      </c>
      <c r="B17" s="1255" t="s">
        <v>1602</v>
      </c>
      <c r="C17" s="1256">
        <v>36000</v>
      </c>
      <c r="D17" s="1256">
        <v>1</v>
      </c>
      <c r="E17" s="1256">
        <v>300</v>
      </c>
      <c r="F17" s="1256">
        <v>0</v>
      </c>
      <c r="G17" s="1256" t="s">
        <v>150</v>
      </c>
      <c r="H17" s="1256">
        <v>15</v>
      </c>
      <c r="I17" s="1256">
        <v>13300</v>
      </c>
      <c r="J17" s="1256">
        <v>25</v>
      </c>
      <c r="M17" s="1258"/>
    </row>
    <row r="18" spans="1:13" ht="11.1" customHeight="1" x14ac:dyDescent="0.2">
      <c r="A18" s="1258" t="s">
        <v>321</v>
      </c>
      <c r="B18" s="1255" t="s">
        <v>1602</v>
      </c>
      <c r="C18" s="1256">
        <v>7200</v>
      </c>
      <c r="D18" s="1256">
        <v>0</v>
      </c>
      <c r="E18" s="1256" t="s">
        <v>150</v>
      </c>
      <c r="F18" s="1256">
        <v>0</v>
      </c>
      <c r="G18" s="1256" t="s">
        <v>150</v>
      </c>
      <c r="H18" s="1256">
        <v>0</v>
      </c>
      <c r="I18" s="1256" t="s">
        <v>150</v>
      </c>
      <c r="J18" s="1256" t="s">
        <v>118</v>
      </c>
      <c r="M18" s="1258"/>
    </row>
    <row r="19" spans="1:13" ht="11.1" customHeight="1" x14ac:dyDescent="0.2">
      <c r="A19" s="1258" t="s">
        <v>312</v>
      </c>
      <c r="B19" s="1255" t="s">
        <v>1602</v>
      </c>
      <c r="C19" s="1256">
        <v>1650</v>
      </c>
      <c r="D19" s="1256">
        <v>1</v>
      </c>
      <c r="E19" s="1256">
        <v>200</v>
      </c>
      <c r="F19" s="1256">
        <v>1</v>
      </c>
      <c r="G19" s="1256" t="s">
        <v>118</v>
      </c>
      <c r="H19" s="1256">
        <v>1</v>
      </c>
      <c r="I19" s="1256">
        <v>450</v>
      </c>
      <c r="J19" s="1256">
        <v>15</v>
      </c>
      <c r="M19" s="1258"/>
    </row>
    <row r="20" spans="1:13" ht="11.1" customHeight="1" x14ac:dyDescent="0.2">
      <c r="A20" s="1258" t="s">
        <v>1667</v>
      </c>
      <c r="B20" s="1255" t="s">
        <v>1602</v>
      </c>
      <c r="C20" s="1256">
        <v>6000</v>
      </c>
      <c r="D20" s="1256">
        <v>1</v>
      </c>
      <c r="E20" s="1256" t="s">
        <v>118</v>
      </c>
      <c r="F20" s="1256">
        <v>0</v>
      </c>
      <c r="G20" s="1256" t="s">
        <v>150</v>
      </c>
      <c r="H20" s="1256">
        <v>1</v>
      </c>
      <c r="I20" s="1256">
        <v>440</v>
      </c>
      <c r="J20" s="1259" t="s">
        <v>118</v>
      </c>
      <c r="M20" s="1258"/>
    </row>
    <row r="21" spans="1:13" ht="11.1" customHeight="1" x14ac:dyDescent="0.2">
      <c r="A21" s="1258" t="s">
        <v>317</v>
      </c>
      <c r="B21" s="1255" t="s">
        <v>1509</v>
      </c>
      <c r="C21" s="1256">
        <v>2100</v>
      </c>
      <c r="D21" s="1256">
        <v>0</v>
      </c>
      <c r="E21" s="1256" t="s">
        <v>150</v>
      </c>
      <c r="F21" s="1256">
        <v>0</v>
      </c>
      <c r="G21" s="1256" t="s">
        <v>150</v>
      </c>
      <c r="H21" s="1256">
        <v>2</v>
      </c>
      <c r="I21" s="1256">
        <v>1379.42</v>
      </c>
      <c r="J21" s="1259" t="s">
        <v>118</v>
      </c>
      <c r="M21" s="1258"/>
    </row>
    <row r="22" spans="1:13" ht="11.1" customHeight="1" x14ac:dyDescent="0.2">
      <c r="A22" s="1258" t="s">
        <v>328</v>
      </c>
      <c r="B22" s="1255" t="s">
        <v>1602</v>
      </c>
      <c r="C22" s="1256">
        <v>13000</v>
      </c>
      <c r="D22" s="1256">
        <v>0</v>
      </c>
      <c r="E22" s="1256" t="s">
        <v>150</v>
      </c>
      <c r="F22" s="1256">
        <v>0</v>
      </c>
      <c r="G22" s="1256" t="s">
        <v>150</v>
      </c>
      <c r="H22" s="1256">
        <v>5</v>
      </c>
      <c r="I22" s="1256">
        <v>3295</v>
      </c>
      <c r="J22" s="1256">
        <v>30</v>
      </c>
      <c r="M22" s="1258"/>
    </row>
    <row r="23" spans="1:13" ht="11.1" customHeight="1" x14ac:dyDescent="0.2">
      <c r="A23" s="1258" t="s">
        <v>329</v>
      </c>
      <c r="B23" s="1255" t="s">
        <v>1509</v>
      </c>
      <c r="C23" s="1256">
        <v>1000</v>
      </c>
      <c r="D23" s="1256">
        <v>0</v>
      </c>
      <c r="E23" s="1256" t="s">
        <v>150</v>
      </c>
      <c r="F23" s="1256">
        <v>0</v>
      </c>
      <c r="G23" s="1256" t="s">
        <v>150</v>
      </c>
      <c r="H23" s="1256">
        <v>1</v>
      </c>
      <c r="I23" s="1256">
        <v>448</v>
      </c>
      <c r="J23" s="1256" t="s">
        <v>118</v>
      </c>
      <c r="M23" s="1258"/>
    </row>
    <row r="24" spans="1:13" ht="11.1" customHeight="1" x14ac:dyDescent="0.2">
      <c r="A24" s="1258" t="s">
        <v>330</v>
      </c>
      <c r="B24" s="1255" t="s">
        <v>1509</v>
      </c>
      <c r="C24" s="1256">
        <v>2475</v>
      </c>
      <c r="D24" s="1256">
        <v>0</v>
      </c>
      <c r="E24" s="1256" t="s">
        <v>150</v>
      </c>
      <c r="F24" s="1256">
        <v>0</v>
      </c>
      <c r="G24" s="1256" t="s">
        <v>150</v>
      </c>
      <c r="H24" s="1256">
        <v>0</v>
      </c>
      <c r="I24" s="1256" t="s">
        <v>150</v>
      </c>
      <c r="J24" s="1256" t="s">
        <v>118</v>
      </c>
      <c r="M24" s="1258"/>
    </row>
    <row r="25" spans="1:13" ht="11.1" customHeight="1" x14ac:dyDescent="0.2">
      <c r="A25" s="1258" t="s">
        <v>1668</v>
      </c>
      <c r="B25" s="1255" t="s">
        <v>351</v>
      </c>
      <c r="C25" s="1256">
        <v>600</v>
      </c>
      <c r="D25" s="1256">
        <v>0</v>
      </c>
      <c r="E25" s="1256" t="s">
        <v>150</v>
      </c>
      <c r="F25" s="1256">
        <v>0</v>
      </c>
      <c r="G25" s="1256" t="s">
        <v>150</v>
      </c>
      <c r="H25" s="1256">
        <v>1</v>
      </c>
      <c r="I25" s="1256">
        <v>500</v>
      </c>
      <c r="J25" s="1256" t="s">
        <v>118</v>
      </c>
      <c r="M25" s="1258"/>
    </row>
    <row r="26" spans="1:13" ht="11.1" customHeight="1" x14ac:dyDescent="0.2">
      <c r="A26" s="1257" t="s">
        <v>320</v>
      </c>
      <c r="B26" s="1255" t="s">
        <v>1602</v>
      </c>
      <c r="C26" s="1256">
        <v>1700</v>
      </c>
      <c r="D26" s="1256">
        <v>0</v>
      </c>
      <c r="E26" s="1256" t="s">
        <v>150</v>
      </c>
      <c r="F26" s="1256">
        <v>0</v>
      </c>
      <c r="G26" s="1256" t="s">
        <v>150</v>
      </c>
      <c r="H26" s="1256">
        <v>1</v>
      </c>
      <c r="I26" s="1256">
        <v>256</v>
      </c>
      <c r="J26" s="1256" t="s">
        <v>118</v>
      </c>
      <c r="M26" s="1257"/>
    </row>
    <row r="27" spans="1:13" ht="11.1" customHeight="1" x14ac:dyDescent="0.2">
      <c r="A27" s="1257" t="s">
        <v>314</v>
      </c>
      <c r="B27" s="1255" t="s">
        <v>1602</v>
      </c>
      <c r="C27" s="1256">
        <v>1200</v>
      </c>
      <c r="D27" s="1256">
        <v>0</v>
      </c>
      <c r="E27" s="1256" t="s">
        <v>150</v>
      </c>
      <c r="F27" s="1256">
        <v>0</v>
      </c>
      <c r="G27" s="1256" t="s">
        <v>150</v>
      </c>
      <c r="H27" s="1256">
        <v>1</v>
      </c>
      <c r="I27" s="1256">
        <v>240</v>
      </c>
      <c r="J27" s="1256" t="s">
        <v>118</v>
      </c>
      <c r="M27" s="1257"/>
    </row>
    <row r="28" spans="1:13" ht="11.1" customHeight="1" x14ac:dyDescent="0.2">
      <c r="A28" s="1258" t="s">
        <v>310</v>
      </c>
      <c r="B28" s="1255" t="s">
        <v>1602</v>
      </c>
      <c r="C28" s="1256">
        <v>1974</v>
      </c>
      <c r="D28" s="1256">
        <v>0</v>
      </c>
      <c r="E28" s="1256" t="s">
        <v>150</v>
      </c>
      <c r="F28" s="1256">
        <v>0</v>
      </c>
      <c r="G28" s="1256" t="s">
        <v>150</v>
      </c>
      <c r="H28" s="1256">
        <v>1</v>
      </c>
      <c r="I28" s="1256">
        <v>576</v>
      </c>
      <c r="J28" s="1256" t="s">
        <v>118</v>
      </c>
      <c r="M28" s="1258"/>
    </row>
    <row r="29" spans="1:13" ht="11.1" customHeight="1" x14ac:dyDescent="0.2">
      <c r="A29" s="1258" t="s">
        <v>322</v>
      </c>
      <c r="B29" s="1255" t="s">
        <v>1602</v>
      </c>
      <c r="C29" s="1256">
        <v>11776</v>
      </c>
      <c r="D29" s="1256">
        <v>0</v>
      </c>
      <c r="E29" s="1256" t="s">
        <v>150</v>
      </c>
      <c r="F29" s="1256">
        <v>0</v>
      </c>
      <c r="G29" s="1256" t="s">
        <v>150</v>
      </c>
      <c r="H29" s="1256">
        <v>8</v>
      </c>
      <c r="I29" s="1256">
        <v>9205</v>
      </c>
      <c r="J29" s="1259" t="s">
        <v>118</v>
      </c>
      <c r="M29" s="1258"/>
    </row>
    <row r="30" spans="1:13" ht="11.1" customHeight="1" x14ac:dyDescent="0.2">
      <c r="A30" s="1257" t="s">
        <v>332</v>
      </c>
      <c r="B30" s="1255" t="s">
        <v>1602</v>
      </c>
      <c r="C30" s="1256">
        <v>6930</v>
      </c>
      <c r="D30" s="1256">
        <v>1</v>
      </c>
      <c r="E30" s="1256">
        <v>20</v>
      </c>
      <c r="F30" s="1256">
        <v>0</v>
      </c>
      <c r="G30" s="1256" t="s">
        <v>150</v>
      </c>
      <c r="H30" s="1256">
        <v>5</v>
      </c>
      <c r="I30" s="1256">
        <v>2302</v>
      </c>
      <c r="J30" s="1256">
        <v>35</v>
      </c>
      <c r="M30" s="1257"/>
    </row>
    <row r="31" spans="1:13" ht="11.1" customHeight="1" x14ac:dyDescent="0.2">
      <c r="A31" s="1258" t="s">
        <v>319</v>
      </c>
      <c r="B31" s="1255" t="s">
        <v>1602</v>
      </c>
      <c r="C31" s="1256">
        <v>3020</v>
      </c>
      <c r="D31" s="1256">
        <v>0</v>
      </c>
      <c r="E31" s="1256" t="s">
        <v>150</v>
      </c>
      <c r="F31" s="1256">
        <v>0</v>
      </c>
      <c r="G31" s="1256" t="s">
        <v>150</v>
      </c>
      <c r="H31" s="1256">
        <v>1</v>
      </c>
      <c r="I31" s="1256">
        <v>875</v>
      </c>
      <c r="J31" s="1256" t="s">
        <v>118</v>
      </c>
      <c r="M31" s="1258"/>
    </row>
    <row r="32" spans="1:13" ht="11.1" customHeight="1" x14ac:dyDescent="0.2">
      <c r="A32" s="1257" t="s">
        <v>324</v>
      </c>
      <c r="B32" s="1255" t="s">
        <v>1602</v>
      </c>
      <c r="C32" s="1256">
        <v>4800</v>
      </c>
      <c r="D32" s="1256">
        <v>0</v>
      </c>
      <c r="E32" s="1256" t="s">
        <v>150</v>
      </c>
      <c r="F32" s="1256">
        <v>0</v>
      </c>
      <c r="G32" s="1256" t="s">
        <v>150</v>
      </c>
      <c r="H32" s="1256">
        <v>1</v>
      </c>
      <c r="I32" s="1256">
        <v>540</v>
      </c>
      <c r="J32" s="1256" t="s">
        <v>118</v>
      </c>
      <c r="M32" s="1257"/>
    </row>
    <row r="33" spans="1:13" ht="11.1" customHeight="1" x14ac:dyDescent="0.2">
      <c r="A33" s="1258" t="s">
        <v>323</v>
      </c>
      <c r="B33" s="1255" t="s">
        <v>351</v>
      </c>
      <c r="C33" s="1256">
        <v>14000</v>
      </c>
      <c r="D33" s="1256">
        <v>0</v>
      </c>
      <c r="E33" s="1256" t="s">
        <v>150</v>
      </c>
      <c r="F33" s="1256">
        <v>0</v>
      </c>
      <c r="G33" s="1256" t="s">
        <v>150</v>
      </c>
      <c r="H33" s="1256">
        <v>4</v>
      </c>
      <c r="I33" s="1256">
        <v>2680</v>
      </c>
      <c r="J33" s="1256" t="s">
        <v>118</v>
      </c>
      <c r="M33" s="1258"/>
    </row>
    <row r="34" spans="1:13" ht="11.1" customHeight="1" x14ac:dyDescent="0.2">
      <c r="A34" s="1258" t="s">
        <v>315</v>
      </c>
      <c r="B34" s="1255" t="s">
        <v>1602</v>
      </c>
      <c r="C34" s="1256">
        <v>8200</v>
      </c>
      <c r="D34" s="1256">
        <v>1</v>
      </c>
      <c r="E34" s="1256">
        <v>25</v>
      </c>
      <c r="F34" s="1256">
        <v>0</v>
      </c>
      <c r="G34" s="1256" t="s">
        <v>150</v>
      </c>
      <c r="H34" s="1256">
        <v>2</v>
      </c>
      <c r="I34" s="1256">
        <v>1176</v>
      </c>
      <c r="J34" s="1256" t="s">
        <v>118</v>
      </c>
      <c r="M34" s="1258"/>
    </row>
    <row r="35" spans="1:13" ht="11.1" customHeight="1" x14ac:dyDescent="0.2">
      <c r="A35" s="1258" t="s">
        <v>316</v>
      </c>
      <c r="B35" s="1255" t="s">
        <v>1602</v>
      </c>
      <c r="C35" s="1256">
        <v>2250</v>
      </c>
      <c r="D35" s="1256">
        <v>1</v>
      </c>
      <c r="E35" s="1256" t="s">
        <v>118</v>
      </c>
      <c r="F35" s="1256">
        <v>1</v>
      </c>
      <c r="G35" s="1256" t="s">
        <v>118</v>
      </c>
      <c r="H35" s="1256">
        <v>2</v>
      </c>
      <c r="I35" s="1256">
        <v>1100</v>
      </c>
      <c r="J35" s="1256">
        <v>10</v>
      </c>
      <c r="M35" s="1258"/>
    </row>
    <row r="36" spans="1:13" ht="11.1" customHeight="1" x14ac:dyDescent="0.2">
      <c r="A36" s="1258" t="s">
        <v>318</v>
      </c>
      <c r="B36" s="1255" t="s">
        <v>1602</v>
      </c>
      <c r="C36" s="1260">
        <v>3800</v>
      </c>
      <c r="D36" s="1260">
        <v>1</v>
      </c>
      <c r="E36" s="1260">
        <v>100</v>
      </c>
      <c r="F36" s="1260">
        <v>1</v>
      </c>
      <c r="G36" s="1260">
        <v>1</v>
      </c>
      <c r="H36" s="1260">
        <v>4</v>
      </c>
      <c r="I36" s="1260">
        <v>2700</v>
      </c>
      <c r="J36" s="1260">
        <v>12</v>
      </c>
      <c r="M36" s="1258"/>
    </row>
    <row r="37" spans="1:13" ht="11.1" customHeight="1" x14ac:dyDescent="0.2">
      <c r="A37" s="322" t="s">
        <v>88</v>
      </c>
      <c r="B37" s="1252"/>
      <c r="C37" s="1260"/>
      <c r="D37" s="1260"/>
      <c r="E37" s="1260"/>
      <c r="F37" s="1260"/>
      <c r="G37" s="1260"/>
      <c r="H37" s="1260"/>
      <c r="I37" s="1260"/>
      <c r="J37" s="1260"/>
      <c r="M37" s="322"/>
    </row>
    <row r="38" spans="1:13" ht="11.1" customHeight="1" x14ac:dyDescent="0.2">
      <c r="A38" s="1254" t="s">
        <v>1504</v>
      </c>
      <c r="B38" s="1252"/>
      <c r="C38" s="1260"/>
      <c r="D38" s="1260"/>
      <c r="E38" s="1260"/>
      <c r="F38" s="1260"/>
      <c r="G38" s="1260"/>
      <c r="H38" s="1260"/>
      <c r="I38" s="1260"/>
      <c r="J38" s="1260"/>
      <c r="M38" s="1254"/>
    </row>
    <row r="39" spans="1:13" ht="11.1" customHeight="1" x14ac:dyDescent="0.2">
      <c r="A39" s="1257" t="s">
        <v>334</v>
      </c>
      <c r="B39" s="1252" t="s">
        <v>350</v>
      </c>
      <c r="C39" s="1260">
        <v>47100</v>
      </c>
      <c r="D39" s="1260">
        <v>1</v>
      </c>
      <c r="E39" s="1260">
        <v>150</v>
      </c>
      <c r="F39" s="1260">
        <v>1</v>
      </c>
      <c r="G39" s="1260" t="s">
        <v>118</v>
      </c>
      <c r="H39" s="1260">
        <v>1</v>
      </c>
      <c r="I39" s="1260">
        <v>1500</v>
      </c>
      <c r="J39" s="1260">
        <v>6</v>
      </c>
      <c r="M39" s="1257"/>
    </row>
    <row r="40" spans="1:13" ht="11.1" customHeight="1" x14ac:dyDescent="0.2">
      <c r="A40" s="1240" t="s">
        <v>1603</v>
      </c>
      <c r="B40" s="1252" t="s">
        <v>350</v>
      </c>
      <c r="C40" s="1260">
        <v>100600</v>
      </c>
      <c r="D40" s="1260">
        <v>1</v>
      </c>
      <c r="E40" s="1260">
        <v>575</v>
      </c>
      <c r="F40" s="1260">
        <v>1</v>
      </c>
      <c r="G40" s="1260" t="s">
        <v>118</v>
      </c>
      <c r="H40" s="1260">
        <v>1</v>
      </c>
      <c r="I40" s="1260">
        <v>2100</v>
      </c>
      <c r="J40" s="1260">
        <v>7</v>
      </c>
      <c r="M40" s="1258"/>
    </row>
    <row r="41" spans="1:13" ht="11.1" customHeight="1" x14ac:dyDescent="0.2">
      <c r="A41" s="1258" t="s">
        <v>335</v>
      </c>
      <c r="B41" s="1255" t="s">
        <v>1508</v>
      </c>
      <c r="C41" s="1260">
        <v>5400</v>
      </c>
      <c r="D41" s="1260">
        <v>1</v>
      </c>
      <c r="E41" s="1260">
        <v>300</v>
      </c>
      <c r="F41" s="1260">
        <v>1</v>
      </c>
      <c r="G41" s="1260">
        <v>20</v>
      </c>
      <c r="H41" s="1260">
        <v>1</v>
      </c>
      <c r="I41" s="1260">
        <v>500</v>
      </c>
      <c r="J41" s="1260">
        <v>5</v>
      </c>
      <c r="M41" s="1258"/>
    </row>
    <row r="42" spans="1:13" ht="11.1" customHeight="1" x14ac:dyDescent="0.2">
      <c r="A42" s="1258" t="s">
        <v>336</v>
      </c>
      <c r="B42" s="1252" t="s">
        <v>350</v>
      </c>
      <c r="C42" s="1260">
        <v>12100</v>
      </c>
      <c r="D42" s="1260">
        <v>1</v>
      </c>
      <c r="E42" s="1260">
        <v>260</v>
      </c>
      <c r="F42" s="1260">
        <v>1</v>
      </c>
      <c r="G42" s="1260" t="s">
        <v>118</v>
      </c>
      <c r="H42" s="1260">
        <v>1</v>
      </c>
      <c r="I42" s="1260" t="s">
        <v>118</v>
      </c>
      <c r="J42" s="1260">
        <v>6</v>
      </c>
      <c r="M42" s="1258"/>
    </row>
    <row r="43" spans="1:13" ht="11.1" customHeight="1" x14ac:dyDescent="0.2">
      <c r="A43" s="1257" t="s">
        <v>337</v>
      </c>
      <c r="B43" s="1252" t="s">
        <v>350</v>
      </c>
      <c r="C43" s="1260">
        <v>5000</v>
      </c>
      <c r="D43" s="1260">
        <v>1</v>
      </c>
      <c r="E43" s="1260">
        <v>80</v>
      </c>
      <c r="F43" s="1260">
        <v>1</v>
      </c>
      <c r="G43" s="1260" t="s">
        <v>118</v>
      </c>
      <c r="H43" s="1260">
        <v>0</v>
      </c>
      <c r="I43" s="1260" t="s">
        <v>150</v>
      </c>
      <c r="J43" s="1260">
        <v>2</v>
      </c>
      <c r="M43" s="1257"/>
    </row>
    <row r="44" spans="1:13" ht="11.1" customHeight="1" x14ac:dyDescent="0.2">
      <c r="A44" s="1257" t="s">
        <v>338</v>
      </c>
      <c r="B44" s="1252" t="s">
        <v>350</v>
      </c>
      <c r="C44" s="1260">
        <v>6000</v>
      </c>
      <c r="D44" s="1260">
        <v>1</v>
      </c>
      <c r="E44" s="1260">
        <v>120</v>
      </c>
      <c r="F44" s="1260">
        <v>1</v>
      </c>
      <c r="G44" s="1260">
        <v>3</v>
      </c>
      <c r="H44" s="1260">
        <v>0</v>
      </c>
      <c r="I44" s="1260" t="s">
        <v>150</v>
      </c>
      <c r="J44" s="1260">
        <v>4</v>
      </c>
      <c r="M44" s="1257"/>
    </row>
    <row r="45" spans="1:13" ht="11.1" customHeight="1" x14ac:dyDescent="0.2">
      <c r="A45" s="1258" t="s">
        <v>339</v>
      </c>
      <c r="B45" s="1252" t="s">
        <v>350</v>
      </c>
      <c r="C45" s="1260">
        <v>25200</v>
      </c>
      <c r="D45" s="1260">
        <v>1</v>
      </c>
      <c r="E45" s="1260">
        <v>410</v>
      </c>
      <c r="F45" s="1260">
        <v>1</v>
      </c>
      <c r="G45" s="1260" t="s">
        <v>118</v>
      </c>
      <c r="H45" s="1260">
        <v>0</v>
      </c>
      <c r="I45" s="1260" t="s">
        <v>150</v>
      </c>
      <c r="J45" s="1260">
        <v>6</v>
      </c>
      <c r="M45" s="1258"/>
    </row>
    <row r="46" spans="1:13" ht="11.1" customHeight="1" x14ac:dyDescent="0.2">
      <c r="A46" s="1258" t="s">
        <v>340</v>
      </c>
      <c r="B46" s="1252" t="s">
        <v>350</v>
      </c>
      <c r="C46" s="1260">
        <v>6000</v>
      </c>
      <c r="D46" s="1260">
        <v>1</v>
      </c>
      <c r="E46" s="1260">
        <v>120</v>
      </c>
      <c r="F46" s="1260">
        <v>1</v>
      </c>
      <c r="G46" s="1260">
        <v>3.5</v>
      </c>
      <c r="H46" s="1260">
        <v>0</v>
      </c>
      <c r="I46" s="1260" t="s">
        <v>150</v>
      </c>
      <c r="J46" s="1260">
        <v>4</v>
      </c>
      <c r="M46" s="1258"/>
    </row>
    <row r="47" spans="1:13" ht="11.1" customHeight="1" x14ac:dyDescent="0.2">
      <c r="A47" s="1258" t="s">
        <v>341</v>
      </c>
      <c r="B47" s="1252" t="s">
        <v>350</v>
      </c>
      <c r="C47" s="1260">
        <v>1062</v>
      </c>
      <c r="D47" s="1260">
        <v>1</v>
      </c>
      <c r="E47" s="1260">
        <v>30</v>
      </c>
      <c r="F47" s="1260">
        <v>1</v>
      </c>
      <c r="G47" s="1260">
        <v>0.8</v>
      </c>
      <c r="H47" s="1260">
        <v>0</v>
      </c>
      <c r="I47" s="1260" t="s">
        <v>150</v>
      </c>
      <c r="J47" s="1260">
        <v>2</v>
      </c>
      <c r="M47" s="1258"/>
    </row>
    <row r="48" spans="1:13" ht="11.1" customHeight="1" x14ac:dyDescent="0.2">
      <c r="A48" s="322" t="s">
        <v>89</v>
      </c>
      <c r="B48" s="1252"/>
      <c r="C48" s="1260"/>
      <c r="D48" s="1260"/>
      <c r="E48" s="1260"/>
      <c r="F48" s="1260"/>
      <c r="G48" s="1260"/>
      <c r="H48" s="1260"/>
      <c r="I48" s="1260"/>
      <c r="J48" s="1260"/>
      <c r="M48" s="322"/>
    </row>
    <row r="49" spans="1:13" ht="11.1" customHeight="1" x14ac:dyDescent="0.2">
      <c r="A49" s="1254" t="s">
        <v>1504</v>
      </c>
      <c r="B49" s="1252"/>
      <c r="C49" s="1260"/>
      <c r="D49" s="1260"/>
      <c r="E49" s="1260"/>
      <c r="F49" s="1260"/>
      <c r="G49" s="1260"/>
      <c r="H49" s="1260"/>
      <c r="I49" s="1260"/>
      <c r="J49" s="1260"/>
      <c r="M49" s="1254"/>
    </row>
    <row r="50" spans="1:13" ht="11.1" customHeight="1" x14ac:dyDescent="0.2">
      <c r="A50" s="1258" t="s">
        <v>342</v>
      </c>
      <c r="B50" s="1252" t="s">
        <v>350</v>
      </c>
      <c r="C50" s="1260">
        <v>80000</v>
      </c>
      <c r="D50" s="1260">
        <v>1</v>
      </c>
      <c r="E50" s="1260">
        <v>1600</v>
      </c>
      <c r="F50" s="1260">
        <v>1</v>
      </c>
      <c r="G50" s="1260">
        <v>60</v>
      </c>
      <c r="H50" s="1260">
        <v>0</v>
      </c>
      <c r="I50" s="1260" t="s">
        <v>150</v>
      </c>
      <c r="J50" s="1260">
        <v>14</v>
      </c>
      <c r="M50" s="1258"/>
    </row>
    <row r="51" spans="1:13" ht="11.1" customHeight="1" x14ac:dyDescent="0.2">
      <c r="A51" s="1261" t="s">
        <v>343</v>
      </c>
      <c r="B51" s="1252" t="s">
        <v>350</v>
      </c>
      <c r="C51" s="1260">
        <v>52500</v>
      </c>
      <c r="D51" s="1260">
        <v>1</v>
      </c>
      <c r="E51" s="1260">
        <v>450</v>
      </c>
      <c r="F51" s="1260">
        <v>1</v>
      </c>
      <c r="G51" s="1260">
        <v>3</v>
      </c>
      <c r="H51" s="1260">
        <v>0</v>
      </c>
      <c r="I51" s="1260" t="s">
        <v>150</v>
      </c>
      <c r="J51" s="1260">
        <v>12</v>
      </c>
      <c r="M51" s="1258"/>
    </row>
    <row r="52" spans="1:13" ht="5.0999999999999996" customHeight="1" thickBot="1" x14ac:dyDescent="0.25">
      <c r="A52" s="1262"/>
      <c r="B52" s="1263"/>
      <c r="C52" s="1263"/>
      <c r="D52" s="1263"/>
      <c r="E52" s="1263"/>
      <c r="F52" s="1263"/>
      <c r="G52" s="1263"/>
      <c r="H52" s="1263"/>
      <c r="I52" s="1263"/>
      <c r="J52" s="1263"/>
    </row>
    <row r="53" spans="1:13" ht="12" customHeight="1" thickTop="1" x14ac:dyDescent="0.2">
      <c r="A53" s="1930" t="s">
        <v>2108</v>
      </c>
      <c r="B53" s="939"/>
      <c r="C53" s="939"/>
      <c r="D53" s="939"/>
      <c r="E53" s="939"/>
      <c r="F53" s="939"/>
      <c r="G53" s="939"/>
      <c r="H53" s="939"/>
      <c r="I53" s="939"/>
      <c r="J53" s="939"/>
    </row>
    <row r="54" spans="1:13" ht="11.1" customHeight="1" x14ac:dyDescent="0.2">
      <c r="A54" s="1247" t="s">
        <v>1510</v>
      </c>
      <c r="B54" s="1931"/>
      <c r="C54" s="1931"/>
      <c r="D54" s="1931"/>
      <c r="E54" s="1931"/>
      <c r="F54" s="1931"/>
      <c r="G54" s="1931"/>
      <c r="H54" s="1931"/>
      <c r="I54" s="1931"/>
    </row>
    <row r="55" spans="1:13" x14ac:dyDescent="0.2">
      <c r="A55" s="1247"/>
    </row>
    <row r="90" ht="9" customHeight="1" x14ac:dyDescent="0.2"/>
    <row r="91" ht="9" customHeight="1" x14ac:dyDescent="0.2"/>
  </sheetData>
  <mergeCells count="13">
    <mergeCell ref="A1:J1"/>
    <mergeCell ref="B3:B5"/>
    <mergeCell ref="C3:C5"/>
    <mergeCell ref="D3:E3"/>
    <mergeCell ref="F3:G3"/>
    <mergeCell ref="H3:I3"/>
    <mergeCell ref="J3:J5"/>
    <mergeCell ref="E4:E5"/>
    <mergeCell ref="G4:G5"/>
    <mergeCell ref="I4:I5"/>
    <mergeCell ref="D4:D5"/>
    <mergeCell ref="F4:F5"/>
    <mergeCell ref="H4:H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0" max="1048575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20"/>
  <dimension ref="A1:L92"/>
  <sheetViews>
    <sheetView showGridLines="0" showRuler="0" topLeftCell="A25" zoomScaleSheetLayoutView="115" workbookViewId="0">
      <selection activeCell="A55" sqref="A55"/>
    </sheetView>
  </sheetViews>
  <sheetFormatPr defaultColWidth="7.85546875" defaultRowHeight="12.75" x14ac:dyDescent="0.2"/>
  <cols>
    <col min="1" max="1" width="30.85546875" style="434" customWidth="1"/>
    <col min="2" max="2" width="5.5703125" style="434" customWidth="1"/>
    <col min="3" max="3" width="5.85546875" style="434" customWidth="1"/>
    <col min="4" max="4" width="6" style="434" customWidth="1"/>
    <col min="5" max="5" width="5.7109375" style="434" customWidth="1"/>
    <col min="6" max="6" width="5" style="434" customWidth="1"/>
    <col min="7" max="7" width="5.5703125" style="434" customWidth="1"/>
    <col min="8" max="8" width="4.7109375" style="434" customWidth="1"/>
    <col min="9" max="9" width="6" style="434" customWidth="1"/>
    <col min="10" max="10" width="5.28515625" style="434" customWidth="1"/>
    <col min="11" max="11" width="6.28515625" style="434" customWidth="1"/>
    <col min="12" max="12" width="2" style="434" customWidth="1"/>
    <col min="13" max="16384" width="7.85546875" style="434"/>
  </cols>
  <sheetData>
    <row r="1" spans="1:12" s="956" customFormat="1" ht="18" customHeight="1" x14ac:dyDescent="0.25">
      <c r="A1" s="2077" t="s">
        <v>2110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1264"/>
    </row>
    <row r="2" spans="1:12" ht="14.25" customHeight="1" x14ac:dyDescent="0.2">
      <c r="A2" s="1265">
        <v>2020</v>
      </c>
      <c r="B2" s="1266"/>
      <c r="C2" s="1266"/>
      <c r="D2" s="1266"/>
      <c r="E2" s="1266"/>
      <c r="F2" s="1266"/>
      <c r="G2" s="1266"/>
      <c r="H2" s="1266"/>
      <c r="I2" s="1267"/>
      <c r="J2" s="1267"/>
      <c r="K2" s="1267"/>
    </row>
    <row r="3" spans="1:12" ht="9.9499999999999993" customHeight="1" x14ac:dyDescent="0.2">
      <c r="A3" s="1570" t="s">
        <v>253</v>
      </c>
      <c r="B3" s="2280" t="s">
        <v>1615</v>
      </c>
      <c r="C3" s="2282" t="s">
        <v>125</v>
      </c>
      <c r="D3" s="2221"/>
      <c r="E3" s="2221"/>
      <c r="F3" s="2221"/>
      <c r="G3" s="2221"/>
      <c r="H3" s="2226"/>
      <c r="I3" s="2039" t="s">
        <v>1616</v>
      </c>
      <c r="J3" s="2281" t="s">
        <v>1617</v>
      </c>
      <c r="K3" s="2280" t="s">
        <v>1618</v>
      </c>
    </row>
    <row r="4" spans="1:12" ht="50.1" customHeight="1" x14ac:dyDescent="0.2">
      <c r="A4" s="2292" t="s">
        <v>309</v>
      </c>
      <c r="B4" s="2293"/>
      <c r="C4" s="1568" t="s">
        <v>1</v>
      </c>
      <c r="D4" s="1568" t="s">
        <v>1511</v>
      </c>
      <c r="E4" s="1568" t="s">
        <v>352</v>
      </c>
      <c r="F4" s="1568" t="s">
        <v>1512</v>
      </c>
      <c r="G4" s="1568" t="s">
        <v>1513</v>
      </c>
      <c r="H4" s="1568" t="s">
        <v>1514</v>
      </c>
      <c r="I4" s="2294"/>
      <c r="J4" s="2295"/>
      <c r="K4" s="2293"/>
    </row>
    <row r="5" spans="1:12" ht="9.9499999999999993" customHeight="1" x14ac:dyDescent="0.2">
      <c r="A5" s="2292"/>
      <c r="B5" s="1569" t="s">
        <v>1613</v>
      </c>
      <c r="C5" s="2290" t="s">
        <v>1614</v>
      </c>
      <c r="D5" s="2291"/>
      <c r="E5" s="2291"/>
      <c r="F5" s="2291"/>
      <c r="G5" s="2291"/>
      <c r="H5" s="2291"/>
      <c r="I5" s="2291"/>
      <c r="J5" s="2291"/>
      <c r="K5" s="2291"/>
    </row>
    <row r="6" spans="1:12" ht="4.9000000000000004" customHeight="1" x14ac:dyDescent="0.2">
      <c r="A6" s="1269"/>
      <c r="B6" s="1270"/>
      <c r="C6" s="1269"/>
      <c r="D6" s="1269"/>
      <c r="E6" s="1269"/>
      <c r="F6" s="1269"/>
      <c r="G6" s="1269"/>
      <c r="H6" s="1269"/>
      <c r="I6" s="1269"/>
      <c r="J6" s="1269"/>
      <c r="K6" s="1269"/>
    </row>
    <row r="7" spans="1:12" ht="11.1" customHeight="1" x14ac:dyDescent="0.2">
      <c r="A7" s="322" t="s">
        <v>302</v>
      </c>
      <c r="B7" s="1271"/>
      <c r="C7" s="1271"/>
      <c r="D7" s="1271"/>
      <c r="E7" s="1271"/>
      <c r="F7" s="1271"/>
      <c r="G7" s="1271"/>
      <c r="H7" s="1271"/>
      <c r="I7" s="1271"/>
      <c r="J7" s="1271"/>
      <c r="K7" s="1271"/>
      <c r="L7" s="1272"/>
    </row>
    <row r="8" spans="1:12" ht="11.1" customHeight="1" x14ac:dyDescent="0.2">
      <c r="A8" s="1254" t="s">
        <v>1504</v>
      </c>
      <c r="B8" s="1260"/>
      <c r="C8" s="1260"/>
      <c r="D8" s="1260"/>
      <c r="E8" s="1260"/>
      <c r="F8" s="1260"/>
      <c r="G8" s="1273"/>
      <c r="H8" s="1260"/>
      <c r="I8" s="1273"/>
      <c r="J8" s="1273"/>
      <c r="K8" s="1260"/>
      <c r="L8" s="1272"/>
    </row>
    <row r="9" spans="1:12" ht="11.1" customHeight="1" x14ac:dyDescent="0.2">
      <c r="A9" s="1257" t="s">
        <v>331</v>
      </c>
      <c r="B9" s="1260">
        <v>7</v>
      </c>
      <c r="C9" s="1260">
        <v>1048.95481</v>
      </c>
      <c r="D9" s="1260">
        <v>834.80464000000006</v>
      </c>
      <c r="E9" s="1260">
        <v>11.82222</v>
      </c>
      <c r="F9" s="1260">
        <v>52.048569999999998</v>
      </c>
      <c r="G9" s="1260">
        <v>1.6459600000000001</v>
      </c>
      <c r="H9" s="1260">
        <v>148.63341999999997</v>
      </c>
      <c r="I9" s="1260">
        <v>308.7</v>
      </c>
      <c r="J9" s="1260">
        <v>34.656099999999995</v>
      </c>
      <c r="K9" s="1260">
        <v>1086.1683</v>
      </c>
      <c r="L9" s="1272"/>
    </row>
    <row r="10" spans="1:12" ht="11.1" customHeight="1" x14ac:dyDescent="0.2">
      <c r="A10" s="1257" t="s">
        <v>333</v>
      </c>
      <c r="B10" s="1260">
        <v>139</v>
      </c>
      <c r="C10" s="1273">
        <v>25133.769099999998</v>
      </c>
      <c r="D10" s="1273">
        <v>4378.9950599999993</v>
      </c>
      <c r="E10" s="1273">
        <v>11569.233189999999</v>
      </c>
      <c r="F10" s="1273">
        <v>-6208.1560500000032</v>
      </c>
      <c r="G10" s="1273">
        <v>11369.79427</v>
      </c>
      <c r="H10" s="1273">
        <v>4023.9026300000037</v>
      </c>
      <c r="I10" s="1273">
        <v>6103.3109999999997</v>
      </c>
      <c r="J10" s="1260">
        <v>6098.444199999999</v>
      </c>
      <c r="K10" s="1260">
        <v>27538.773240000002</v>
      </c>
      <c r="L10" s="1272"/>
    </row>
    <row r="11" spans="1:12" ht="11.1" customHeight="1" x14ac:dyDescent="0.2">
      <c r="A11" s="1258" t="s">
        <v>325</v>
      </c>
      <c r="B11" s="1260">
        <v>297</v>
      </c>
      <c r="C11" s="1260">
        <v>185313.39298000003</v>
      </c>
      <c r="D11" s="1273">
        <v>46229.433539999998</v>
      </c>
      <c r="E11" s="1273">
        <v>59185.8874</v>
      </c>
      <c r="F11" s="1273">
        <v>-9369.9813299999751</v>
      </c>
      <c r="G11" s="1273">
        <v>45112.709179999998</v>
      </c>
      <c r="H11" s="1273">
        <v>44155.344189999996</v>
      </c>
      <c r="I11" s="1273">
        <v>90861.732000000004</v>
      </c>
      <c r="J11" s="1273">
        <v>38856.782799999994</v>
      </c>
      <c r="K11" s="1273">
        <v>98278.434149999986</v>
      </c>
      <c r="L11" s="1272"/>
    </row>
    <row r="12" spans="1:12" ht="11.1" customHeight="1" x14ac:dyDescent="0.2">
      <c r="A12" s="1240" t="s">
        <v>1599</v>
      </c>
      <c r="B12" s="1273">
        <v>128</v>
      </c>
      <c r="C12" s="1260">
        <v>63682.871709999992</v>
      </c>
      <c r="D12" s="1273">
        <v>10175.545510000002</v>
      </c>
      <c r="E12" s="1273">
        <v>22387.915199999999</v>
      </c>
      <c r="F12" s="1273">
        <v>-5041.3203300000032</v>
      </c>
      <c r="G12" s="1273">
        <v>16828.165689999998</v>
      </c>
      <c r="H12" s="1273">
        <v>19332.565640000001</v>
      </c>
      <c r="I12" s="1273">
        <v>24880.62</v>
      </c>
      <c r="J12" s="1273">
        <v>15333.598129999998</v>
      </c>
      <c r="K12" s="1273">
        <v>45844.345590000004</v>
      </c>
      <c r="L12" s="1272"/>
    </row>
    <row r="13" spans="1:12" ht="11.1" customHeight="1" x14ac:dyDescent="0.2">
      <c r="A13" s="1254" t="s">
        <v>1505</v>
      </c>
      <c r="B13" s="1274"/>
      <c r="C13" s="1260"/>
      <c r="D13" s="1260"/>
      <c r="E13" s="1260"/>
      <c r="F13" s="1260"/>
      <c r="G13" s="1260"/>
      <c r="H13" s="1260"/>
      <c r="I13" s="1274"/>
      <c r="J13" s="1273"/>
      <c r="K13" s="1273"/>
      <c r="L13" s="1272"/>
    </row>
    <row r="14" spans="1:12" ht="11.1" customHeight="1" x14ac:dyDescent="0.2">
      <c r="A14" s="1257" t="s">
        <v>327</v>
      </c>
      <c r="B14" s="1260" t="s">
        <v>118</v>
      </c>
      <c r="C14" s="1260" t="s">
        <v>118</v>
      </c>
      <c r="D14" s="1260" t="s">
        <v>118</v>
      </c>
      <c r="E14" s="1260" t="s">
        <v>118</v>
      </c>
      <c r="F14" s="1260" t="s">
        <v>118</v>
      </c>
      <c r="G14" s="1260" t="s">
        <v>118</v>
      </c>
      <c r="H14" s="1260" t="s">
        <v>118</v>
      </c>
      <c r="I14" s="1260" t="s">
        <v>118</v>
      </c>
      <c r="J14" s="1260" t="s">
        <v>118</v>
      </c>
      <c r="K14" s="1260" t="s">
        <v>118</v>
      </c>
      <c r="L14" s="1272"/>
    </row>
    <row r="15" spans="1:12" ht="11.1" customHeight="1" x14ac:dyDescent="0.2">
      <c r="A15" s="1257" t="s">
        <v>313</v>
      </c>
      <c r="B15" s="1273">
        <v>3</v>
      </c>
      <c r="C15" s="1273" t="s">
        <v>118</v>
      </c>
      <c r="D15" s="1273" t="s">
        <v>118</v>
      </c>
      <c r="E15" s="1273" t="s">
        <v>118</v>
      </c>
      <c r="F15" s="1273">
        <v>0</v>
      </c>
      <c r="G15" s="1273">
        <v>3.16825</v>
      </c>
      <c r="H15" s="1273">
        <v>0</v>
      </c>
      <c r="I15" s="1273">
        <v>0</v>
      </c>
      <c r="J15" s="1273">
        <v>0</v>
      </c>
      <c r="K15" s="1273">
        <v>5.1623599999999996</v>
      </c>
      <c r="L15" s="1272"/>
    </row>
    <row r="16" spans="1:12" ht="11.1" customHeight="1" x14ac:dyDescent="0.2">
      <c r="A16" s="1258" t="s">
        <v>311</v>
      </c>
      <c r="B16" s="1260">
        <v>6</v>
      </c>
      <c r="C16" s="1260" t="s">
        <v>118</v>
      </c>
      <c r="D16" s="1273" t="s">
        <v>118</v>
      </c>
      <c r="E16" s="1273" t="s">
        <v>118</v>
      </c>
      <c r="F16" s="1273">
        <v>0</v>
      </c>
      <c r="G16" s="1273">
        <v>5.8827499999999997</v>
      </c>
      <c r="H16" s="1273">
        <v>0</v>
      </c>
      <c r="I16" s="1273">
        <v>0</v>
      </c>
      <c r="J16" s="1273">
        <v>14.48734</v>
      </c>
      <c r="K16" s="1273">
        <v>27.914000000000001</v>
      </c>
      <c r="L16" s="1272"/>
    </row>
    <row r="17" spans="1:12" ht="11.1" customHeight="1" x14ac:dyDescent="0.2">
      <c r="A17" s="1258" t="s">
        <v>326</v>
      </c>
      <c r="B17" s="1260">
        <v>41</v>
      </c>
      <c r="C17" s="1260" t="s">
        <v>118</v>
      </c>
      <c r="D17" s="1273" t="s">
        <v>118</v>
      </c>
      <c r="E17" s="1273" t="s">
        <v>118</v>
      </c>
      <c r="F17" s="1273">
        <v>1010.23597</v>
      </c>
      <c r="G17" s="1273">
        <v>1761.56817</v>
      </c>
      <c r="H17" s="1273">
        <v>83.395800000000008</v>
      </c>
      <c r="I17" s="1273">
        <v>1757.22621</v>
      </c>
      <c r="J17" s="1273">
        <v>23.805810000000001</v>
      </c>
      <c r="K17" s="1273">
        <v>2135.4987700000001</v>
      </c>
      <c r="L17" s="1272"/>
    </row>
    <row r="18" spans="1:12" ht="11.1" customHeight="1" x14ac:dyDescent="0.2">
      <c r="A18" s="1258" t="s">
        <v>321</v>
      </c>
      <c r="B18" s="1273">
        <v>5</v>
      </c>
      <c r="C18" s="1273" t="s">
        <v>118</v>
      </c>
      <c r="D18" s="1273" t="s">
        <v>118</v>
      </c>
      <c r="E18" s="1273" t="s">
        <v>118</v>
      </c>
      <c r="F18" s="1273">
        <v>0</v>
      </c>
      <c r="G18" s="1273">
        <v>0</v>
      </c>
      <c r="H18" s="1273">
        <v>0</v>
      </c>
      <c r="I18" s="1273">
        <v>0</v>
      </c>
      <c r="J18" s="1273">
        <v>249.72073999999998</v>
      </c>
      <c r="K18" s="1273">
        <v>60.7</v>
      </c>
      <c r="L18" s="1272"/>
    </row>
    <row r="19" spans="1:12" ht="11.1" customHeight="1" x14ac:dyDescent="0.2">
      <c r="A19" s="1258" t="s">
        <v>312</v>
      </c>
      <c r="B19" s="1260">
        <v>2</v>
      </c>
      <c r="C19" s="1273" t="s">
        <v>118</v>
      </c>
      <c r="D19" s="1273" t="s">
        <v>118</v>
      </c>
      <c r="E19" s="1273" t="s">
        <v>118</v>
      </c>
      <c r="F19" s="1273" t="s">
        <v>118</v>
      </c>
      <c r="G19" s="1273" t="s">
        <v>118</v>
      </c>
      <c r="H19" s="1273" t="s">
        <v>118</v>
      </c>
      <c r="I19" s="1273" t="s">
        <v>118</v>
      </c>
      <c r="J19" s="1273">
        <v>36.687660000000001</v>
      </c>
      <c r="K19" s="1273">
        <v>63.863790000000002</v>
      </c>
      <c r="L19" s="1272"/>
    </row>
    <row r="20" spans="1:12" ht="11.1" customHeight="1" x14ac:dyDescent="0.2">
      <c r="A20" s="1258" t="s">
        <v>1667</v>
      </c>
      <c r="B20" s="1273">
        <v>5</v>
      </c>
      <c r="C20" s="1273" t="s">
        <v>118</v>
      </c>
      <c r="D20" s="1273" t="s">
        <v>118</v>
      </c>
      <c r="E20" s="1273" t="s">
        <v>118</v>
      </c>
      <c r="F20" s="1273" t="s">
        <v>118</v>
      </c>
      <c r="G20" s="1273">
        <v>1.33127</v>
      </c>
      <c r="H20" s="1273">
        <v>5.0000000000000001E-3</v>
      </c>
      <c r="I20" s="1273" t="s">
        <v>118</v>
      </c>
      <c r="J20" s="1273">
        <v>39.670679999999997</v>
      </c>
      <c r="K20" s="1273">
        <v>161.85751000000002</v>
      </c>
      <c r="L20" s="1272"/>
    </row>
    <row r="21" spans="1:12" ht="11.1" customHeight="1" x14ac:dyDescent="0.2">
      <c r="A21" s="1258" t="s">
        <v>317</v>
      </c>
      <c r="B21" s="1273">
        <v>2</v>
      </c>
      <c r="C21" s="1260" t="s">
        <v>118</v>
      </c>
      <c r="D21" s="1273" t="s">
        <v>118</v>
      </c>
      <c r="E21" s="1273" t="s">
        <v>118</v>
      </c>
      <c r="F21" s="1273" t="s">
        <v>118</v>
      </c>
      <c r="G21" s="1273" t="s">
        <v>118</v>
      </c>
      <c r="H21" s="1273" t="s">
        <v>118</v>
      </c>
      <c r="I21" s="1273" t="s">
        <v>118</v>
      </c>
      <c r="J21" s="1273" t="s">
        <v>118</v>
      </c>
      <c r="K21" s="1273" t="s">
        <v>118</v>
      </c>
      <c r="L21" s="1272"/>
    </row>
    <row r="22" spans="1:12" ht="11.1" customHeight="1" x14ac:dyDescent="0.2">
      <c r="A22" s="1258" t="s">
        <v>328</v>
      </c>
      <c r="B22" s="1273">
        <v>21</v>
      </c>
      <c r="C22" s="1273" t="s">
        <v>118</v>
      </c>
      <c r="D22" s="1273" t="s">
        <v>118</v>
      </c>
      <c r="E22" s="1273" t="s">
        <v>118</v>
      </c>
      <c r="F22" s="1273">
        <v>93.107830000000007</v>
      </c>
      <c r="G22" s="1273">
        <v>0</v>
      </c>
      <c r="H22" s="1273">
        <v>90.101190000000003</v>
      </c>
      <c r="I22" s="1273">
        <v>-221.87082999999996</v>
      </c>
      <c r="J22" s="1273">
        <v>0</v>
      </c>
      <c r="K22" s="1273">
        <v>314.97865999999999</v>
      </c>
      <c r="L22" s="1272"/>
    </row>
    <row r="23" spans="1:12" ht="11.1" customHeight="1" x14ac:dyDescent="0.2">
      <c r="A23" s="1258" t="s">
        <v>329</v>
      </c>
      <c r="B23" s="1260" t="s">
        <v>118</v>
      </c>
      <c r="C23" s="1260" t="s">
        <v>118</v>
      </c>
      <c r="D23" s="1260" t="s">
        <v>118</v>
      </c>
      <c r="E23" s="1260" t="s">
        <v>118</v>
      </c>
      <c r="F23" s="1260" t="s">
        <v>118</v>
      </c>
      <c r="G23" s="1260" t="s">
        <v>118</v>
      </c>
      <c r="H23" s="1260" t="s">
        <v>118</v>
      </c>
      <c r="I23" s="1260" t="s">
        <v>118</v>
      </c>
      <c r="J23" s="1260" t="s">
        <v>118</v>
      </c>
      <c r="K23" s="1260" t="s">
        <v>118</v>
      </c>
      <c r="L23" s="1272"/>
    </row>
    <row r="24" spans="1:12" ht="11.1" customHeight="1" x14ac:dyDescent="0.2">
      <c r="A24" s="1258" t="s">
        <v>330</v>
      </c>
      <c r="B24" s="1273" t="s">
        <v>118</v>
      </c>
      <c r="C24" s="1273" t="s">
        <v>118</v>
      </c>
      <c r="D24" s="1273" t="s">
        <v>118</v>
      </c>
      <c r="E24" s="1273" t="s">
        <v>118</v>
      </c>
      <c r="F24" s="1273" t="s">
        <v>118</v>
      </c>
      <c r="G24" s="1273" t="s">
        <v>118</v>
      </c>
      <c r="H24" s="1273" t="s">
        <v>118</v>
      </c>
      <c r="I24" s="1273" t="s">
        <v>118</v>
      </c>
      <c r="J24" s="1273" t="s">
        <v>118</v>
      </c>
      <c r="K24" s="1273" t="s">
        <v>118</v>
      </c>
      <c r="L24" s="1272"/>
    </row>
    <row r="25" spans="1:12" ht="11.1" customHeight="1" x14ac:dyDescent="0.2">
      <c r="A25" s="1258" t="s">
        <v>1668</v>
      </c>
      <c r="B25" s="1273">
        <v>1</v>
      </c>
      <c r="C25" s="1273" t="s">
        <v>118</v>
      </c>
      <c r="D25" s="1273" t="s">
        <v>118</v>
      </c>
      <c r="E25" s="1273" t="s">
        <v>118</v>
      </c>
      <c r="F25" s="1273" t="s">
        <v>118</v>
      </c>
      <c r="G25" s="1273" t="s">
        <v>118</v>
      </c>
      <c r="H25" s="1273" t="s">
        <v>118</v>
      </c>
      <c r="I25" s="1273" t="s">
        <v>118</v>
      </c>
      <c r="J25" s="1273" t="s">
        <v>118</v>
      </c>
      <c r="K25" s="1273" t="s">
        <v>118</v>
      </c>
      <c r="L25" s="1272"/>
    </row>
    <row r="26" spans="1:12" ht="11.1" customHeight="1" x14ac:dyDescent="0.2">
      <c r="A26" s="1257" t="s">
        <v>320</v>
      </c>
      <c r="B26" s="1273">
        <v>1</v>
      </c>
      <c r="C26" s="1273" t="s">
        <v>118</v>
      </c>
      <c r="D26" s="1273" t="s">
        <v>118</v>
      </c>
      <c r="E26" s="1273" t="s">
        <v>118</v>
      </c>
      <c r="F26" s="1273" t="s">
        <v>118</v>
      </c>
      <c r="G26" s="1273" t="s">
        <v>118</v>
      </c>
      <c r="H26" s="1273" t="s">
        <v>118</v>
      </c>
      <c r="I26" s="1273" t="s">
        <v>118</v>
      </c>
      <c r="J26" s="1273" t="s">
        <v>118</v>
      </c>
      <c r="K26" s="1273" t="s">
        <v>118</v>
      </c>
      <c r="L26" s="1272"/>
    </row>
    <row r="27" spans="1:12" ht="11.1" customHeight="1" x14ac:dyDescent="0.2">
      <c r="A27" s="1257" t="s">
        <v>314</v>
      </c>
      <c r="B27" s="1260">
        <v>0</v>
      </c>
      <c r="C27" s="1260" t="s">
        <v>118</v>
      </c>
      <c r="D27" s="1274" t="s">
        <v>118</v>
      </c>
      <c r="E27" s="1274" t="s">
        <v>118</v>
      </c>
      <c r="F27" s="1274" t="s">
        <v>118</v>
      </c>
      <c r="G27" s="1274" t="s">
        <v>118</v>
      </c>
      <c r="H27" s="1275" t="s">
        <v>118</v>
      </c>
      <c r="I27" s="1274" t="s">
        <v>118</v>
      </c>
      <c r="J27" s="1275" t="s">
        <v>118</v>
      </c>
      <c r="K27" s="1275" t="s">
        <v>118</v>
      </c>
      <c r="L27" s="1272"/>
    </row>
    <row r="28" spans="1:12" ht="11.1" customHeight="1" x14ac:dyDescent="0.2">
      <c r="A28" s="1258" t="s">
        <v>310</v>
      </c>
      <c r="B28" s="1260">
        <v>2</v>
      </c>
      <c r="C28" s="1260" t="s">
        <v>118</v>
      </c>
      <c r="D28" s="1260" t="s">
        <v>118</v>
      </c>
      <c r="E28" s="1260" t="s">
        <v>118</v>
      </c>
      <c r="F28" s="1260">
        <v>0</v>
      </c>
      <c r="G28" s="1260">
        <v>0</v>
      </c>
      <c r="H28" s="1260">
        <v>1.1398199999999998</v>
      </c>
      <c r="I28" s="1260">
        <v>0</v>
      </c>
      <c r="J28" s="1260">
        <v>0</v>
      </c>
      <c r="K28" s="1260">
        <v>26</v>
      </c>
      <c r="L28" s="1272"/>
    </row>
    <row r="29" spans="1:12" ht="11.1" customHeight="1" x14ac:dyDescent="0.2">
      <c r="A29" s="1258" t="s">
        <v>322</v>
      </c>
      <c r="B29" s="1260">
        <v>11</v>
      </c>
      <c r="C29" s="1260" t="s">
        <v>118</v>
      </c>
      <c r="D29" s="1260" t="s">
        <v>118</v>
      </c>
      <c r="E29" s="1260" t="s">
        <v>118</v>
      </c>
      <c r="F29" s="1260">
        <v>110.95289</v>
      </c>
      <c r="G29" s="1260">
        <v>277.99828000000002</v>
      </c>
      <c r="H29" s="1260">
        <v>0</v>
      </c>
      <c r="I29" s="1260">
        <v>-588.76300000000003</v>
      </c>
      <c r="J29" s="1260">
        <v>2227.8745099999996</v>
      </c>
      <c r="K29" s="1260">
        <v>627.49484999999993</v>
      </c>
      <c r="L29" s="1272"/>
    </row>
    <row r="30" spans="1:12" ht="11.1" customHeight="1" x14ac:dyDescent="0.2">
      <c r="A30" s="1257" t="s">
        <v>332</v>
      </c>
      <c r="B30" s="1273">
        <v>7</v>
      </c>
      <c r="C30" s="1273" t="s">
        <v>118</v>
      </c>
      <c r="D30" s="1273" t="s">
        <v>118</v>
      </c>
      <c r="E30" s="1273" t="s">
        <v>118</v>
      </c>
      <c r="F30" s="1273">
        <v>85.199570000000008</v>
      </c>
      <c r="G30" s="1273">
        <v>49.217599999999997</v>
      </c>
      <c r="H30" s="1273">
        <v>0</v>
      </c>
      <c r="I30" s="1273">
        <v>-188.44866999999999</v>
      </c>
      <c r="J30" s="1273">
        <v>0</v>
      </c>
      <c r="K30" s="1273">
        <v>322.86583999999999</v>
      </c>
      <c r="L30" s="1272"/>
    </row>
    <row r="31" spans="1:12" ht="11.1" customHeight="1" x14ac:dyDescent="0.2">
      <c r="A31" s="1258" t="s">
        <v>319</v>
      </c>
      <c r="B31" s="1273">
        <v>1</v>
      </c>
      <c r="C31" s="1273" t="s">
        <v>118</v>
      </c>
      <c r="D31" s="1273" t="s">
        <v>118</v>
      </c>
      <c r="E31" s="1273" t="s">
        <v>118</v>
      </c>
      <c r="F31" s="1273" t="s">
        <v>118</v>
      </c>
      <c r="G31" s="1273" t="s">
        <v>118</v>
      </c>
      <c r="H31" s="1273" t="s">
        <v>118</v>
      </c>
      <c r="I31" s="1273" t="s">
        <v>118</v>
      </c>
      <c r="J31" s="1273">
        <v>25</v>
      </c>
      <c r="K31" s="1273" t="s">
        <v>118</v>
      </c>
      <c r="L31" s="1272"/>
    </row>
    <row r="32" spans="1:12" ht="11.1" customHeight="1" x14ac:dyDescent="0.2">
      <c r="A32" s="1257" t="s">
        <v>324</v>
      </c>
      <c r="B32" s="1260">
        <v>0</v>
      </c>
      <c r="C32" s="1260" t="s">
        <v>118</v>
      </c>
      <c r="D32" s="1274" t="s">
        <v>118</v>
      </c>
      <c r="E32" s="1274" t="s">
        <v>118</v>
      </c>
      <c r="F32" s="1274" t="s">
        <v>118</v>
      </c>
      <c r="G32" s="1274" t="s">
        <v>118</v>
      </c>
      <c r="H32" s="1274" t="s">
        <v>118</v>
      </c>
      <c r="I32" s="1274" t="s">
        <v>118</v>
      </c>
      <c r="J32" s="1274" t="s">
        <v>118</v>
      </c>
      <c r="K32" s="1274" t="s">
        <v>118</v>
      </c>
      <c r="L32" s="1276"/>
    </row>
    <row r="33" spans="1:12" ht="11.1" customHeight="1" x14ac:dyDescent="0.2">
      <c r="A33" s="1258" t="s">
        <v>323</v>
      </c>
      <c r="B33" s="1260">
        <v>0</v>
      </c>
      <c r="C33" s="1260" t="s">
        <v>118</v>
      </c>
      <c r="D33" s="1260" t="s">
        <v>118</v>
      </c>
      <c r="E33" s="1260" t="s">
        <v>118</v>
      </c>
      <c r="F33" s="1260" t="s">
        <v>118</v>
      </c>
      <c r="G33" s="1260" t="s">
        <v>118</v>
      </c>
      <c r="H33" s="1260" t="s">
        <v>118</v>
      </c>
      <c r="I33" s="1260" t="s">
        <v>118</v>
      </c>
      <c r="J33" s="1260" t="s">
        <v>118</v>
      </c>
      <c r="K33" s="1260" t="s">
        <v>118</v>
      </c>
      <c r="L33" s="1272"/>
    </row>
    <row r="34" spans="1:12" ht="11.1" customHeight="1" x14ac:dyDescent="0.2">
      <c r="A34" s="1258" t="s">
        <v>315</v>
      </c>
      <c r="B34" s="1260">
        <v>5</v>
      </c>
      <c r="C34" s="1260" t="s">
        <v>118</v>
      </c>
      <c r="D34" s="1260" t="s">
        <v>118</v>
      </c>
      <c r="E34" s="1260" t="s">
        <v>118</v>
      </c>
      <c r="F34" s="1260" t="s">
        <v>118</v>
      </c>
      <c r="G34" s="1260" t="s">
        <v>118</v>
      </c>
      <c r="H34" s="1260" t="s">
        <v>118</v>
      </c>
      <c r="I34" s="1260" t="s">
        <v>118</v>
      </c>
      <c r="J34" s="1260">
        <v>20.734000000000002</v>
      </c>
      <c r="K34" s="1260">
        <v>168.27099999999999</v>
      </c>
      <c r="L34" s="1272"/>
    </row>
    <row r="35" spans="1:12" ht="11.1" customHeight="1" x14ac:dyDescent="0.2">
      <c r="A35" s="1258" t="s">
        <v>316</v>
      </c>
      <c r="B35" s="1260">
        <v>8</v>
      </c>
      <c r="C35" s="1260" t="s">
        <v>118</v>
      </c>
      <c r="D35" s="1274" t="s">
        <v>118</v>
      </c>
      <c r="E35" s="1274" t="s">
        <v>118</v>
      </c>
      <c r="F35" s="1275">
        <v>20.349</v>
      </c>
      <c r="G35" s="1274">
        <v>35.018999999999998</v>
      </c>
      <c r="H35" s="1274">
        <v>2.7480000000000002</v>
      </c>
      <c r="I35" s="1274">
        <v>-18.861999999999998</v>
      </c>
      <c r="J35" s="1274">
        <v>11.29</v>
      </c>
      <c r="K35" s="1274">
        <v>245.15</v>
      </c>
      <c r="L35" s="1272"/>
    </row>
    <row r="36" spans="1:12" ht="11.1" customHeight="1" x14ac:dyDescent="0.2">
      <c r="A36" s="1258" t="s">
        <v>318</v>
      </c>
      <c r="B36" s="1260">
        <v>10</v>
      </c>
      <c r="C36" s="1260" t="s">
        <v>118</v>
      </c>
      <c r="D36" s="1274" t="s">
        <v>118</v>
      </c>
      <c r="E36" s="1274" t="s">
        <v>118</v>
      </c>
      <c r="F36" s="1274">
        <v>11.274560000000001</v>
      </c>
      <c r="G36" s="1274">
        <v>0</v>
      </c>
      <c r="H36" s="1274" t="s">
        <v>118</v>
      </c>
      <c r="I36" s="1274">
        <v>19.739579999999986</v>
      </c>
      <c r="J36" s="1274">
        <v>10.598940000000001</v>
      </c>
      <c r="K36" s="1274">
        <v>155.78731999999999</v>
      </c>
      <c r="L36" s="1272"/>
    </row>
    <row r="37" spans="1:12" ht="11.1" customHeight="1" x14ac:dyDescent="0.2">
      <c r="A37" s="322" t="s">
        <v>88</v>
      </c>
      <c r="B37" s="1260"/>
      <c r="C37" s="1260"/>
      <c r="D37" s="1274"/>
      <c r="E37" s="1274"/>
      <c r="F37" s="1274"/>
      <c r="G37" s="1274"/>
      <c r="H37" s="1274"/>
      <c r="I37" s="1274"/>
      <c r="J37" s="1275"/>
      <c r="K37" s="1274"/>
      <c r="L37" s="1272"/>
    </row>
    <row r="38" spans="1:12" ht="11.1" customHeight="1" x14ac:dyDescent="0.2">
      <c r="A38" s="1254" t="s">
        <v>1504</v>
      </c>
      <c r="B38" s="1260"/>
      <c r="C38" s="1260"/>
      <c r="D38" s="1274"/>
      <c r="E38" s="1274"/>
      <c r="F38" s="1274"/>
      <c r="G38" s="1274"/>
      <c r="H38" s="1274"/>
      <c r="I38" s="1274"/>
      <c r="J38" s="1275"/>
      <c r="K38" s="1274"/>
      <c r="L38" s="1272"/>
    </row>
    <row r="39" spans="1:12" ht="11.1" customHeight="1" x14ac:dyDescent="0.2">
      <c r="A39" s="1257" t="s">
        <v>334</v>
      </c>
      <c r="B39" s="1260">
        <v>19</v>
      </c>
      <c r="C39" s="1260">
        <v>845.81928000000005</v>
      </c>
      <c r="D39" s="1274">
        <v>220.99190999999999</v>
      </c>
      <c r="E39" s="1274">
        <v>209.46523000000002</v>
      </c>
      <c r="F39" s="1274">
        <v>79.816890000000058</v>
      </c>
      <c r="G39" s="1274">
        <v>87.107519999999994</v>
      </c>
      <c r="H39" s="1274">
        <v>248.43773000000002</v>
      </c>
      <c r="I39" s="1274">
        <v>-786.51099999999997</v>
      </c>
      <c r="J39" s="1275">
        <v>709.20968999999991</v>
      </c>
      <c r="K39" s="1274">
        <v>3396.0490599999994</v>
      </c>
      <c r="L39" s="1272"/>
    </row>
    <row r="40" spans="1:12" ht="11.1" customHeight="1" x14ac:dyDescent="0.2">
      <c r="A40" s="1240" t="s">
        <v>1603</v>
      </c>
      <c r="B40" s="1260">
        <v>53</v>
      </c>
      <c r="C40" s="1260">
        <v>9233.5269299999982</v>
      </c>
      <c r="D40" s="1274">
        <v>1401.6226299999998</v>
      </c>
      <c r="E40" s="1274">
        <v>2815.7397700000001</v>
      </c>
      <c r="F40" s="1274">
        <v>1450.6885299999999</v>
      </c>
      <c r="G40" s="1274">
        <v>1832.3028599999998</v>
      </c>
      <c r="H40" s="1274">
        <v>1733.1731399999996</v>
      </c>
      <c r="I40" s="1274">
        <v>2942.0189999999998</v>
      </c>
      <c r="J40" s="1275">
        <v>1320.1563999999998</v>
      </c>
      <c r="K40" s="1274">
        <v>7991.9555799999998</v>
      </c>
      <c r="L40" s="1272"/>
    </row>
    <row r="41" spans="1:12" ht="11.1" customHeight="1" x14ac:dyDescent="0.2">
      <c r="A41" s="1258" t="s">
        <v>335</v>
      </c>
      <c r="B41" s="1260">
        <v>31</v>
      </c>
      <c r="C41" s="1260">
        <v>558.51568999999995</v>
      </c>
      <c r="D41" s="1274">
        <v>365.41579999999999</v>
      </c>
      <c r="E41" s="1274">
        <v>24.045000000000002</v>
      </c>
      <c r="F41" s="1274">
        <v>19.4679</v>
      </c>
      <c r="G41" s="1274">
        <v>66.836790000000008</v>
      </c>
      <c r="H41" s="1274">
        <v>82.750199999999992</v>
      </c>
      <c r="I41" s="1274">
        <v>-1.269252</v>
      </c>
      <c r="J41" s="1275">
        <v>0</v>
      </c>
      <c r="K41" s="1274">
        <v>1721.7177000000001</v>
      </c>
      <c r="L41" s="1272"/>
    </row>
    <row r="42" spans="1:12" ht="11.1" customHeight="1" x14ac:dyDescent="0.2">
      <c r="A42" s="1258" t="s">
        <v>336</v>
      </c>
      <c r="B42" s="1260">
        <v>21</v>
      </c>
      <c r="C42" s="1260">
        <v>865.43271000000004</v>
      </c>
      <c r="D42" s="1274">
        <v>190.69719000000001</v>
      </c>
      <c r="E42" s="1274">
        <v>331.45853999999997</v>
      </c>
      <c r="F42" s="1274">
        <v>77.703150000000107</v>
      </c>
      <c r="G42" s="1274">
        <v>136.57694000000001</v>
      </c>
      <c r="H42" s="1274">
        <v>128.99689000000001</v>
      </c>
      <c r="I42" s="1274">
        <v>-815.61199999999997</v>
      </c>
      <c r="J42" s="1275">
        <v>52.338770000000004</v>
      </c>
      <c r="K42" s="1274">
        <v>3509.0978</v>
      </c>
      <c r="L42" s="1272"/>
    </row>
    <row r="43" spans="1:12" ht="11.1" customHeight="1" x14ac:dyDescent="0.2">
      <c r="A43" s="1257" t="s">
        <v>337</v>
      </c>
      <c r="B43" s="1260">
        <v>4</v>
      </c>
      <c r="C43" s="1260">
        <v>376.48281000000003</v>
      </c>
      <c r="D43" s="1274">
        <v>136.87392000000003</v>
      </c>
      <c r="E43" s="1274">
        <v>156.50839000000002</v>
      </c>
      <c r="F43" s="1274">
        <v>60.170039999999972</v>
      </c>
      <c r="G43" s="1274">
        <v>0</v>
      </c>
      <c r="H43" s="1274">
        <v>22.93046</v>
      </c>
      <c r="I43" s="1274">
        <v>-288.95600000000002</v>
      </c>
      <c r="J43" s="1274">
        <v>46.770489999999995</v>
      </c>
      <c r="K43" s="1274">
        <v>809.36160000000007</v>
      </c>
      <c r="L43" s="1272"/>
    </row>
    <row r="44" spans="1:12" ht="11.1" customHeight="1" x14ac:dyDescent="0.2">
      <c r="A44" s="1257" t="s">
        <v>338</v>
      </c>
      <c r="B44" s="1260">
        <v>6</v>
      </c>
      <c r="C44" s="1260">
        <v>262.23681561241472</v>
      </c>
      <c r="D44" s="1274">
        <v>18.222809999999999</v>
      </c>
      <c r="E44" s="1274">
        <v>88.602360000000004</v>
      </c>
      <c r="F44" s="1274">
        <v>26.610099999999999</v>
      </c>
      <c r="G44" s="1274">
        <v>0.64113999999999993</v>
      </c>
      <c r="H44" s="1274">
        <v>128.16040561241473</v>
      </c>
      <c r="I44" s="1274">
        <v>-509.11099999999999</v>
      </c>
      <c r="J44" s="1274">
        <v>0</v>
      </c>
      <c r="K44" s="1274">
        <v>854.91549999999995</v>
      </c>
      <c r="L44" s="1272"/>
    </row>
    <row r="45" spans="1:12" ht="11.1" customHeight="1" x14ac:dyDescent="0.2">
      <c r="A45" s="1258" t="s">
        <v>339</v>
      </c>
      <c r="B45" s="1260">
        <v>8</v>
      </c>
      <c r="C45" s="1260">
        <v>451.25708381424494</v>
      </c>
      <c r="D45" s="1274">
        <v>31.9572</v>
      </c>
      <c r="E45" s="1274">
        <v>184.50048000000001</v>
      </c>
      <c r="F45" s="1274">
        <v>66.624959999999987</v>
      </c>
      <c r="G45" s="1274">
        <v>4.8550399999999998</v>
      </c>
      <c r="H45" s="1274">
        <v>163.31940381424499</v>
      </c>
      <c r="I45" s="1274">
        <v>-829.85500000000002</v>
      </c>
      <c r="J45" s="1274">
        <v>0</v>
      </c>
      <c r="K45" s="1274">
        <v>1116.8513399999999</v>
      </c>
      <c r="L45" s="1272"/>
    </row>
    <row r="46" spans="1:12" ht="11.1" customHeight="1" x14ac:dyDescent="0.2">
      <c r="A46" s="1258" t="s">
        <v>340</v>
      </c>
      <c r="B46" s="1260">
        <v>5</v>
      </c>
      <c r="C46" s="1260">
        <v>304.39383899648237</v>
      </c>
      <c r="D46" s="1274">
        <v>16.77543</v>
      </c>
      <c r="E46" s="1274">
        <v>119.31038000000001</v>
      </c>
      <c r="F46" s="1274">
        <v>29.370229999999999</v>
      </c>
      <c r="G46" s="1274">
        <v>1.08142</v>
      </c>
      <c r="H46" s="1274">
        <v>137.85637899648233</v>
      </c>
      <c r="I46" s="1274">
        <v>-546.577</v>
      </c>
      <c r="J46" s="1274">
        <v>0</v>
      </c>
      <c r="K46" s="1274">
        <v>905.63797999999997</v>
      </c>
      <c r="L46" s="1272"/>
    </row>
    <row r="47" spans="1:12" ht="11.1" customHeight="1" x14ac:dyDescent="0.2">
      <c r="A47" s="1258" t="s">
        <v>341</v>
      </c>
      <c r="B47" s="1260">
        <v>2</v>
      </c>
      <c r="C47" s="1260">
        <v>60.12113981805274</v>
      </c>
      <c r="D47" s="1274">
        <v>5.2907399999999996</v>
      </c>
      <c r="E47" s="1274">
        <v>14.5684</v>
      </c>
      <c r="F47" s="1274">
        <v>7.0192299999999994</v>
      </c>
      <c r="G47" s="1274">
        <v>8.2420000000000007E-2</v>
      </c>
      <c r="H47" s="1274">
        <v>33.160349818052737</v>
      </c>
      <c r="I47" s="1274">
        <v>-81.161000000000001</v>
      </c>
      <c r="J47" s="1274">
        <v>0</v>
      </c>
      <c r="K47" s="1274">
        <v>187.09841</v>
      </c>
      <c r="L47" s="1272"/>
    </row>
    <row r="48" spans="1:12" ht="11.1" customHeight="1" x14ac:dyDescent="0.2">
      <c r="A48" s="322" t="s">
        <v>89</v>
      </c>
      <c r="B48" s="1260"/>
      <c r="C48" s="1260"/>
      <c r="D48" s="1274"/>
      <c r="E48" s="1274"/>
      <c r="F48" s="1274"/>
      <c r="G48" s="1274"/>
      <c r="H48" s="1274"/>
      <c r="I48" s="1274"/>
      <c r="J48" s="1274"/>
      <c r="K48" s="1274"/>
      <c r="L48" s="1272"/>
    </row>
    <row r="49" spans="1:12" ht="11.1" customHeight="1" x14ac:dyDescent="0.2">
      <c r="A49" s="1254" t="s">
        <v>1504</v>
      </c>
      <c r="B49" s="1260"/>
      <c r="C49" s="1260"/>
      <c r="D49" s="1260"/>
      <c r="E49" s="1260"/>
      <c r="F49" s="1260"/>
      <c r="G49" s="1260"/>
      <c r="H49" s="1260"/>
      <c r="I49" s="1260"/>
      <c r="J49" s="1260"/>
      <c r="K49" s="1260"/>
      <c r="L49" s="1272"/>
    </row>
    <row r="50" spans="1:12" ht="11.1" customHeight="1" x14ac:dyDescent="0.2">
      <c r="A50" s="1258" t="s">
        <v>342</v>
      </c>
      <c r="B50" s="1260">
        <v>155</v>
      </c>
      <c r="C50" s="1260">
        <v>18835.880940000003</v>
      </c>
      <c r="D50" s="1260">
        <v>3668.6312599999997</v>
      </c>
      <c r="E50" s="1260">
        <v>8887.6678300000003</v>
      </c>
      <c r="F50" s="1260">
        <v>758.1232200000029</v>
      </c>
      <c r="G50" s="1260">
        <v>4359.0163599999996</v>
      </c>
      <c r="H50" s="1260">
        <v>1162.4422700000002</v>
      </c>
      <c r="I50" s="1260">
        <v>10500.431</v>
      </c>
      <c r="J50" s="1260">
        <v>998.46213</v>
      </c>
      <c r="K50" s="1260">
        <v>17817.578850000002</v>
      </c>
      <c r="L50" s="1272"/>
    </row>
    <row r="51" spans="1:12" ht="11.1" customHeight="1" x14ac:dyDescent="0.2">
      <c r="A51" s="1261" t="s">
        <v>343</v>
      </c>
      <c r="B51" s="1260">
        <v>40</v>
      </c>
      <c r="C51" s="1260">
        <v>837.25946999999985</v>
      </c>
      <c r="D51" s="1260">
        <v>193.59076999999999</v>
      </c>
      <c r="E51" s="1260">
        <v>357.50448999999998</v>
      </c>
      <c r="F51" s="1260">
        <v>7.4069399999998637</v>
      </c>
      <c r="G51" s="1260">
        <v>59.96828</v>
      </c>
      <c r="H51" s="1260">
        <v>218.78899000000001</v>
      </c>
      <c r="I51" s="1260">
        <v>-1627.5309999999999</v>
      </c>
      <c r="J51" s="1260">
        <v>134.48629</v>
      </c>
      <c r="K51" s="1260">
        <v>5279.0669400000006</v>
      </c>
      <c r="L51" s="1272"/>
    </row>
    <row r="52" spans="1:12" ht="4.5" customHeight="1" thickBot="1" x14ac:dyDescent="0.25">
      <c r="A52" s="1262"/>
      <c r="B52" s="1262"/>
      <c r="C52" s="1262"/>
      <c r="D52" s="1262"/>
      <c r="E52" s="1262"/>
      <c r="F52" s="1262"/>
      <c r="G52" s="1262"/>
      <c r="H52" s="1262"/>
      <c r="I52" s="1262"/>
      <c r="J52" s="1262"/>
      <c r="K52" s="1262"/>
      <c r="L52" s="1272"/>
    </row>
    <row r="53" spans="1:12" ht="13.5" thickTop="1" x14ac:dyDescent="0.2">
      <c r="A53" s="1930" t="s">
        <v>2108</v>
      </c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1272"/>
    </row>
    <row r="54" spans="1:12" x14ac:dyDescent="0.2">
      <c r="A54" s="1277" t="s">
        <v>1515</v>
      </c>
      <c r="B54" s="768"/>
      <c r="C54" s="768"/>
      <c r="D54" s="768"/>
      <c r="E54" s="768"/>
      <c r="F54" s="768"/>
      <c r="G54" s="768"/>
      <c r="H54" s="768"/>
      <c r="I54" s="768"/>
      <c r="J54" s="768"/>
      <c r="K54" s="768"/>
    </row>
    <row r="55" spans="1:12" x14ac:dyDescent="0.2">
      <c r="A55" s="1277"/>
    </row>
    <row r="91" ht="9" customHeight="1" x14ac:dyDescent="0.2"/>
    <row r="92" ht="9" customHeight="1" x14ac:dyDescent="0.2"/>
  </sheetData>
  <mergeCells count="8">
    <mergeCell ref="C5:K5"/>
    <mergeCell ref="A4:A5"/>
    <mergeCell ref="A1:K1"/>
    <mergeCell ref="B3:B4"/>
    <mergeCell ref="C3:H3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21"/>
  <dimension ref="A1:N40"/>
  <sheetViews>
    <sheetView showGridLines="0" showRuler="0" zoomScaleSheetLayoutView="100" workbookViewId="0">
      <selection sqref="A1:M1"/>
    </sheetView>
  </sheetViews>
  <sheetFormatPr defaultColWidth="3.5703125" defaultRowHeight="12.75" x14ac:dyDescent="0.2"/>
  <cols>
    <col min="1" max="1" width="19.28515625" style="1268" customWidth="1"/>
    <col min="2" max="13" width="10.42578125" style="1268" customWidth="1"/>
    <col min="14" max="14" width="3.140625" style="1268" customWidth="1"/>
    <col min="15" max="15" width="6.5703125" style="1268" bestFit="1" customWidth="1"/>
    <col min="16" max="16384" width="3.5703125" style="1268"/>
  </cols>
  <sheetData>
    <row r="1" spans="1:14" s="956" customFormat="1" ht="27.95" customHeight="1" x14ac:dyDescent="0.25">
      <c r="A1" s="2077" t="s">
        <v>2111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  <c r="N1" s="1264"/>
    </row>
    <row r="2" spans="1:14" s="1282" customFormat="1" ht="14.1" customHeight="1" x14ac:dyDescent="0.2">
      <c r="A2" s="1278">
        <v>2020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80"/>
      <c r="N2" s="1281"/>
    </row>
    <row r="3" spans="1:14" ht="9.9499999999999993" customHeight="1" x14ac:dyDescent="0.2">
      <c r="A3" s="1553" t="s">
        <v>353</v>
      </c>
      <c r="B3" s="2304" t="s">
        <v>354</v>
      </c>
      <c r="C3" s="2305"/>
      <c r="D3" s="2305"/>
      <c r="E3" s="2305"/>
      <c r="F3" s="2306"/>
      <c r="G3" s="2304" t="s">
        <v>355</v>
      </c>
      <c r="H3" s="2305"/>
      <c r="I3" s="2306"/>
      <c r="J3" s="2304" t="s">
        <v>356</v>
      </c>
      <c r="K3" s="2306"/>
      <c r="L3" s="2304" t="s">
        <v>357</v>
      </c>
      <c r="M3" s="2305"/>
    </row>
    <row r="4" spans="1:14" ht="9.9499999999999993" customHeight="1" x14ac:dyDescent="0.2">
      <c r="A4" s="1553"/>
      <c r="B4" s="2307" t="s">
        <v>358</v>
      </c>
      <c r="C4" s="2309" t="s">
        <v>359</v>
      </c>
      <c r="D4" s="2310"/>
      <c r="E4" s="2309" t="s">
        <v>360</v>
      </c>
      <c r="F4" s="2310"/>
      <c r="G4" s="2311" t="s">
        <v>361</v>
      </c>
      <c r="H4" s="2296" t="s">
        <v>362</v>
      </c>
      <c r="I4" s="2296" t="s">
        <v>363</v>
      </c>
      <c r="J4" s="2296" t="s">
        <v>364</v>
      </c>
      <c r="K4" s="2298" t="s">
        <v>365</v>
      </c>
      <c r="L4" s="2300" t="s">
        <v>364</v>
      </c>
      <c r="M4" s="2302" t="s">
        <v>365</v>
      </c>
    </row>
    <row r="5" spans="1:14" ht="20.100000000000001" customHeight="1" x14ac:dyDescent="0.2">
      <c r="A5" s="1554" t="s">
        <v>366</v>
      </c>
      <c r="B5" s="2308"/>
      <c r="C5" s="1922" t="s">
        <v>367</v>
      </c>
      <c r="D5" s="1922" t="s">
        <v>368</v>
      </c>
      <c r="E5" s="1922" t="s">
        <v>367</v>
      </c>
      <c r="F5" s="1922" t="s">
        <v>368</v>
      </c>
      <c r="G5" s="2312"/>
      <c r="H5" s="2297"/>
      <c r="I5" s="2297"/>
      <c r="J5" s="2297"/>
      <c r="K5" s="2299"/>
      <c r="L5" s="2301"/>
      <c r="M5" s="2303"/>
      <c r="N5" s="1283"/>
    </row>
    <row r="6" spans="1:14" ht="4.9000000000000004" customHeight="1" x14ac:dyDescent="0.2">
      <c r="A6" s="1284"/>
      <c r="B6" s="1284"/>
      <c r="C6" s="1284"/>
      <c r="D6" s="1284"/>
      <c r="E6" s="1284"/>
      <c r="F6" s="1284"/>
      <c r="G6" s="1284"/>
      <c r="H6" s="1284"/>
      <c r="I6" s="1284"/>
      <c r="J6" s="1284"/>
      <c r="K6" s="1284"/>
      <c r="L6" s="1284"/>
      <c r="M6" s="1284"/>
    </row>
    <row r="7" spans="1:14" ht="11.1" customHeight="1" x14ac:dyDescent="0.2">
      <c r="A7" s="1285" t="s">
        <v>1604</v>
      </c>
      <c r="B7" s="1724">
        <v>199637</v>
      </c>
      <c r="C7" s="1724">
        <v>100157</v>
      </c>
      <c r="D7" s="1724">
        <v>99331</v>
      </c>
      <c r="E7" s="1724">
        <v>78</v>
      </c>
      <c r="F7" s="1724">
        <v>71</v>
      </c>
      <c r="G7" s="1724">
        <v>9190355</v>
      </c>
      <c r="H7" s="1724">
        <v>9084886</v>
      </c>
      <c r="I7" s="1724">
        <v>117309</v>
      </c>
      <c r="J7" s="1724">
        <v>68296181</v>
      </c>
      <c r="K7" s="1724">
        <v>68014226</v>
      </c>
      <c r="L7" s="1724">
        <v>5927338</v>
      </c>
      <c r="M7" s="1724">
        <v>4728743</v>
      </c>
      <c r="N7" s="1283"/>
    </row>
    <row r="8" spans="1:14" ht="11.1" customHeight="1" x14ac:dyDescent="0.2">
      <c r="A8" s="1286" t="s">
        <v>369</v>
      </c>
      <c r="B8" s="1725">
        <v>187204</v>
      </c>
      <c r="C8" s="1726">
        <v>93728</v>
      </c>
      <c r="D8" s="1726">
        <v>93476</v>
      </c>
      <c r="E8" s="1726">
        <v>0</v>
      </c>
      <c r="F8" s="1726">
        <v>0</v>
      </c>
      <c r="G8" s="1726">
        <v>9084192</v>
      </c>
      <c r="H8" s="1726">
        <v>8978039</v>
      </c>
      <c r="I8" s="1726">
        <v>80542</v>
      </c>
      <c r="J8" s="1726">
        <v>60751696</v>
      </c>
      <c r="K8" s="1726">
        <v>61431296</v>
      </c>
      <c r="L8" s="1726">
        <v>5044027</v>
      </c>
      <c r="M8" s="1726">
        <v>3881416</v>
      </c>
      <c r="N8" s="28"/>
    </row>
    <row r="9" spans="1:14" ht="11.1" customHeight="1" x14ac:dyDescent="0.2">
      <c r="A9" s="1287" t="s">
        <v>370</v>
      </c>
      <c r="B9" s="1727">
        <v>127690</v>
      </c>
      <c r="C9" s="1728">
        <v>63814</v>
      </c>
      <c r="D9" s="1728">
        <v>63876</v>
      </c>
      <c r="E9" s="1728">
        <v>0</v>
      </c>
      <c r="F9" s="1728">
        <v>0</v>
      </c>
      <c r="G9" s="1728">
        <v>7256296</v>
      </c>
      <c r="H9" s="1728">
        <v>7152121</v>
      </c>
      <c r="I9" s="1728">
        <v>18877</v>
      </c>
      <c r="J9" s="1728">
        <v>51932712</v>
      </c>
      <c r="K9" s="1728">
        <v>52055988</v>
      </c>
      <c r="L9" s="1728">
        <v>3011851</v>
      </c>
      <c r="M9" s="1728">
        <v>1815368</v>
      </c>
      <c r="N9" s="1283"/>
    </row>
    <row r="10" spans="1:14" ht="11.1" customHeight="1" x14ac:dyDescent="0.2">
      <c r="A10" s="1288" t="s">
        <v>371</v>
      </c>
      <c r="B10" s="1729">
        <v>38702</v>
      </c>
      <c r="C10" s="1730">
        <v>19350</v>
      </c>
      <c r="D10" s="1730">
        <v>19352</v>
      </c>
      <c r="E10" s="1731">
        <v>0</v>
      </c>
      <c r="F10" s="1731">
        <v>0</v>
      </c>
      <c r="G10" s="1730">
        <v>2008974</v>
      </c>
      <c r="H10" s="1730">
        <v>1970868</v>
      </c>
      <c r="I10" s="1730">
        <v>5818</v>
      </c>
      <c r="J10" s="1730">
        <v>25952285</v>
      </c>
      <c r="K10" s="1730">
        <v>22020540</v>
      </c>
      <c r="L10" s="1730">
        <v>1850996</v>
      </c>
      <c r="M10" s="1730">
        <v>572804</v>
      </c>
      <c r="N10" s="1283"/>
    </row>
    <row r="11" spans="1:14" ht="11.1" customHeight="1" x14ac:dyDescent="0.2">
      <c r="A11" s="1288" t="s">
        <v>372</v>
      </c>
      <c r="B11" s="1729">
        <v>88988</v>
      </c>
      <c r="C11" s="1730">
        <v>44464</v>
      </c>
      <c r="D11" s="1730">
        <v>44524</v>
      </c>
      <c r="E11" s="1730">
        <v>0</v>
      </c>
      <c r="F11" s="1730">
        <v>0</v>
      </c>
      <c r="G11" s="1730">
        <v>5247322</v>
      </c>
      <c r="H11" s="1730">
        <v>5181253</v>
      </c>
      <c r="I11" s="1730">
        <v>13059</v>
      </c>
      <c r="J11" s="1730">
        <v>25980427</v>
      </c>
      <c r="K11" s="1730">
        <v>30035448</v>
      </c>
      <c r="L11" s="1730">
        <v>1160855</v>
      </c>
      <c r="M11" s="1730">
        <v>1242564</v>
      </c>
      <c r="N11" s="1283"/>
    </row>
    <row r="12" spans="1:14" ht="11.1" customHeight="1" x14ac:dyDescent="0.2">
      <c r="A12" s="1287" t="s">
        <v>373</v>
      </c>
      <c r="B12" s="1727">
        <v>59514</v>
      </c>
      <c r="C12" s="1728">
        <v>29914</v>
      </c>
      <c r="D12" s="1728">
        <v>29600</v>
      </c>
      <c r="E12" s="1728">
        <v>0</v>
      </c>
      <c r="F12" s="1728">
        <v>0</v>
      </c>
      <c r="G12" s="1728">
        <v>1827896</v>
      </c>
      <c r="H12" s="1728">
        <v>1825918</v>
      </c>
      <c r="I12" s="1728">
        <v>61665</v>
      </c>
      <c r="J12" s="1728">
        <v>8818984</v>
      </c>
      <c r="K12" s="1728">
        <v>9375308</v>
      </c>
      <c r="L12" s="1728">
        <v>2032176</v>
      </c>
      <c r="M12" s="1728">
        <v>2066048</v>
      </c>
      <c r="N12" s="1283"/>
    </row>
    <row r="13" spans="1:14" ht="11.1" customHeight="1" x14ac:dyDescent="0.2">
      <c r="A13" s="1288" t="s">
        <v>371</v>
      </c>
      <c r="B13" s="1729">
        <v>50118</v>
      </c>
      <c r="C13" s="1730">
        <v>25212</v>
      </c>
      <c r="D13" s="1730">
        <v>24906</v>
      </c>
      <c r="E13" s="1731">
        <v>0</v>
      </c>
      <c r="F13" s="1731">
        <v>0</v>
      </c>
      <c r="G13" s="1730">
        <v>1363488</v>
      </c>
      <c r="H13" s="1730">
        <v>1361662</v>
      </c>
      <c r="I13" s="1730">
        <v>53232</v>
      </c>
      <c r="J13" s="1730">
        <v>8534171</v>
      </c>
      <c r="K13" s="1730">
        <v>8835462</v>
      </c>
      <c r="L13" s="1730">
        <v>1897591</v>
      </c>
      <c r="M13" s="1730">
        <v>1912443</v>
      </c>
      <c r="N13" s="1283"/>
    </row>
    <row r="14" spans="1:14" ht="11.1" customHeight="1" x14ac:dyDescent="0.2">
      <c r="A14" s="1288" t="s">
        <v>372</v>
      </c>
      <c r="B14" s="1729">
        <v>9396</v>
      </c>
      <c r="C14" s="1730">
        <v>4702</v>
      </c>
      <c r="D14" s="1730">
        <v>4694</v>
      </c>
      <c r="E14" s="1730">
        <v>0</v>
      </c>
      <c r="F14" s="1730">
        <v>0</v>
      </c>
      <c r="G14" s="1730">
        <v>464408</v>
      </c>
      <c r="H14" s="1730">
        <v>464256</v>
      </c>
      <c r="I14" s="1730">
        <v>8433</v>
      </c>
      <c r="J14" s="1730">
        <v>284813</v>
      </c>
      <c r="K14" s="1730">
        <v>539846</v>
      </c>
      <c r="L14" s="1730">
        <v>134585</v>
      </c>
      <c r="M14" s="1730">
        <v>153605</v>
      </c>
      <c r="N14" s="1283"/>
    </row>
    <row r="15" spans="1:14" ht="11.1" customHeight="1" x14ac:dyDescent="0.2">
      <c r="A15" s="1285" t="s">
        <v>374</v>
      </c>
      <c r="B15" s="1724">
        <v>12433</v>
      </c>
      <c r="C15" s="1732">
        <v>6429</v>
      </c>
      <c r="D15" s="1732">
        <v>5855</v>
      </c>
      <c r="E15" s="1732">
        <v>78</v>
      </c>
      <c r="F15" s="1732">
        <v>71</v>
      </c>
      <c r="G15" s="1732">
        <v>106163</v>
      </c>
      <c r="H15" s="1732">
        <v>106847</v>
      </c>
      <c r="I15" s="1732">
        <v>36767</v>
      </c>
      <c r="J15" s="1732">
        <v>7544485</v>
      </c>
      <c r="K15" s="1732">
        <v>6582930</v>
      </c>
      <c r="L15" s="1732">
        <v>883311</v>
      </c>
      <c r="M15" s="1732">
        <v>847327</v>
      </c>
      <c r="N15" s="1283"/>
    </row>
    <row r="16" spans="1:14" ht="11.1" customHeight="1" x14ac:dyDescent="0.2">
      <c r="A16" s="1289" t="s">
        <v>370</v>
      </c>
      <c r="B16" s="1729">
        <v>8455</v>
      </c>
      <c r="C16" s="1728">
        <v>4461</v>
      </c>
      <c r="D16" s="1728">
        <v>3955</v>
      </c>
      <c r="E16" s="1728">
        <v>18</v>
      </c>
      <c r="F16" s="1728">
        <v>21</v>
      </c>
      <c r="G16" s="1728">
        <v>88867</v>
      </c>
      <c r="H16" s="1728">
        <v>88542</v>
      </c>
      <c r="I16" s="1728">
        <v>32389</v>
      </c>
      <c r="J16" s="1728">
        <v>5717231</v>
      </c>
      <c r="K16" s="1728">
        <v>4767002</v>
      </c>
      <c r="L16" s="1728">
        <v>61467</v>
      </c>
      <c r="M16" s="1728">
        <v>71590</v>
      </c>
      <c r="N16" s="1283"/>
    </row>
    <row r="17" spans="1:14" ht="11.1" customHeight="1" x14ac:dyDescent="0.2">
      <c r="A17" s="1287" t="s">
        <v>371</v>
      </c>
      <c r="B17" s="1727">
        <v>1765</v>
      </c>
      <c r="C17" s="1728">
        <v>923</v>
      </c>
      <c r="D17" s="1728">
        <v>837</v>
      </c>
      <c r="E17" s="1730">
        <v>3</v>
      </c>
      <c r="F17" s="1730">
        <v>2</v>
      </c>
      <c r="G17" s="1728">
        <v>16257</v>
      </c>
      <c r="H17" s="1728">
        <v>21321</v>
      </c>
      <c r="I17" s="1728">
        <v>3450</v>
      </c>
      <c r="J17" s="1728">
        <v>738373</v>
      </c>
      <c r="K17" s="1728">
        <v>703077</v>
      </c>
      <c r="L17" s="1728">
        <v>14233</v>
      </c>
      <c r="M17" s="1728">
        <v>2330</v>
      </c>
      <c r="N17" s="1283"/>
    </row>
    <row r="18" spans="1:14" ht="11.1" customHeight="1" x14ac:dyDescent="0.2">
      <c r="A18" s="1288" t="s">
        <v>372</v>
      </c>
      <c r="B18" s="1729">
        <v>6690</v>
      </c>
      <c r="C18" s="1730">
        <v>3538</v>
      </c>
      <c r="D18" s="1730">
        <v>3118</v>
      </c>
      <c r="E18" s="1730">
        <v>15</v>
      </c>
      <c r="F18" s="1730">
        <v>19</v>
      </c>
      <c r="G18" s="1730">
        <v>72610</v>
      </c>
      <c r="H18" s="1730">
        <v>67221</v>
      </c>
      <c r="I18" s="1730">
        <v>28939</v>
      </c>
      <c r="J18" s="1730">
        <v>4978858</v>
      </c>
      <c r="K18" s="1730">
        <v>4063925</v>
      </c>
      <c r="L18" s="1730">
        <v>47234</v>
      </c>
      <c r="M18" s="1730">
        <v>69260</v>
      </c>
      <c r="N18" s="1283"/>
    </row>
    <row r="19" spans="1:14" ht="11.1" customHeight="1" x14ac:dyDescent="0.2">
      <c r="A19" s="1287" t="s">
        <v>373</v>
      </c>
      <c r="B19" s="1729">
        <v>3978</v>
      </c>
      <c r="C19" s="1728">
        <v>1968</v>
      </c>
      <c r="D19" s="1728">
        <v>1900</v>
      </c>
      <c r="E19" s="1728">
        <v>60</v>
      </c>
      <c r="F19" s="1728">
        <v>50</v>
      </c>
      <c r="G19" s="1728">
        <v>17296</v>
      </c>
      <c r="H19" s="1728">
        <v>18305</v>
      </c>
      <c r="I19" s="1728">
        <v>4378</v>
      </c>
      <c r="J19" s="1728">
        <v>1827254</v>
      </c>
      <c r="K19" s="1728">
        <v>1815928</v>
      </c>
      <c r="L19" s="1728">
        <v>821844</v>
      </c>
      <c r="M19" s="1728">
        <v>775737</v>
      </c>
      <c r="N19" s="1283"/>
    </row>
    <row r="20" spans="1:14" ht="11.1" customHeight="1" x14ac:dyDescent="0.2">
      <c r="A20" s="1287" t="s">
        <v>371</v>
      </c>
      <c r="B20" s="1727">
        <v>2172</v>
      </c>
      <c r="C20" s="1728">
        <v>1087</v>
      </c>
      <c r="D20" s="1728">
        <v>1027</v>
      </c>
      <c r="E20" s="1730">
        <v>31</v>
      </c>
      <c r="F20" s="1730">
        <v>27</v>
      </c>
      <c r="G20" s="1728">
        <v>15188</v>
      </c>
      <c r="H20" s="1728">
        <v>15951</v>
      </c>
      <c r="I20" s="1728">
        <v>3829</v>
      </c>
      <c r="J20" s="1728">
        <v>31549</v>
      </c>
      <c r="K20" s="1728">
        <v>75943</v>
      </c>
      <c r="L20" s="1728">
        <v>2989</v>
      </c>
      <c r="M20" s="1728">
        <v>3268</v>
      </c>
      <c r="N20" s="1283"/>
    </row>
    <row r="21" spans="1:14" ht="11.1" customHeight="1" x14ac:dyDescent="0.2">
      <c r="A21" s="1288" t="s">
        <v>372</v>
      </c>
      <c r="B21" s="1729">
        <v>1806</v>
      </c>
      <c r="C21" s="1730">
        <v>881</v>
      </c>
      <c r="D21" s="1730">
        <v>873</v>
      </c>
      <c r="E21" s="1730">
        <v>29</v>
      </c>
      <c r="F21" s="1730">
        <v>23</v>
      </c>
      <c r="G21" s="1730">
        <v>2108</v>
      </c>
      <c r="H21" s="1730">
        <v>2354</v>
      </c>
      <c r="I21" s="1730">
        <v>549</v>
      </c>
      <c r="J21" s="1730">
        <v>1795705</v>
      </c>
      <c r="K21" s="1730">
        <v>1739985</v>
      </c>
      <c r="L21" s="1730">
        <v>818855</v>
      </c>
      <c r="M21" s="1730">
        <v>772469</v>
      </c>
      <c r="N21" s="1283"/>
    </row>
    <row r="22" spans="1:14" ht="4.5" customHeight="1" thickBot="1" x14ac:dyDescent="0.25">
      <c r="A22" s="1291"/>
      <c r="B22" s="1291"/>
      <c r="C22" s="961"/>
      <c r="D22" s="961"/>
      <c r="E22" s="961"/>
      <c r="F22" s="961"/>
      <c r="G22" s="961"/>
      <c r="H22" s="961"/>
      <c r="I22" s="961"/>
      <c r="J22" s="961"/>
      <c r="K22" s="961"/>
      <c r="L22" s="961"/>
      <c r="M22" s="961"/>
    </row>
    <row r="23" spans="1:14" ht="3" customHeight="1" thickTop="1" x14ac:dyDescent="0.2">
      <c r="A23" s="1292"/>
      <c r="B23" s="1293"/>
      <c r="C23" s="1293"/>
      <c r="D23" s="1293"/>
      <c r="E23" s="1293"/>
      <c r="F23" s="1293"/>
      <c r="G23" s="1293"/>
      <c r="H23" s="1293"/>
      <c r="I23" s="1293"/>
      <c r="J23" s="1293"/>
      <c r="K23" s="1293"/>
      <c r="L23" s="1293"/>
      <c r="M23" s="1293"/>
    </row>
    <row r="24" spans="1:14" ht="11.25" customHeight="1" x14ac:dyDescent="0.2">
      <c r="A24" s="1277" t="s">
        <v>1515</v>
      </c>
      <c r="B24" s="435"/>
      <c r="C24" s="1294"/>
      <c r="D24" s="1294"/>
      <c r="E24" s="1294"/>
      <c r="F24" s="1294"/>
      <c r="G24" s="1294"/>
      <c r="H24" s="1294"/>
      <c r="I24" s="1294"/>
      <c r="J24" s="1294"/>
      <c r="K24" s="1294"/>
      <c r="L24" s="1294"/>
      <c r="M24" s="1294"/>
    </row>
    <row r="25" spans="1:14" x14ac:dyDescent="0.2">
      <c r="A25" s="1294"/>
      <c r="B25" s="1294"/>
      <c r="C25" s="1294"/>
      <c r="D25" s="1294"/>
      <c r="E25" s="1294"/>
      <c r="F25" s="1294"/>
      <c r="G25" s="1294"/>
      <c r="H25" s="1294"/>
      <c r="I25" s="1294"/>
      <c r="J25" s="1294"/>
      <c r="K25" s="1294"/>
      <c r="L25" s="1294"/>
      <c r="M25" s="1294"/>
    </row>
    <row r="26" spans="1:14" x14ac:dyDescent="0.2">
      <c r="C26" s="1283"/>
      <c r="D26" s="1283"/>
      <c r="E26" s="1283"/>
      <c r="F26" s="1283"/>
      <c r="G26" s="1283"/>
      <c r="H26" s="1283"/>
      <c r="I26" s="1283"/>
      <c r="J26" s="1283"/>
      <c r="K26" s="1283"/>
      <c r="L26" s="1283"/>
      <c r="M26" s="1283"/>
    </row>
    <row r="27" spans="1:14" x14ac:dyDescent="0.2">
      <c r="E27" s="267"/>
      <c r="F27" s="1295"/>
      <c r="G27" s="1295"/>
      <c r="H27" s="1295"/>
      <c r="I27" s="1295"/>
      <c r="J27" s="1295"/>
    </row>
    <row r="28" spans="1:14" ht="12.75" customHeight="1" x14ac:dyDescent="0.2">
      <c r="B28" s="1295"/>
      <c r="C28" s="1295"/>
    </row>
    <row r="29" spans="1:14" x14ac:dyDescent="0.2">
      <c r="B29" s="1295"/>
      <c r="C29" s="1295"/>
      <c r="D29" s="1295"/>
      <c r="E29" s="1295"/>
      <c r="F29" s="1295"/>
      <c r="G29" s="1295"/>
    </row>
    <row r="30" spans="1:14" x14ac:dyDescent="0.2">
      <c r="A30" s="1295"/>
      <c r="B30" s="1295"/>
      <c r="C30" s="1295"/>
      <c r="D30" s="1295"/>
      <c r="E30" s="1295"/>
      <c r="F30" s="1295"/>
    </row>
    <row r="31" spans="1:14" x14ac:dyDescent="0.2">
      <c r="A31" s="1295"/>
      <c r="B31" s="1295"/>
      <c r="C31" s="1295"/>
      <c r="D31" s="1295"/>
      <c r="E31" s="1295"/>
      <c r="F31" s="1295"/>
    </row>
    <row r="32" spans="1:14" x14ac:dyDescent="0.2">
      <c r="A32" s="1295"/>
      <c r="B32" s="1295"/>
      <c r="C32" s="1295"/>
      <c r="D32" s="1295"/>
      <c r="E32" s="1295"/>
      <c r="F32" s="1295"/>
    </row>
    <row r="33" spans="1:6" x14ac:dyDescent="0.2">
      <c r="A33" s="1295"/>
      <c r="B33" s="1295"/>
      <c r="C33" s="1295"/>
      <c r="D33" s="1295"/>
      <c r="E33" s="1295"/>
      <c r="F33" s="1295"/>
    </row>
    <row r="34" spans="1:6" x14ac:dyDescent="0.2">
      <c r="A34" s="1295"/>
      <c r="B34" s="1295"/>
      <c r="C34" s="1295"/>
      <c r="D34" s="1295"/>
      <c r="E34" s="1295"/>
      <c r="F34" s="1295"/>
    </row>
    <row r="35" spans="1:6" x14ac:dyDescent="0.2">
      <c r="A35" s="1295"/>
      <c r="B35" s="1295"/>
      <c r="C35" s="1295"/>
      <c r="D35" s="1295"/>
      <c r="E35" s="1295"/>
      <c r="F35" s="1295"/>
    </row>
    <row r="36" spans="1:6" x14ac:dyDescent="0.2">
      <c r="A36" s="1295"/>
      <c r="B36" s="1295"/>
      <c r="C36" s="1295"/>
      <c r="D36" s="1295"/>
      <c r="E36" s="1295"/>
      <c r="F36" s="1295"/>
    </row>
    <row r="37" spans="1:6" x14ac:dyDescent="0.2">
      <c r="A37" s="1295"/>
      <c r="B37" s="1295"/>
      <c r="C37" s="1295"/>
      <c r="D37" s="1295"/>
      <c r="E37" s="1295"/>
      <c r="F37" s="1295"/>
    </row>
    <row r="38" spans="1:6" ht="12" customHeight="1" x14ac:dyDescent="0.2">
      <c r="A38" s="1295"/>
      <c r="B38" s="1295"/>
      <c r="C38" s="1295"/>
      <c r="D38" s="1295"/>
      <c r="E38" s="1295"/>
      <c r="F38" s="1295"/>
    </row>
    <row r="39" spans="1:6" ht="9" customHeight="1" x14ac:dyDescent="0.2">
      <c r="A39" s="1295"/>
      <c r="B39" s="1295"/>
      <c r="C39" s="1295"/>
      <c r="D39" s="1295"/>
      <c r="E39" s="1295"/>
      <c r="F39" s="1295"/>
    </row>
    <row r="40" spans="1:6" x14ac:dyDescent="0.2">
      <c r="A40" s="1295"/>
      <c r="B40" s="1295"/>
      <c r="C40" s="1295"/>
      <c r="D40" s="1295"/>
      <c r="E40" s="1295"/>
      <c r="F40" s="1295"/>
    </row>
  </sheetData>
  <mergeCells count="15">
    <mergeCell ref="B4:B5"/>
    <mergeCell ref="C4:D4"/>
    <mergeCell ref="E4:F4"/>
    <mergeCell ref="G4:G5"/>
    <mergeCell ref="H4:H5"/>
    <mergeCell ref="A1:M1"/>
    <mergeCell ref="B3:F3"/>
    <mergeCell ref="G3:I3"/>
    <mergeCell ref="J3:K3"/>
    <mergeCell ref="L3:M3"/>
    <mergeCell ref="I4:I5"/>
    <mergeCell ref="J4:J5"/>
    <mergeCell ref="K4:K5"/>
    <mergeCell ref="L4:L5"/>
    <mergeCell ref="M4:M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22"/>
  <dimension ref="A1:T45"/>
  <sheetViews>
    <sheetView showGridLines="0" showRuler="0" topLeftCell="A19" zoomScaleSheetLayoutView="130" workbookViewId="0">
      <selection sqref="A1:Q1"/>
    </sheetView>
  </sheetViews>
  <sheetFormatPr defaultColWidth="3.5703125" defaultRowHeight="12.75" x14ac:dyDescent="0.2"/>
  <cols>
    <col min="1" max="1" width="17.7109375" style="1268" customWidth="1"/>
    <col min="2" max="2" width="6.5703125" style="1268" customWidth="1"/>
    <col min="3" max="4" width="6" style="1268" customWidth="1"/>
    <col min="5" max="5" width="5.5703125" style="1268" customWidth="1"/>
    <col min="6" max="6" width="4" style="1268" customWidth="1"/>
    <col min="7" max="7" width="5.42578125" style="1268" customWidth="1"/>
    <col min="8" max="8" width="4.42578125" style="1268" customWidth="1"/>
    <col min="9" max="9" width="4.5703125" style="1268" customWidth="1"/>
    <col min="10" max="10" width="4.42578125" style="1268" customWidth="1"/>
    <col min="11" max="11" width="4" style="1268" customWidth="1"/>
    <col min="12" max="12" width="4.42578125" style="1268" customWidth="1"/>
    <col min="13" max="13" width="4" style="1268" customWidth="1"/>
    <col min="14" max="14" width="4.42578125" style="1268" customWidth="1"/>
    <col min="15" max="15" width="5.42578125" style="1268" customWidth="1"/>
    <col min="16" max="16" width="4.42578125" style="1268" customWidth="1"/>
    <col min="17" max="17" width="5" style="1268" customWidth="1"/>
    <col min="18" max="18" width="1.5703125" style="1268" customWidth="1"/>
    <col min="19" max="36" width="5.28515625" style="1268" customWidth="1"/>
    <col min="37" max="37" width="4.7109375" style="1268" customWidth="1"/>
    <col min="38" max="16384" width="3.5703125" style="1268"/>
  </cols>
  <sheetData>
    <row r="1" spans="1:20" s="956" customFormat="1" ht="27.95" customHeight="1" x14ac:dyDescent="0.25">
      <c r="A1" s="2077" t="s">
        <v>2112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  <c r="N1" s="2077"/>
      <c r="O1" s="2077"/>
      <c r="P1" s="2077"/>
      <c r="Q1" s="2077"/>
      <c r="R1" s="1108"/>
    </row>
    <row r="2" spans="1:20" s="1300" customFormat="1" ht="14.1" customHeight="1" x14ac:dyDescent="0.2">
      <c r="A2" s="1296">
        <v>2020</v>
      </c>
      <c r="B2" s="1297"/>
      <c r="C2" s="1249"/>
      <c r="D2" s="1249"/>
      <c r="E2" s="1249"/>
      <c r="F2" s="1249"/>
      <c r="G2" s="1249"/>
      <c r="H2" s="1249"/>
      <c r="I2" s="1249"/>
      <c r="J2" s="1249"/>
      <c r="K2" s="1249"/>
      <c r="L2" s="1249"/>
      <c r="M2" s="1249"/>
      <c r="N2" s="1249"/>
      <c r="O2" s="1249"/>
      <c r="P2" s="1298"/>
      <c r="Q2" s="1298"/>
      <c r="R2" s="1299"/>
    </row>
    <row r="3" spans="1:20" s="1272" customFormat="1" ht="9.9499999999999993" customHeight="1" x14ac:dyDescent="0.2">
      <c r="A3" s="1915" t="s">
        <v>375</v>
      </c>
      <c r="B3" s="2279" t="s">
        <v>1</v>
      </c>
      <c r="C3" s="2279" t="s">
        <v>376</v>
      </c>
      <c r="D3" s="2279" t="s">
        <v>377</v>
      </c>
      <c r="E3" s="2279" t="s">
        <v>378</v>
      </c>
      <c r="F3" s="2279" t="s">
        <v>379</v>
      </c>
      <c r="G3" s="2279" t="s">
        <v>1516</v>
      </c>
      <c r="H3" s="2279" t="s">
        <v>381</v>
      </c>
      <c r="I3" s="2279" t="s">
        <v>382</v>
      </c>
      <c r="J3" s="2279" t="s">
        <v>383</v>
      </c>
      <c r="K3" s="2315" t="s">
        <v>384</v>
      </c>
      <c r="L3" s="2279" t="s">
        <v>385</v>
      </c>
      <c r="M3" s="2315" t="s">
        <v>386</v>
      </c>
      <c r="N3" s="2279" t="s">
        <v>387</v>
      </c>
      <c r="O3" s="2279" t="s">
        <v>388</v>
      </c>
      <c r="P3" s="2280" t="s">
        <v>389</v>
      </c>
      <c r="Q3" s="2280" t="s">
        <v>15</v>
      </c>
      <c r="R3" s="1108"/>
    </row>
    <row r="4" spans="1:20" s="1272" customFormat="1" ht="9.9499999999999993" customHeight="1" x14ac:dyDescent="0.2">
      <c r="A4" s="1555" t="s">
        <v>353</v>
      </c>
      <c r="B4" s="2313"/>
      <c r="C4" s="2313"/>
      <c r="D4" s="2313"/>
      <c r="E4" s="2313"/>
      <c r="F4" s="2313"/>
      <c r="G4" s="2313"/>
      <c r="H4" s="2279"/>
      <c r="I4" s="2313"/>
      <c r="J4" s="2313"/>
      <c r="K4" s="2313"/>
      <c r="L4" s="2279"/>
      <c r="M4" s="2315"/>
      <c r="N4" s="2279"/>
      <c r="O4" s="2313"/>
      <c r="P4" s="2314"/>
      <c r="Q4" s="2314"/>
      <c r="R4" s="1108"/>
    </row>
    <row r="5" spans="1:20" s="1272" customFormat="1" ht="5.25" customHeight="1" x14ac:dyDescent="0.2">
      <c r="A5" s="957"/>
      <c r="B5" s="1301"/>
      <c r="C5" s="1301"/>
      <c r="D5" s="957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1302"/>
      <c r="T5" s="1302"/>
    </row>
    <row r="6" spans="1:20" s="1272" customFormat="1" ht="14.1" customHeight="1" x14ac:dyDescent="0.2">
      <c r="A6" s="1557"/>
      <c r="B6" s="1558" t="s">
        <v>390</v>
      </c>
      <c r="C6" s="1559"/>
      <c r="D6" s="1560"/>
      <c r="E6" s="1560"/>
      <c r="F6" s="1560"/>
      <c r="G6" s="1560"/>
      <c r="H6" s="1560"/>
      <c r="I6" s="1560"/>
      <c r="J6" s="1560"/>
      <c r="K6" s="1560"/>
      <c r="L6" s="1560"/>
      <c r="M6" s="1560"/>
      <c r="N6" s="1560"/>
      <c r="O6" s="1560"/>
      <c r="P6" s="1560"/>
      <c r="Q6" s="1560"/>
      <c r="R6" s="1303"/>
      <c r="S6" s="1302"/>
      <c r="T6" s="1302"/>
    </row>
    <row r="7" spans="1:20" s="1272" customFormat="1" ht="18" customHeight="1" x14ac:dyDescent="0.2">
      <c r="A7" s="1734" t="s">
        <v>1517</v>
      </c>
      <c r="B7" s="1589">
        <v>100235</v>
      </c>
      <c r="C7" s="1589">
        <v>43668</v>
      </c>
      <c r="D7" s="1589">
        <v>21092</v>
      </c>
      <c r="E7" s="1589">
        <v>11307</v>
      </c>
      <c r="F7" s="1589">
        <v>888</v>
      </c>
      <c r="G7" s="1589">
        <v>6166</v>
      </c>
      <c r="H7" s="1589">
        <v>3597</v>
      </c>
      <c r="I7" s="1589">
        <v>1591</v>
      </c>
      <c r="J7" s="1589">
        <v>591</v>
      </c>
      <c r="K7" s="1589">
        <v>553</v>
      </c>
      <c r="L7" s="1589">
        <v>778</v>
      </c>
      <c r="M7" s="1589">
        <v>506</v>
      </c>
      <c r="N7" s="1589">
        <v>271</v>
      </c>
      <c r="O7" s="1589">
        <v>5553</v>
      </c>
      <c r="P7" s="1589">
        <v>888</v>
      </c>
      <c r="Q7" s="1589">
        <v>2786</v>
      </c>
      <c r="R7" s="1304"/>
      <c r="S7" s="1305"/>
      <c r="T7" s="1305"/>
    </row>
    <row r="8" spans="1:20" s="1272" customFormat="1" ht="18" customHeight="1" x14ac:dyDescent="0.2">
      <c r="A8" s="1735" t="s">
        <v>1518</v>
      </c>
      <c r="B8" s="1589">
        <v>18392550</v>
      </c>
      <c r="C8" s="1589">
        <v>9267968</v>
      </c>
      <c r="D8" s="1589">
        <v>4436370</v>
      </c>
      <c r="E8" s="1589">
        <v>2208276</v>
      </c>
      <c r="F8" s="1589">
        <v>55542</v>
      </c>
      <c r="G8" s="1589">
        <v>702857</v>
      </c>
      <c r="H8" s="1589">
        <v>245762</v>
      </c>
      <c r="I8" s="1589">
        <v>101664</v>
      </c>
      <c r="J8" s="1589">
        <v>38071</v>
      </c>
      <c r="K8" s="1589">
        <v>30530</v>
      </c>
      <c r="L8" s="1589">
        <v>62916</v>
      </c>
      <c r="M8" s="1589">
        <v>41249</v>
      </c>
      <c r="N8" s="1589">
        <v>5421</v>
      </c>
      <c r="O8" s="1589">
        <v>1120986</v>
      </c>
      <c r="P8" s="1589">
        <v>53006</v>
      </c>
      <c r="Q8" s="1589">
        <v>21932</v>
      </c>
      <c r="R8" s="1304"/>
      <c r="S8" s="1305"/>
      <c r="T8" s="1305"/>
    </row>
    <row r="9" spans="1:20" s="1272" customFormat="1" ht="18" customHeight="1" x14ac:dyDescent="0.2">
      <c r="A9" s="1740" t="s">
        <v>1698</v>
      </c>
      <c r="B9" s="1589">
        <v>9190355</v>
      </c>
      <c r="C9" s="1589">
        <v>4653795</v>
      </c>
      <c r="D9" s="1589">
        <v>2214898</v>
      </c>
      <c r="E9" s="1589">
        <v>1108062</v>
      </c>
      <c r="F9" s="1589">
        <v>25148</v>
      </c>
      <c r="G9" s="1589">
        <v>346737</v>
      </c>
      <c r="H9" s="1589">
        <v>108452</v>
      </c>
      <c r="I9" s="1589">
        <v>43801</v>
      </c>
      <c r="J9" s="1589">
        <v>18844</v>
      </c>
      <c r="K9" s="1589">
        <v>14643</v>
      </c>
      <c r="L9" s="1589">
        <v>30686</v>
      </c>
      <c r="M9" s="1589">
        <v>19910</v>
      </c>
      <c r="N9" s="1589">
        <v>2414</v>
      </c>
      <c r="O9" s="1589">
        <v>566826</v>
      </c>
      <c r="P9" s="1589">
        <v>26401</v>
      </c>
      <c r="Q9" s="1589">
        <v>9738</v>
      </c>
      <c r="R9" s="1304"/>
      <c r="S9" s="1305"/>
      <c r="T9" s="1305"/>
    </row>
    <row r="10" spans="1:20" s="1272" customFormat="1" ht="18" customHeight="1" x14ac:dyDescent="0.2">
      <c r="A10" s="1736" t="s">
        <v>1694</v>
      </c>
      <c r="B10" s="1589">
        <v>9084886</v>
      </c>
      <c r="C10" s="1589">
        <v>4608553</v>
      </c>
      <c r="D10" s="1589">
        <v>2202752</v>
      </c>
      <c r="E10" s="1589">
        <v>1077093</v>
      </c>
      <c r="F10" s="1589">
        <v>25419</v>
      </c>
      <c r="G10" s="1589">
        <v>343935</v>
      </c>
      <c r="H10" s="1589">
        <v>109009</v>
      </c>
      <c r="I10" s="1589">
        <v>45127</v>
      </c>
      <c r="J10" s="1589">
        <v>18837</v>
      </c>
      <c r="K10" s="1589">
        <v>14847</v>
      </c>
      <c r="L10" s="1589">
        <v>30966</v>
      </c>
      <c r="M10" s="1589">
        <v>20309</v>
      </c>
      <c r="N10" s="1589">
        <v>2596</v>
      </c>
      <c r="O10" s="1589">
        <v>549938</v>
      </c>
      <c r="P10" s="1589">
        <v>25599</v>
      </c>
      <c r="Q10" s="1589">
        <v>9906</v>
      </c>
      <c r="R10" s="1304"/>
      <c r="S10" s="1305"/>
      <c r="T10" s="1305"/>
    </row>
    <row r="11" spans="1:20" s="1272" customFormat="1" ht="18" customHeight="1" x14ac:dyDescent="0.2">
      <c r="A11" s="1739" t="s">
        <v>1699</v>
      </c>
      <c r="B11" s="1589">
        <v>117309</v>
      </c>
      <c r="C11" s="1589">
        <v>5620</v>
      </c>
      <c r="D11" s="1589">
        <v>18720</v>
      </c>
      <c r="E11" s="1589">
        <v>23121</v>
      </c>
      <c r="F11" s="1589">
        <v>4975</v>
      </c>
      <c r="G11" s="1589">
        <v>12185</v>
      </c>
      <c r="H11" s="1589">
        <v>28301</v>
      </c>
      <c r="I11" s="1589">
        <v>12736</v>
      </c>
      <c r="J11" s="1589">
        <v>390</v>
      </c>
      <c r="K11" s="1589">
        <v>1040</v>
      </c>
      <c r="L11" s="1589">
        <v>1264</v>
      </c>
      <c r="M11" s="1589">
        <v>1030</v>
      </c>
      <c r="N11" s="1589">
        <v>411</v>
      </c>
      <c r="O11" s="1589">
        <v>4222</v>
      </c>
      <c r="P11" s="1589">
        <v>1006</v>
      </c>
      <c r="Q11" s="1589">
        <v>2288</v>
      </c>
      <c r="R11" s="1304"/>
      <c r="S11" s="1305"/>
      <c r="T11" s="1305"/>
    </row>
    <row r="12" spans="1:20" s="1272" customFormat="1" ht="11.1" customHeight="1" x14ac:dyDescent="0.2">
      <c r="A12" s="1306" t="s">
        <v>1519</v>
      </c>
      <c r="B12" s="1589">
        <v>136310.40700000001</v>
      </c>
      <c r="C12" s="1589">
        <v>89134.832000000009</v>
      </c>
      <c r="D12" s="1589">
        <v>33974.366999999998</v>
      </c>
      <c r="E12" s="1589">
        <v>22.101999999999997</v>
      </c>
      <c r="F12" s="1589">
        <v>220.36</v>
      </c>
      <c r="G12" s="1589">
        <v>5719.5909999999994</v>
      </c>
      <c r="H12" s="1589">
        <v>2130.587</v>
      </c>
      <c r="I12" s="1589">
        <v>648.10300000000007</v>
      </c>
      <c r="J12" s="1589">
        <v>311.37099999999998</v>
      </c>
      <c r="K12" s="1589">
        <v>233.88900000000001</v>
      </c>
      <c r="L12" s="1589">
        <v>383.726</v>
      </c>
      <c r="M12" s="1589">
        <v>170.24099999999999</v>
      </c>
      <c r="N12" s="1589">
        <v>83.246000000000009</v>
      </c>
      <c r="O12" s="1589">
        <v>3246.2439999999997</v>
      </c>
      <c r="P12" s="1589">
        <v>31.562999999999999</v>
      </c>
      <c r="Q12" s="1589">
        <v>0.185</v>
      </c>
      <c r="R12" s="1307"/>
      <c r="S12" s="1305"/>
      <c r="T12" s="1305"/>
    </row>
    <row r="13" spans="1:20" s="1272" customFormat="1" ht="11.1" customHeight="1" x14ac:dyDescent="0.2">
      <c r="A13" s="1737" t="s">
        <v>1695</v>
      </c>
      <c r="B13" s="1589">
        <v>68296.180999999997</v>
      </c>
      <c r="C13" s="1589">
        <v>44173.252999999997</v>
      </c>
      <c r="D13" s="1589">
        <v>17870.734</v>
      </c>
      <c r="E13" s="1589">
        <v>11.439</v>
      </c>
      <c r="F13" s="1589">
        <v>126.239</v>
      </c>
      <c r="G13" s="1589">
        <v>3074.3559999999998</v>
      </c>
      <c r="H13" s="1589">
        <v>842.03000000000009</v>
      </c>
      <c r="I13" s="1589">
        <v>299.03800000000001</v>
      </c>
      <c r="J13" s="1589">
        <v>173.44800000000001</v>
      </c>
      <c r="K13" s="1589">
        <v>151.179</v>
      </c>
      <c r="L13" s="1589">
        <v>200.73400000000001</v>
      </c>
      <c r="M13" s="1589">
        <v>47.925999999999995</v>
      </c>
      <c r="N13" s="1589">
        <v>24.405999999999999</v>
      </c>
      <c r="O13" s="1589">
        <v>1298.4290000000001</v>
      </c>
      <c r="P13" s="1589">
        <v>2.9699999999999998</v>
      </c>
      <c r="Q13" s="1589">
        <v>0</v>
      </c>
      <c r="R13" s="1307"/>
      <c r="S13" s="1305"/>
      <c r="T13" s="1305"/>
    </row>
    <row r="14" spans="1:20" s="1272" customFormat="1" ht="18" customHeight="1" x14ac:dyDescent="0.2">
      <c r="A14" s="1736" t="s">
        <v>1696</v>
      </c>
      <c r="B14" s="1589">
        <v>68014.225999999995</v>
      </c>
      <c r="C14" s="1589">
        <v>44961.578999999998</v>
      </c>
      <c r="D14" s="1589">
        <v>16103.633</v>
      </c>
      <c r="E14" s="1589">
        <v>10.663</v>
      </c>
      <c r="F14" s="1589">
        <v>94.120999999999995</v>
      </c>
      <c r="G14" s="1589">
        <v>2645.2349999999997</v>
      </c>
      <c r="H14" s="1589">
        <v>1288.557</v>
      </c>
      <c r="I14" s="1589">
        <v>349.065</v>
      </c>
      <c r="J14" s="1589">
        <v>137.923</v>
      </c>
      <c r="K14" s="1589">
        <v>82.71</v>
      </c>
      <c r="L14" s="1589">
        <v>182.99199999999999</v>
      </c>
      <c r="M14" s="1589">
        <v>122.315</v>
      </c>
      <c r="N14" s="1589">
        <v>58.84</v>
      </c>
      <c r="O14" s="1589">
        <v>1947.8150000000001</v>
      </c>
      <c r="P14" s="1589">
        <v>28.593</v>
      </c>
      <c r="Q14" s="1589">
        <v>0.185</v>
      </c>
      <c r="R14" s="1307"/>
      <c r="S14" s="1305"/>
      <c r="T14" s="1305"/>
    </row>
    <row r="15" spans="1:20" s="1272" customFormat="1" ht="11.1" customHeight="1" x14ac:dyDescent="0.2">
      <c r="A15" s="1308" t="s">
        <v>1520</v>
      </c>
      <c r="B15" s="1589">
        <v>10656.080999999998</v>
      </c>
      <c r="C15" s="1589">
        <v>6823.8649999999998</v>
      </c>
      <c r="D15" s="1589">
        <v>278.43099999999998</v>
      </c>
      <c r="E15" s="1589">
        <v>1.47</v>
      </c>
      <c r="F15" s="1589">
        <v>50.707000000000001</v>
      </c>
      <c r="G15" s="1589">
        <v>1289.2919999999999</v>
      </c>
      <c r="H15" s="1589">
        <v>555.76099999999997</v>
      </c>
      <c r="I15" s="1589">
        <v>132.63900000000001</v>
      </c>
      <c r="J15" s="1589">
        <v>48.096000000000004</v>
      </c>
      <c r="K15" s="1589">
        <v>33.207000000000001</v>
      </c>
      <c r="L15" s="1589">
        <v>89.596000000000004</v>
      </c>
      <c r="M15" s="1589">
        <v>62.942</v>
      </c>
      <c r="N15" s="1589">
        <v>11.978</v>
      </c>
      <c r="O15" s="1589">
        <v>1224.8710000000001</v>
      </c>
      <c r="P15" s="1589">
        <v>53.225999999999999</v>
      </c>
      <c r="Q15" s="1589">
        <v>0</v>
      </c>
      <c r="R15" s="1307"/>
      <c r="S15" s="1305"/>
      <c r="T15" s="1305"/>
    </row>
    <row r="16" spans="1:20" s="1272" customFormat="1" ht="11.1" customHeight="1" x14ac:dyDescent="0.2">
      <c r="A16" s="1738" t="s">
        <v>1697</v>
      </c>
      <c r="B16" s="1589">
        <v>5927.3379999999997</v>
      </c>
      <c r="C16" s="1589">
        <v>4468.348</v>
      </c>
      <c r="D16" s="1589">
        <v>202.29599999999999</v>
      </c>
      <c r="E16" s="1589">
        <v>0.51</v>
      </c>
      <c r="F16" s="1589">
        <v>13.14</v>
      </c>
      <c r="G16" s="1589">
        <v>553.91899999999998</v>
      </c>
      <c r="H16" s="1589">
        <v>202.041</v>
      </c>
      <c r="I16" s="1589">
        <v>43.527000000000001</v>
      </c>
      <c r="J16" s="1589">
        <v>12.71</v>
      </c>
      <c r="K16" s="1589">
        <v>8.8629999999999995</v>
      </c>
      <c r="L16" s="1589">
        <v>25.704000000000001</v>
      </c>
      <c r="M16" s="1589">
        <v>16.794</v>
      </c>
      <c r="N16" s="1589">
        <v>3.8519999999999999</v>
      </c>
      <c r="O16" s="1589">
        <v>362.47299999999996</v>
      </c>
      <c r="P16" s="1589">
        <v>13.161</v>
      </c>
      <c r="Q16" s="1589">
        <v>0</v>
      </c>
      <c r="R16" s="1307"/>
      <c r="S16" s="1305"/>
      <c r="T16" s="1305"/>
    </row>
    <row r="17" spans="1:20" s="1272" customFormat="1" ht="18" customHeight="1" x14ac:dyDescent="0.2">
      <c r="A17" s="1740" t="s">
        <v>1700</v>
      </c>
      <c r="B17" s="1589">
        <v>4728.7430000000004</v>
      </c>
      <c r="C17" s="1589">
        <v>2355.5169999999998</v>
      </c>
      <c r="D17" s="1589">
        <v>76.135000000000005</v>
      </c>
      <c r="E17" s="1589">
        <v>0.96</v>
      </c>
      <c r="F17" s="1589">
        <v>37.567</v>
      </c>
      <c r="G17" s="1589">
        <v>735.37300000000005</v>
      </c>
      <c r="H17" s="1589">
        <v>353.72</v>
      </c>
      <c r="I17" s="1589">
        <v>89.111999999999995</v>
      </c>
      <c r="J17" s="1589">
        <v>35.386000000000003</v>
      </c>
      <c r="K17" s="1589">
        <v>24.344000000000001</v>
      </c>
      <c r="L17" s="1589">
        <v>63.892000000000003</v>
      </c>
      <c r="M17" s="1589">
        <v>46.148000000000003</v>
      </c>
      <c r="N17" s="1589">
        <v>8.1259999999999994</v>
      </c>
      <c r="O17" s="1589">
        <v>862.39800000000002</v>
      </c>
      <c r="P17" s="1589">
        <v>40.064999999999998</v>
      </c>
      <c r="Q17" s="1589">
        <v>0</v>
      </c>
      <c r="R17" s="1307"/>
      <c r="S17" s="1305"/>
      <c r="T17" s="1305"/>
    </row>
    <row r="18" spans="1:20" s="1272" customFormat="1" ht="14.1" customHeight="1" x14ac:dyDescent="0.2">
      <c r="A18" s="1557"/>
      <c r="B18" s="1561" t="s">
        <v>391</v>
      </c>
      <c r="C18" s="1562"/>
      <c r="D18" s="1563"/>
      <c r="E18" s="1563"/>
      <c r="F18" s="1563"/>
      <c r="G18" s="1563"/>
      <c r="H18" s="1563"/>
      <c r="I18" s="1562"/>
      <c r="J18" s="1563"/>
      <c r="K18" s="1563"/>
      <c r="L18" s="1563"/>
      <c r="M18" s="1563"/>
      <c r="N18" s="1563"/>
      <c r="O18" s="1563"/>
      <c r="P18" s="1563"/>
      <c r="Q18" s="1563"/>
      <c r="R18" s="1310"/>
      <c r="S18" s="1302"/>
      <c r="T18" s="1302"/>
    </row>
    <row r="19" spans="1:20" s="1272" customFormat="1" ht="18" customHeight="1" x14ac:dyDescent="0.2">
      <c r="A19" s="1734" t="s">
        <v>1517</v>
      </c>
      <c r="B19" s="1589">
        <v>46606</v>
      </c>
      <c r="C19" s="1589">
        <v>23163</v>
      </c>
      <c r="D19" s="1589">
        <v>4367</v>
      </c>
      <c r="E19" s="1589">
        <v>898</v>
      </c>
      <c r="F19" s="1589">
        <v>655</v>
      </c>
      <c r="G19" s="1589">
        <v>5419</v>
      </c>
      <c r="H19" s="1589">
        <v>3278</v>
      </c>
      <c r="I19" s="1589">
        <v>1589</v>
      </c>
      <c r="J19" s="1589">
        <v>590</v>
      </c>
      <c r="K19" s="1589">
        <v>553</v>
      </c>
      <c r="L19" s="1589">
        <v>777</v>
      </c>
      <c r="M19" s="1589">
        <v>505</v>
      </c>
      <c r="N19" s="1589">
        <v>271</v>
      </c>
      <c r="O19" s="1589">
        <v>1894</v>
      </c>
      <c r="P19" s="1589">
        <v>278</v>
      </c>
      <c r="Q19" s="1733">
        <v>2369</v>
      </c>
      <c r="R19" s="1304"/>
      <c r="S19" s="1302"/>
      <c r="T19" s="1302"/>
    </row>
    <row r="20" spans="1:20" s="1272" customFormat="1" ht="18" customHeight="1" x14ac:dyDescent="0.2">
      <c r="A20" s="1735" t="s">
        <v>1518</v>
      </c>
      <c r="B20" s="1589">
        <v>6840038</v>
      </c>
      <c r="C20" s="1589">
        <v>4573164</v>
      </c>
      <c r="D20" s="1589">
        <v>697040</v>
      </c>
      <c r="E20" s="1589">
        <v>112326</v>
      </c>
      <c r="F20" s="1589">
        <v>53925</v>
      </c>
      <c r="G20" s="1589">
        <v>549168</v>
      </c>
      <c r="H20" s="1589">
        <v>206170</v>
      </c>
      <c r="I20" s="1589">
        <v>101617</v>
      </c>
      <c r="J20" s="1589">
        <v>38062</v>
      </c>
      <c r="K20" s="1589">
        <v>30530</v>
      </c>
      <c r="L20" s="1589">
        <v>62908</v>
      </c>
      <c r="M20" s="1589">
        <v>41226</v>
      </c>
      <c r="N20" s="1589">
        <v>5421</v>
      </c>
      <c r="O20" s="1589">
        <v>328588</v>
      </c>
      <c r="P20" s="1589">
        <v>21946</v>
      </c>
      <c r="Q20" s="1589">
        <v>17947</v>
      </c>
      <c r="R20" s="1304"/>
      <c r="S20" s="1302"/>
      <c r="T20" s="1302"/>
    </row>
    <row r="21" spans="1:20" s="1272" customFormat="1" ht="18" customHeight="1" x14ac:dyDescent="0.2">
      <c r="A21" s="1740" t="s">
        <v>1698</v>
      </c>
      <c r="B21" s="1589">
        <v>3403907</v>
      </c>
      <c r="C21" s="1589">
        <v>2283478</v>
      </c>
      <c r="D21" s="1589">
        <v>356686</v>
      </c>
      <c r="E21" s="1589">
        <v>60257</v>
      </c>
      <c r="F21" s="1589">
        <v>25119</v>
      </c>
      <c r="G21" s="1589">
        <v>271278</v>
      </c>
      <c r="H21" s="1589">
        <v>89521</v>
      </c>
      <c r="I21" s="1589">
        <v>43772</v>
      </c>
      <c r="J21" s="1589">
        <v>18839</v>
      </c>
      <c r="K21" s="1589">
        <v>14643</v>
      </c>
      <c r="L21" s="1589">
        <v>30682</v>
      </c>
      <c r="M21" s="1589">
        <v>19888</v>
      </c>
      <c r="N21" s="1589">
        <v>2414</v>
      </c>
      <c r="O21" s="1589">
        <v>168537</v>
      </c>
      <c r="P21" s="1589">
        <v>11011</v>
      </c>
      <c r="Q21" s="1733">
        <v>7782</v>
      </c>
      <c r="R21" s="1304"/>
      <c r="S21" s="1302"/>
      <c r="T21" s="1302"/>
    </row>
    <row r="22" spans="1:20" s="1272" customFormat="1" ht="18" customHeight="1" x14ac:dyDescent="0.2">
      <c r="A22" s="1736" t="s">
        <v>1694</v>
      </c>
      <c r="B22" s="1589">
        <v>3369802</v>
      </c>
      <c r="C22" s="1589">
        <v>2287009</v>
      </c>
      <c r="D22" s="1589">
        <v>339531</v>
      </c>
      <c r="E22" s="1589">
        <v>51224</v>
      </c>
      <c r="F22" s="1589">
        <v>25399</v>
      </c>
      <c r="G22" s="1589">
        <v>266263</v>
      </c>
      <c r="H22" s="1589">
        <v>89254</v>
      </c>
      <c r="I22" s="1589">
        <v>45109</v>
      </c>
      <c r="J22" s="1589">
        <v>18833</v>
      </c>
      <c r="K22" s="1589">
        <v>14847</v>
      </c>
      <c r="L22" s="1589">
        <v>30962</v>
      </c>
      <c r="M22" s="1589">
        <v>20308</v>
      </c>
      <c r="N22" s="1589">
        <v>2596</v>
      </c>
      <c r="O22" s="1589">
        <v>160049</v>
      </c>
      <c r="P22" s="1589">
        <v>10541</v>
      </c>
      <c r="Q22" s="1733">
        <v>7877</v>
      </c>
      <c r="R22" s="1304"/>
      <c r="S22" s="1302"/>
      <c r="T22" s="1302"/>
    </row>
    <row r="23" spans="1:20" s="1272" customFormat="1" ht="18" customHeight="1" x14ac:dyDescent="0.2">
      <c r="A23" s="1739" t="s">
        <v>1699</v>
      </c>
      <c r="B23" s="1589">
        <v>66329</v>
      </c>
      <c r="C23" s="1589">
        <v>2677</v>
      </c>
      <c r="D23" s="1589">
        <v>823</v>
      </c>
      <c r="E23" s="1589">
        <v>845</v>
      </c>
      <c r="F23" s="1589">
        <v>3407</v>
      </c>
      <c r="G23" s="1589">
        <v>11627</v>
      </c>
      <c r="H23" s="1589">
        <v>27395</v>
      </c>
      <c r="I23" s="1589">
        <v>12736</v>
      </c>
      <c r="J23" s="1589">
        <v>390</v>
      </c>
      <c r="K23" s="1589">
        <v>1040</v>
      </c>
      <c r="L23" s="1589">
        <v>1264</v>
      </c>
      <c r="M23" s="1589">
        <v>1030</v>
      </c>
      <c r="N23" s="1589">
        <v>411</v>
      </c>
      <c r="O23" s="1589">
        <v>2</v>
      </c>
      <c r="P23" s="1589">
        <v>394</v>
      </c>
      <c r="Q23" s="1733">
        <v>2288</v>
      </c>
      <c r="R23" s="1307"/>
      <c r="S23" s="1302"/>
      <c r="T23" s="1302"/>
    </row>
    <row r="24" spans="1:20" s="1272" customFormat="1" ht="11.1" customHeight="1" x14ac:dyDescent="0.2">
      <c r="A24" s="1306" t="s">
        <v>1519</v>
      </c>
      <c r="B24" s="1589">
        <v>66891.400000000009</v>
      </c>
      <c r="C24" s="1589">
        <v>53385.058000000005</v>
      </c>
      <c r="D24" s="1589">
        <v>2200.9639999999999</v>
      </c>
      <c r="E24" s="1589">
        <v>10.120999999999999</v>
      </c>
      <c r="F24" s="1589">
        <v>220.36</v>
      </c>
      <c r="G24" s="1589">
        <v>5615.3089999999993</v>
      </c>
      <c r="H24" s="1589">
        <v>2069.2060000000001</v>
      </c>
      <c r="I24" s="1589">
        <v>648.10300000000007</v>
      </c>
      <c r="J24" s="1589">
        <v>311.37099999999998</v>
      </c>
      <c r="K24" s="1589">
        <v>233.88900000000001</v>
      </c>
      <c r="L24" s="1589">
        <v>383.726</v>
      </c>
      <c r="M24" s="1589">
        <v>170.10899999999998</v>
      </c>
      <c r="N24" s="1589">
        <v>83.246000000000009</v>
      </c>
      <c r="O24" s="1589">
        <v>1555.2239999999999</v>
      </c>
      <c r="P24" s="1589">
        <v>4.7139999999999995</v>
      </c>
      <c r="Q24" s="1589">
        <v>0</v>
      </c>
      <c r="R24" s="1311"/>
      <c r="S24" s="1302"/>
      <c r="T24" s="1302"/>
    </row>
    <row r="25" spans="1:20" s="1272" customFormat="1" ht="11.1" customHeight="1" x14ac:dyDescent="0.2">
      <c r="A25" s="1737" t="s">
        <v>1695</v>
      </c>
      <c r="B25" s="1589">
        <v>35256.377999999997</v>
      </c>
      <c r="C25" s="1589">
        <v>28290.465</v>
      </c>
      <c r="D25" s="1589">
        <v>1489.702</v>
      </c>
      <c r="E25" s="1589">
        <v>8.2539999999999996</v>
      </c>
      <c r="F25" s="1589">
        <v>126.239</v>
      </c>
      <c r="G25" s="1589">
        <v>3038.1959999999999</v>
      </c>
      <c r="H25" s="1589">
        <v>824.06500000000005</v>
      </c>
      <c r="I25" s="1589">
        <v>299.03800000000001</v>
      </c>
      <c r="J25" s="1589">
        <v>173.44800000000001</v>
      </c>
      <c r="K25" s="1589">
        <v>151.179</v>
      </c>
      <c r="L25" s="1589">
        <v>200.73400000000001</v>
      </c>
      <c r="M25" s="1589">
        <v>47.793999999999997</v>
      </c>
      <c r="N25" s="1589">
        <v>24.405999999999999</v>
      </c>
      <c r="O25" s="1589">
        <v>582.28099999999995</v>
      </c>
      <c r="P25" s="1589">
        <v>0.57699999999999996</v>
      </c>
      <c r="Q25" s="1589">
        <v>0</v>
      </c>
      <c r="R25" s="1307"/>
      <c r="S25" s="1302"/>
      <c r="T25" s="1302"/>
    </row>
    <row r="26" spans="1:20" s="1272" customFormat="1" ht="18" customHeight="1" x14ac:dyDescent="0.2">
      <c r="A26" s="1736" t="s">
        <v>1696</v>
      </c>
      <c r="B26" s="1589">
        <v>31635.02199999999</v>
      </c>
      <c r="C26" s="1589">
        <v>25094.593000000001</v>
      </c>
      <c r="D26" s="1589">
        <v>711.26199999999994</v>
      </c>
      <c r="E26" s="1589">
        <v>1.867</v>
      </c>
      <c r="F26" s="1589">
        <v>94.120999999999995</v>
      </c>
      <c r="G26" s="1589">
        <v>2577.1129999999998</v>
      </c>
      <c r="H26" s="1589">
        <v>1245.1410000000001</v>
      </c>
      <c r="I26" s="1589">
        <v>349.065</v>
      </c>
      <c r="J26" s="1589">
        <v>137.923</v>
      </c>
      <c r="K26" s="1589">
        <v>82.71</v>
      </c>
      <c r="L26" s="1589">
        <v>182.99199999999999</v>
      </c>
      <c r="M26" s="1589">
        <v>122.315</v>
      </c>
      <c r="N26" s="1589">
        <v>58.84</v>
      </c>
      <c r="O26" s="1589">
        <v>972.94299999999998</v>
      </c>
      <c r="P26" s="1589">
        <v>4.1369999999999996</v>
      </c>
      <c r="Q26" s="1589">
        <v>0</v>
      </c>
      <c r="R26" s="1307"/>
      <c r="S26" s="1302"/>
      <c r="T26" s="1302"/>
    </row>
    <row r="27" spans="1:20" s="1272" customFormat="1" ht="11.1" customHeight="1" x14ac:dyDescent="0.2">
      <c r="A27" s="1308" t="s">
        <v>1520</v>
      </c>
      <c r="B27" s="1589">
        <v>6256.6539999999995</v>
      </c>
      <c r="C27" s="1589">
        <v>3619.8710000000001</v>
      </c>
      <c r="D27" s="1589">
        <v>162.12199999999999</v>
      </c>
      <c r="E27" s="1589">
        <v>0</v>
      </c>
      <c r="F27" s="1589">
        <v>50.695</v>
      </c>
      <c r="G27" s="1589">
        <v>1012.027</v>
      </c>
      <c r="H27" s="1589">
        <v>368.98500000000001</v>
      </c>
      <c r="I27" s="1589">
        <v>132.63900000000001</v>
      </c>
      <c r="J27" s="1589">
        <v>48.096000000000004</v>
      </c>
      <c r="K27" s="1589">
        <v>33.207000000000001</v>
      </c>
      <c r="L27" s="1589">
        <v>89.596000000000004</v>
      </c>
      <c r="M27" s="1589">
        <v>62.88</v>
      </c>
      <c r="N27" s="1589">
        <v>11.978</v>
      </c>
      <c r="O27" s="1589">
        <v>660.35699999999997</v>
      </c>
      <c r="P27" s="1589">
        <v>4.2010000000000005</v>
      </c>
      <c r="Q27" s="1589">
        <v>0</v>
      </c>
      <c r="R27" s="1311"/>
      <c r="S27" s="1302"/>
      <c r="T27" s="1302"/>
    </row>
    <row r="28" spans="1:20" s="1272" customFormat="1" ht="11.1" customHeight="1" x14ac:dyDescent="0.2">
      <c r="A28" s="1738" t="s">
        <v>1697</v>
      </c>
      <c r="B28" s="1589">
        <v>3765.8089999999997</v>
      </c>
      <c r="C28" s="1589">
        <v>2682.8139999999999</v>
      </c>
      <c r="D28" s="1589">
        <v>158.547</v>
      </c>
      <c r="E28" s="1589">
        <v>0</v>
      </c>
      <c r="F28" s="1589">
        <v>13.14</v>
      </c>
      <c r="G28" s="1589">
        <v>479.45100000000002</v>
      </c>
      <c r="H28" s="1589">
        <v>116.77800000000001</v>
      </c>
      <c r="I28" s="1589">
        <v>43.527000000000001</v>
      </c>
      <c r="J28" s="1589">
        <v>12.71</v>
      </c>
      <c r="K28" s="1589">
        <v>8.8629999999999995</v>
      </c>
      <c r="L28" s="1589">
        <v>25.704000000000001</v>
      </c>
      <c r="M28" s="1589">
        <v>16.731999999999999</v>
      </c>
      <c r="N28" s="1589">
        <v>3.8519999999999999</v>
      </c>
      <c r="O28" s="1589">
        <v>203.27099999999999</v>
      </c>
      <c r="P28" s="1589">
        <v>0.42</v>
      </c>
      <c r="Q28" s="1589">
        <v>0</v>
      </c>
      <c r="R28" s="1307"/>
      <c r="S28" s="1302"/>
      <c r="T28" s="1302"/>
    </row>
    <row r="29" spans="1:20" s="1272" customFormat="1" ht="18" customHeight="1" x14ac:dyDescent="0.2">
      <c r="A29" s="1740" t="s">
        <v>1700</v>
      </c>
      <c r="B29" s="1589">
        <v>2490.8449999999998</v>
      </c>
      <c r="C29" s="1589">
        <v>937.05700000000002</v>
      </c>
      <c r="D29" s="1589">
        <v>3.5750000000000002</v>
      </c>
      <c r="E29" s="1589">
        <v>0</v>
      </c>
      <c r="F29" s="1589">
        <v>37.555</v>
      </c>
      <c r="G29" s="1589">
        <v>532.57600000000002</v>
      </c>
      <c r="H29" s="1589">
        <v>252.20699999999999</v>
      </c>
      <c r="I29" s="1589">
        <v>89.111999999999995</v>
      </c>
      <c r="J29" s="1589">
        <v>35.386000000000003</v>
      </c>
      <c r="K29" s="1589">
        <v>24.344000000000001</v>
      </c>
      <c r="L29" s="1589">
        <v>63.892000000000003</v>
      </c>
      <c r="M29" s="1589">
        <v>46.148000000000003</v>
      </c>
      <c r="N29" s="1589">
        <v>8.1259999999999994</v>
      </c>
      <c r="O29" s="1589">
        <v>457.08600000000001</v>
      </c>
      <c r="P29" s="1589">
        <v>3.7810000000000001</v>
      </c>
      <c r="Q29" s="1589">
        <v>0</v>
      </c>
      <c r="R29" s="1307"/>
      <c r="S29" s="1302"/>
      <c r="T29" s="1302"/>
    </row>
    <row r="30" spans="1:20" s="1272" customFormat="1" ht="13.5" customHeight="1" x14ac:dyDescent="0.2">
      <c r="A30" s="1557"/>
      <c r="B30" s="1561" t="s">
        <v>392</v>
      </c>
      <c r="C30" s="1562"/>
      <c r="D30" s="1562"/>
      <c r="E30" s="1562"/>
      <c r="F30" s="1562"/>
      <c r="G30" s="1562"/>
      <c r="H30" s="1563"/>
      <c r="I30" s="1562"/>
      <c r="J30" s="1562"/>
      <c r="K30" s="1563"/>
      <c r="L30" s="1563"/>
      <c r="M30" s="1563"/>
      <c r="N30" s="1563"/>
      <c r="O30" s="1562"/>
      <c r="P30" s="1562"/>
      <c r="Q30" s="1562"/>
      <c r="R30" s="1309"/>
    </row>
    <row r="31" spans="1:20" s="1272" customFormat="1" ht="18" customHeight="1" x14ac:dyDescent="0.2">
      <c r="A31" s="1734" t="s">
        <v>1517</v>
      </c>
      <c r="B31" s="1589">
        <v>53629</v>
      </c>
      <c r="C31" s="1589">
        <v>20505</v>
      </c>
      <c r="D31" s="1589">
        <v>16725</v>
      </c>
      <c r="E31" s="1589">
        <v>10409</v>
      </c>
      <c r="F31" s="1589">
        <v>233</v>
      </c>
      <c r="G31" s="1589">
        <v>747</v>
      </c>
      <c r="H31" s="1589">
        <v>319</v>
      </c>
      <c r="I31" s="1589">
        <v>2</v>
      </c>
      <c r="J31" s="1589">
        <v>1</v>
      </c>
      <c r="K31" s="1589">
        <v>0</v>
      </c>
      <c r="L31" s="1589">
        <v>1</v>
      </c>
      <c r="M31" s="1589">
        <v>1</v>
      </c>
      <c r="N31" s="1589">
        <v>0</v>
      </c>
      <c r="O31" s="1589">
        <v>3659</v>
      </c>
      <c r="P31" s="1589">
        <v>610</v>
      </c>
      <c r="Q31" s="1733">
        <v>417</v>
      </c>
      <c r="R31" s="1304"/>
    </row>
    <row r="32" spans="1:20" s="1272" customFormat="1" ht="18" customHeight="1" x14ac:dyDescent="0.2">
      <c r="A32" s="1735" t="s">
        <v>1518</v>
      </c>
      <c r="B32" s="1589">
        <v>11552512</v>
      </c>
      <c r="C32" s="1589">
        <v>4694804</v>
      </c>
      <c r="D32" s="1589">
        <v>3739330</v>
      </c>
      <c r="E32" s="1589">
        <v>2095950</v>
      </c>
      <c r="F32" s="1589">
        <v>1617</v>
      </c>
      <c r="G32" s="1589">
        <v>153689</v>
      </c>
      <c r="H32" s="1589">
        <v>39592</v>
      </c>
      <c r="I32" s="1589">
        <v>47</v>
      </c>
      <c r="J32" s="1589">
        <v>9</v>
      </c>
      <c r="K32" s="1589">
        <v>0</v>
      </c>
      <c r="L32" s="1589">
        <v>8</v>
      </c>
      <c r="M32" s="1589">
        <v>23</v>
      </c>
      <c r="N32" s="1589">
        <v>0</v>
      </c>
      <c r="O32" s="1589">
        <v>792398</v>
      </c>
      <c r="P32" s="1589">
        <v>31060</v>
      </c>
      <c r="Q32" s="1589">
        <v>3985</v>
      </c>
      <c r="R32" s="1304"/>
    </row>
    <row r="33" spans="1:20" s="1272" customFormat="1" ht="18" customHeight="1" x14ac:dyDescent="0.2">
      <c r="A33" s="1740" t="s">
        <v>1698</v>
      </c>
      <c r="B33" s="1589">
        <v>5786448</v>
      </c>
      <c r="C33" s="1589">
        <v>2370317</v>
      </c>
      <c r="D33" s="1589">
        <v>1858212</v>
      </c>
      <c r="E33" s="1589">
        <v>1047805</v>
      </c>
      <c r="F33" s="1589">
        <v>29</v>
      </c>
      <c r="G33" s="1589">
        <v>75459</v>
      </c>
      <c r="H33" s="1589">
        <v>18931</v>
      </c>
      <c r="I33" s="1589">
        <v>29</v>
      </c>
      <c r="J33" s="1589">
        <v>5</v>
      </c>
      <c r="K33" s="1589">
        <v>0</v>
      </c>
      <c r="L33" s="1589">
        <v>4</v>
      </c>
      <c r="M33" s="1589">
        <v>22</v>
      </c>
      <c r="N33" s="1589">
        <v>0</v>
      </c>
      <c r="O33" s="1589">
        <v>398289</v>
      </c>
      <c r="P33" s="1589">
        <v>15390</v>
      </c>
      <c r="Q33" s="1733">
        <v>1956</v>
      </c>
      <c r="R33" s="1304"/>
    </row>
    <row r="34" spans="1:20" s="1272" customFormat="1" ht="18" customHeight="1" x14ac:dyDescent="0.2">
      <c r="A34" s="1736" t="s">
        <v>1694</v>
      </c>
      <c r="B34" s="1589">
        <v>5715084</v>
      </c>
      <c r="C34" s="1589">
        <v>2321544</v>
      </c>
      <c r="D34" s="1589">
        <v>1863221</v>
      </c>
      <c r="E34" s="1589">
        <v>1025869</v>
      </c>
      <c r="F34" s="1589">
        <v>20</v>
      </c>
      <c r="G34" s="1589">
        <v>77672</v>
      </c>
      <c r="H34" s="1589">
        <v>19755</v>
      </c>
      <c r="I34" s="1589">
        <v>18</v>
      </c>
      <c r="J34" s="1589">
        <v>4</v>
      </c>
      <c r="K34" s="1589">
        <v>0</v>
      </c>
      <c r="L34" s="1589">
        <v>4</v>
      </c>
      <c r="M34" s="1589">
        <v>1</v>
      </c>
      <c r="N34" s="1589">
        <v>0</v>
      </c>
      <c r="O34" s="1589">
        <v>389889</v>
      </c>
      <c r="P34" s="1589">
        <v>15058</v>
      </c>
      <c r="Q34" s="1733">
        <v>2029</v>
      </c>
      <c r="R34" s="1304"/>
    </row>
    <row r="35" spans="1:20" s="1272" customFormat="1" ht="18" customHeight="1" x14ac:dyDescent="0.2">
      <c r="A35" s="1739" t="s">
        <v>1699</v>
      </c>
      <c r="B35" s="1589">
        <v>50980</v>
      </c>
      <c r="C35" s="1589">
        <v>2943</v>
      </c>
      <c r="D35" s="1589">
        <v>17897</v>
      </c>
      <c r="E35" s="1589">
        <v>22276</v>
      </c>
      <c r="F35" s="1589">
        <v>1568</v>
      </c>
      <c r="G35" s="1589">
        <v>558</v>
      </c>
      <c r="H35" s="1589">
        <v>906</v>
      </c>
      <c r="I35" s="1589">
        <v>0</v>
      </c>
      <c r="J35" s="1589">
        <v>0</v>
      </c>
      <c r="K35" s="1589">
        <v>0</v>
      </c>
      <c r="L35" s="1589">
        <v>0</v>
      </c>
      <c r="M35" s="1589">
        <v>0</v>
      </c>
      <c r="N35" s="1589">
        <v>0</v>
      </c>
      <c r="O35" s="1589">
        <v>4220</v>
      </c>
      <c r="P35" s="1589">
        <v>612</v>
      </c>
      <c r="Q35" s="1733">
        <v>0</v>
      </c>
      <c r="R35" s="1304"/>
    </row>
    <row r="36" spans="1:20" s="1272" customFormat="1" ht="11.1" customHeight="1" x14ac:dyDescent="0.2">
      <c r="A36" s="1306" t="s">
        <v>1519</v>
      </c>
      <c r="B36" s="1589">
        <v>69419.006999999998</v>
      </c>
      <c r="C36" s="1589">
        <v>35749.774000000005</v>
      </c>
      <c r="D36" s="1589">
        <v>31773.402999999998</v>
      </c>
      <c r="E36" s="1589">
        <v>11.981</v>
      </c>
      <c r="F36" s="1589">
        <v>0</v>
      </c>
      <c r="G36" s="1589">
        <v>104.282</v>
      </c>
      <c r="H36" s="1589">
        <v>61.381</v>
      </c>
      <c r="I36" s="1589">
        <v>0</v>
      </c>
      <c r="J36" s="1589">
        <v>0</v>
      </c>
      <c r="K36" s="1589">
        <v>0</v>
      </c>
      <c r="L36" s="1589">
        <v>0</v>
      </c>
      <c r="M36" s="1589">
        <v>0.13200000000000001</v>
      </c>
      <c r="N36" s="1589">
        <v>0</v>
      </c>
      <c r="O36" s="1589">
        <v>1691.02</v>
      </c>
      <c r="P36" s="1589">
        <v>26.849</v>
      </c>
      <c r="Q36" s="1589">
        <v>0.185</v>
      </c>
      <c r="R36" s="1047"/>
    </row>
    <row r="37" spans="1:20" s="1272" customFormat="1" ht="11.1" customHeight="1" x14ac:dyDescent="0.2">
      <c r="A37" s="1737" t="s">
        <v>1695</v>
      </c>
      <c r="B37" s="1589">
        <v>33039.803</v>
      </c>
      <c r="C37" s="1589">
        <v>15882.788</v>
      </c>
      <c r="D37" s="1589">
        <v>16381.031999999999</v>
      </c>
      <c r="E37" s="1589">
        <v>3.1850000000000001</v>
      </c>
      <c r="F37" s="1589">
        <v>0</v>
      </c>
      <c r="G37" s="1589">
        <v>36.159999999999997</v>
      </c>
      <c r="H37" s="1589">
        <v>17.965</v>
      </c>
      <c r="I37" s="1589">
        <v>0</v>
      </c>
      <c r="J37" s="1589">
        <v>0</v>
      </c>
      <c r="K37" s="1589">
        <v>0</v>
      </c>
      <c r="L37" s="1589">
        <v>0</v>
      </c>
      <c r="M37" s="1589">
        <v>0.13200000000000001</v>
      </c>
      <c r="N37" s="1589">
        <v>0</v>
      </c>
      <c r="O37" s="1589">
        <v>716.14800000000002</v>
      </c>
      <c r="P37" s="1589">
        <v>2.3929999999999998</v>
      </c>
      <c r="Q37" s="1589">
        <v>0</v>
      </c>
      <c r="R37" s="1304"/>
      <c r="S37" s="1302"/>
      <c r="T37" s="1302"/>
    </row>
    <row r="38" spans="1:20" s="1272" customFormat="1" ht="18" customHeight="1" x14ac:dyDescent="0.2">
      <c r="A38" s="1736" t="s">
        <v>1696</v>
      </c>
      <c r="B38" s="1589">
        <v>36379.204000000005</v>
      </c>
      <c r="C38" s="1589">
        <v>19866.986000000001</v>
      </c>
      <c r="D38" s="1589">
        <v>15392.370999999999</v>
      </c>
      <c r="E38" s="1589">
        <v>8.7959999999999994</v>
      </c>
      <c r="F38" s="1589">
        <v>0</v>
      </c>
      <c r="G38" s="1589">
        <v>68.122</v>
      </c>
      <c r="H38" s="1589">
        <v>43.415999999999997</v>
      </c>
      <c r="I38" s="1589">
        <v>0</v>
      </c>
      <c r="J38" s="1589">
        <v>0</v>
      </c>
      <c r="K38" s="1589">
        <v>0</v>
      </c>
      <c r="L38" s="1589">
        <v>0</v>
      </c>
      <c r="M38" s="1589">
        <v>0</v>
      </c>
      <c r="N38" s="1589">
        <v>0</v>
      </c>
      <c r="O38" s="1589">
        <v>974.87199999999996</v>
      </c>
      <c r="P38" s="1589">
        <v>24.456</v>
      </c>
      <c r="Q38" s="1589">
        <v>0.185</v>
      </c>
      <c r="R38" s="1304"/>
      <c r="S38" s="1302"/>
      <c r="T38" s="1302"/>
    </row>
    <row r="39" spans="1:20" s="1272" customFormat="1" ht="11.1" customHeight="1" x14ac:dyDescent="0.2">
      <c r="A39" s="1308" t="s">
        <v>1520</v>
      </c>
      <c r="B39" s="1589">
        <v>4399.4269999999997</v>
      </c>
      <c r="C39" s="1589">
        <v>3203.9940000000001</v>
      </c>
      <c r="D39" s="1589">
        <v>116.309</v>
      </c>
      <c r="E39" s="1589">
        <v>1.47</v>
      </c>
      <c r="F39" s="1589">
        <v>1.2E-2</v>
      </c>
      <c r="G39" s="1589">
        <v>277.26499999999999</v>
      </c>
      <c r="H39" s="1589">
        <v>186.77600000000001</v>
      </c>
      <c r="I39" s="1589">
        <v>0</v>
      </c>
      <c r="J39" s="1589">
        <v>0</v>
      </c>
      <c r="K39" s="1589">
        <v>0</v>
      </c>
      <c r="L39" s="1589">
        <v>0</v>
      </c>
      <c r="M39" s="1589">
        <v>6.2E-2</v>
      </c>
      <c r="N39" s="1589">
        <v>0</v>
      </c>
      <c r="O39" s="1589">
        <v>564.51400000000001</v>
      </c>
      <c r="P39" s="1589">
        <v>49.024999999999999</v>
      </c>
      <c r="Q39" s="1589">
        <v>0</v>
      </c>
      <c r="R39" s="1047"/>
      <c r="S39" s="1302"/>
      <c r="T39" s="1302"/>
    </row>
    <row r="40" spans="1:20" s="1272" customFormat="1" ht="11.1" customHeight="1" x14ac:dyDescent="0.2">
      <c r="A40" s="1738" t="s">
        <v>1697</v>
      </c>
      <c r="B40" s="1589">
        <v>2161.529</v>
      </c>
      <c r="C40" s="1589">
        <v>1785.5340000000001</v>
      </c>
      <c r="D40" s="1589">
        <v>43.749000000000002</v>
      </c>
      <c r="E40" s="1589">
        <v>0.51</v>
      </c>
      <c r="F40" s="1589">
        <v>0</v>
      </c>
      <c r="G40" s="1589">
        <v>74.468000000000004</v>
      </c>
      <c r="H40" s="1589">
        <v>85.263000000000005</v>
      </c>
      <c r="I40" s="1589">
        <v>0</v>
      </c>
      <c r="J40" s="1589">
        <v>0</v>
      </c>
      <c r="K40" s="1589">
        <v>0</v>
      </c>
      <c r="L40" s="1589">
        <v>0</v>
      </c>
      <c r="M40" s="1589">
        <v>6.2E-2</v>
      </c>
      <c r="N40" s="1589">
        <v>0</v>
      </c>
      <c r="O40" s="1589">
        <v>159.202</v>
      </c>
      <c r="P40" s="1589">
        <v>12.741</v>
      </c>
      <c r="Q40" s="1589">
        <v>0</v>
      </c>
      <c r="R40" s="1304"/>
      <c r="S40" s="1302"/>
      <c r="T40" s="1302"/>
    </row>
    <row r="41" spans="1:20" s="1272" customFormat="1" ht="18" customHeight="1" x14ac:dyDescent="0.2">
      <c r="A41" s="1740" t="s">
        <v>1700</v>
      </c>
      <c r="B41" s="1589">
        <v>2237.8980000000001</v>
      </c>
      <c r="C41" s="1589">
        <v>1418.46</v>
      </c>
      <c r="D41" s="1589">
        <v>72.56</v>
      </c>
      <c r="E41" s="1589">
        <v>0.96</v>
      </c>
      <c r="F41" s="1589">
        <v>1.2E-2</v>
      </c>
      <c r="G41" s="1589">
        <v>202.797</v>
      </c>
      <c r="H41" s="1589">
        <v>101.51300000000001</v>
      </c>
      <c r="I41" s="1589">
        <v>0</v>
      </c>
      <c r="J41" s="1589">
        <v>0</v>
      </c>
      <c r="K41" s="1589">
        <v>0</v>
      </c>
      <c r="L41" s="1589">
        <v>0</v>
      </c>
      <c r="M41" s="1589">
        <v>0</v>
      </c>
      <c r="N41" s="1589">
        <v>0</v>
      </c>
      <c r="O41" s="1589">
        <v>405.31200000000001</v>
      </c>
      <c r="P41" s="1589">
        <v>36.283999999999999</v>
      </c>
      <c r="Q41" s="1589">
        <v>0</v>
      </c>
      <c r="R41" s="1304"/>
      <c r="S41" s="1302"/>
      <c r="T41" s="1302"/>
    </row>
    <row r="42" spans="1:20" s="1272" customFormat="1" ht="4.5" customHeight="1" thickBot="1" x14ac:dyDescent="0.25">
      <c r="A42" s="960"/>
      <c r="B42" s="961"/>
      <c r="C42" s="961"/>
      <c r="D42" s="961"/>
      <c r="E42" s="961"/>
      <c r="F42" s="961"/>
      <c r="G42" s="961"/>
      <c r="H42" s="961"/>
      <c r="I42" s="961"/>
      <c r="J42" s="961"/>
      <c r="K42" s="961"/>
      <c r="L42" s="961"/>
      <c r="M42" s="961"/>
      <c r="N42" s="961"/>
      <c r="O42" s="961"/>
      <c r="P42" s="961"/>
      <c r="Q42" s="961"/>
      <c r="R42" s="1312"/>
    </row>
    <row r="43" spans="1:20" s="1272" customFormat="1" ht="11.25" customHeight="1" thickTop="1" x14ac:dyDescent="0.2">
      <c r="A43" s="1313" t="s">
        <v>393</v>
      </c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</row>
    <row r="44" spans="1:20" s="1272" customFormat="1" ht="12.75" customHeight="1" x14ac:dyDescent="0.2">
      <c r="A44" s="1277" t="s">
        <v>1515</v>
      </c>
      <c r="B44" s="962"/>
      <c r="C44" s="962"/>
      <c r="D44" s="962"/>
      <c r="E44" s="962"/>
      <c r="F44" s="962"/>
      <c r="G44" s="962"/>
      <c r="H44" s="962"/>
      <c r="I44" s="962"/>
      <c r="J44" s="962"/>
      <c r="K44" s="962"/>
      <c r="L44" s="962"/>
      <c r="M44" s="962"/>
      <c r="N44" s="962"/>
      <c r="O44" s="962"/>
      <c r="P44" s="962"/>
      <c r="Q44" s="962"/>
      <c r="R44" s="962"/>
    </row>
    <row r="45" spans="1:20" s="1272" customFormat="1" ht="12.75" customHeight="1" x14ac:dyDescent="0.2">
      <c r="A45" s="1268"/>
      <c r="B45" s="1268"/>
      <c r="C45" s="1268"/>
      <c r="D45" s="1268"/>
      <c r="E45" s="1268"/>
      <c r="F45" s="1268"/>
      <c r="G45" s="1268"/>
      <c r="H45" s="1268"/>
      <c r="I45" s="1268"/>
      <c r="J45" s="1268"/>
      <c r="K45" s="1268"/>
      <c r="L45" s="1268"/>
      <c r="M45" s="1268"/>
      <c r="N45" s="1268"/>
      <c r="O45" s="1268"/>
      <c r="P45" s="1268"/>
      <c r="Q45" s="1268"/>
      <c r="R45" s="1268"/>
    </row>
  </sheetData>
  <mergeCells count="17">
    <mergeCell ref="M3:M4"/>
    <mergeCell ref="N3:N4"/>
    <mergeCell ref="O3:O4"/>
    <mergeCell ref="P3:P4"/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K3:K4"/>
    <mergeCell ref="L3:L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1"/>
  <sheetViews>
    <sheetView showGridLines="0" showRuler="0" zoomScaleSheetLayoutView="100" workbookViewId="0">
      <selection sqref="A1:G1"/>
    </sheetView>
  </sheetViews>
  <sheetFormatPr defaultColWidth="7.85546875" defaultRowHeight="12.75" x14ac:dyDescent="0.2"/>
  <cols>
    <col min="1" max="1" width="25.140625" style="60" customWidth="1"/>
    <col min="2" max="7" width="10.28515625" style="60" customWidth="1"/>
    <col min="8" max="8" width="1.85546875" style="60" customWidth="1"/>
    <col min="9" max="19" width="6.7109375" style="60" customWidth="1"/>
    <col min="20" max="16384" width="7.85546875" style="60"/>
  </cols>
  <sheetData>
    <row r="1" spans="1:8" s="809" customFormat="1" ht="30.75" customHeight="1" x14ac:dyDescent="0.2">
      <c r="A1" s="1964" t="s">
        <v>2286</v>
      </c>
      <c r="B1" s="1964"/>
      <c r="C1" s="1964"/>
      <c r="D1" s="1964"/>
      <c r="E1" s="1964"/>
      <c r="F1" s="1964"/>
      <c r="G1" s="1964"/>
    </row>
    <row r="2" spans="1:8" s="195" customFormat="1" ht="12" customHeight="1" x14ac:dyDescent="0.15">
      <c r="A2" s="894">
        <v>2020</v>
      </c>
      <c r="B2" s="843"/>
      <c r="C2" s="843"/>
      <c r="D2" s="843"/>
      <c r="E2" s="843"/>
      <c r="F2" s="843"/>
      <c r="G2" s="811" t="s">
        <v>1402</v>
      </c>
    </row>
    <row r="3" spans="1:8" s="195" customFormat="1" ht="9.9499999999999993" customHeight="1" x14ac:dyDescent="0.15">
      <c r="A3" s="792" t="s">
        <v>1198</v>
      </c>
      <c r="B3" s="1995" t="s">
        <v>1</v>
      </c>
      <c r="C3" s="1995" t="s">
        <v>84</v>
      </c>
      <c r="D3" s="1995" t="s">
        <v>85</v>
      </c>
      <c r="E3" s="1995" t="s">
        <v>1175</v>
      </c>
      <c r="F3" s="1995" t="s">
        <v>86</v>
      </c>
      <c r="G3" s="2012" t="s">
        <v>87</v>
      </c>
    </row>
    <row r="4" spans="1:8" ht="9.9499999999999993" customHeight="1" x14ac:dyDescent="0.2">
      <c r="A4" s="794" t="s">
        <v>1199</v>
      </c>
      <c r="B4" s="2011"/>
      <c r="C4" s="2011"/>
      <c r="D4" s="2011"/>
      <c r="E4" s="2011"/>
      <c r="F4" s="2011"/>
      <c r="G4" s="2013"/>
    </row>
    <row r="5" spans="1:8" ht="4.9000000000000004" customHeight="1" x14ac:dyDescent="0.2">
      <c r="A5" s="814"/>
      <c r="B5" s="814"/>
      <c r="C5" s="814"/>
      <c r="D5" s="814"/>
      <c r="E5" s="814"/>
      <c r="F5" s="814"/>
      <c r="G5" s="814"/>
    </row>
    <row r="6" spans="1:8" s="295" customFormat="1" ht="11.1" customHeight="1" x14ac:dyDescent="0.25">
      <c r="A6" s="846" t="s">
        <v>6</v>
      </c>
      <c r="B6" s="966">
        <v>1707345.0960000001</v>
      </c>
      <c r="C6" s="966">
        <v>436756.67300000007</v>
      </c>
      <c r="D6" s="966">
        <v>305442.08499999996</v>
      </c>
      <c r="E6" s="966">
        <v>191077.05099999998</v>
      </c>
      <c r="F6" s="966">
        <v>736907.09499999997</v>
      </c>
      <c r="G6" s="966">
        <v>37162.191999999995</v>
      </c>
      <c r="H6" s="294"/>
    </row>
    <row r="7" spans="1:8" s="295" customFormat="1" ht="11.1" customHeight="1" x14ac:dyDescent="0.25">
      <c r="A7" s="909" t="s">
        <v>1177</v>
      </c>
      <c r="B7" s="966">
        <v>382052.34100000001</v>
      </c>
      <c r="C7" s="969">
        <v>4654.0259999999998</v>
      </c>
      <c r="D7" s="967">
        <v>70280.535999999993</v>
      </c>
      <c r="E7" s="967">
        <v>63616.701000000001</v>
      </c>
      <c r="F7" s="969">
        <v>243501.07800000001</v>
      </c>
      <c r="G7" s="967">
        <v>0</v>
      </c>
      <c r="H7" s="294"/>
    </row>
    <row r="8" spans="1:8" s="295" customFormat="1" ht="11.1" customHeight="1" x14ac:dyDescent="0.25">
      <c r="A8" s="909" t="s">
        <v>1178</v>
      </c>
      <c r="B8" s="966">
        <v>667439.84600000002</v>
      </c>
      <c r="C8" s="969">
        <v>194040.09400000001</v>
      </c>
      <c r="D8" s="967">
        <v>42189.557000000001</v>
      </c>
      <c r="E8" s="967">
        <v>6883.902</v>
      </c>
      <c r="F8" s="967">
        <v>413206.4</v>
      </c>
      <c r="G8" s="967">
        <v>11119.893</v>
      </c>
    </row>
    <row r="9" spans="1:8" s="295" customFormat="1" ht="11.1" customHeight="1" x14ac:dyDescent="0.25">
      <c r="A9" s="909" t="s">
        <v>1179</v>
      </c>
      <c r="B9" s="966">
        <v>173820.12400000001</v>
      </c>
      <c r="C9" s="969">
        <v>64204.196000000004</v>
      </c>
      <c r="D9" s="967">
        <v>16581.842000000001</v>
      </c>
      <c r="E9" s="967">
        <v>13920.124</v>
      </c>
      <c r="F9" s="969">
        <v>79113.962</v>
      </c>
      <c r="G9" s="967">
        <v>0</v>
      </c>
    </row>
    <row r="10" spans="1:8" s="295" customFormat="1" ht="11.1" customHeight="1" x14ac:dyDescent="0.25">
      <c r="A10" s="909" t="s">
        <v>1180</v>
      </c>
      <c r="B10" s="966">
        <v>484032.78500000003</v>
      </c>
      <c r="C10" s="969">
        <v>173858.35699999999</v>
      </c>
      <c r="D10" s="967">
        <v>176390.15</v>
      </c>
      <c r="E10" s="967">
        <v>106656.32399999999</v>
      </c>
      <c r="F10" s="967">
        <v>1085.655</v>
      </c>
      <c r="G10" s="967">
        <v>26042.298999999999</v>
      </c>
    </row>
    <row r="11" spans="1:8" s="295" customFormat="1" ht="11.1" customHeight="1" x14ac:dyDescent="0.25">
      <c r="A11" s="909" t="s">
        <v>1181</v>
      </c>
      <c r="B11" s="966">
        <v>0</v>
      </c>
      <c r="C11" s="969">
        <v>0</v>
      </c>
      <c r="D11" s="969">
        <v>0</v>
      </c>
      <c r="E11" s="969">
        <v>0</v>
      </c>
      <c r="F11" s="969">
        <v>0</v>
      </c>
      <c r="G11" s="969">
        <v>0</v>
      </c>
    </row>
    <row r="12" spans="1:8" s="48" customFormat="1" ht="4.9000000000000004" customHeight="1" thickBot="1" x14ac:dyDescent="0.25">
      <c r="A12" s="293"/>
      <c r="B12" s="293"/>
      <c r="C12" s="293"/>
      <c r="D12" s="293"/>
      <c r="E12" s="293"/>
      <c r="F12" s="293"/>
      <c r="G12" s="293"/>
    </row>
    <row r="13" spans="1:8" s="48" customFormat="1" ht="14.25" customHeight="1" thickTop="1" x14ac:dyDescent="0.2">
      <c r="A13" s="968" t="s">
        <v>1486</v>
      </c>
      <c r="B13" s="810"/>
      <c r="C13" s="810"/>
      <c r="D13" s="810"/>
      <c r="E13" s="810"/>
      <c r="F13" s="810"/>
      <c r="G13" s="810"/>
    </row>
    <row r="14" spans="1:8" s="48" customFormat="1" ht="8.25" customHeight="1" x14ac:dyDescent="0.2">
      <c r="A14" s="968"/>
    </row>
    <row r="15" spans="1:8" x14ac:dyDescent="0.2">
      <c r="B15" s="286"/>
      <c r="C15" s="286"/>
      <c r="D15" s="286"/>
      <c r="E15" s="286"/>
      <c r="F15" s="286"/>
      <c r="G15" s="286"/>
    </row>
    <row r="16" spans="1:8" x14ac:dyDescent="0.2">
      <c r="B16" s="286"/>
      <c r="C16" s="286"/>
      <c r="D16" s="286"/>
      <c r="E16" s="286"/>
      <c r="F16" s="286"/>
      <c r="G16" s="286"/>
    </row>
    <row r="17" spans="2:7" x14ac:dyDescent="0.2">
      <c r="B17" s="286"/>
      <c r="C17" s="286"/>
      <c r="D17" s="286"/>
      <c r="E17" s="286"/>
      <c r="F17" s="286"/>
      <c r="G17" s="286"/>
    </row>
    <row r="18" spans="2:7" x14ac:dyDescent="0.2">
      <c r="B18" s="286"/>
      <c r="C18" s="286"/>
      <c r="D18" s="286"/>
      <c r="E18" s="286"/>
      <c r="F18" s="286"/>
      <c r="G18" s="286"/>
    </row>
    <row r="19" spans="2:7" x14ac:dyDescent="0.2">
      <c r="B19" s="286"/>
      <c r="C19" s="286"/>
      <c r="D19" s="286"/>
      <c r="E19" s="286"/>
      <c r="F19" s="286"/>
      <c r="G19" s="286"/>
    </row>
    <row r="20" spans="2:7" x14ac:dyDescent="0.2">
      <c r="B20" s="286"/>
      <c r="C20" s="286"/>
      <c r="D20" s="286"/>
      <c r="E20" s="286"/>
      <c r="F20" s="286"/>
      <c r="G20" s="286"/>
    </row>
    <row r="21" spans="2:7" x14ac:dyDescent="0.2">
      <c r="B21" s="286"/>
      <c r="C21" s="286"/>
      <c r="D21" s="286"/>
      <c r="E21" s="286"/>
      <c r="F21" s="286"/>
      <c r="G21" s="286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3"/>
  <dimension ref="A1:AJ74"/>
  <sheetViews>
    <sheetView showGridLines="0" showRuler="0" topLeftCell="A31" zoomScaleSheetLayoutView="100" workbookViewId="0">
      <selection activeCell="A8" sqref="A8"/>
    </sheetView>
  </sheetViews>
  <sheetFormatPr defaultColWidth="9.140625" defaultRowHeight="12.75" x14ac:dyDescent="0.2"/>
  <cols>
    <col min="1" max="1" width="16" style="1272" customWidth="1"/>
    <col min="2" max="17" width="7.140625" style="1272" customWidth="1"/>
    <col min="18" max="18" width="1.5703125" style="1272" customWidth="1"/>
    <col min="19" max="35" width="6.140625" style="957" customWidth="1"/>
    <col min="36" max="36" width="9.140625" style="957"/>
    <col min="37" max="37" width="6" style="1272" customWidth="1"/>
    <col min="38" max="16384" width="9.140625" style="1272"/>
  </cols>
  <sheetData>
    <row r="1" spans="1:19" s="956" customFormat="1" ht="16.5" customHeight="1" x14ac:dyDescent="0.25">
      <c r="A1" s="2077" t="s">
        <v>2113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  <c r="N1" s="2077"/>
      <c r="O1" s="2077"/>
      <c r="P1" s="2077"/>
      <c r="Q1" s="2077"/>
      <c r="R1" s="1108"/>
    </row>
    <row r="2" spans="1:19" ht="9" customHeight="1" x14ac:dyDescent="0.2">
      <c r="A2" s="1315">
        <v>2020</v>
      </c>
      <c r="B2" s="1316"/>
      <c r="C2" s="1266"/>
      <c r="D2" s="1266"/>
      <c r="E2" s="1266"/>
      <c r="F2" s="1266"/>
      <c r="G2" s="1266"/>
      <c r="H2" s="1266"/>
      <c r="I2" s="1266"/>
      <c r="J2" s="1266"/>
      <c r="K2" s="1266"/>
      <c r="L2" s="1266"/>
      <c r="M2" s="1266"/>
      <c r="N2" s="1266"/>
      <c r="O2" s="1266"/>
      <c r="P2" s="1250"/>
      <c r="Q2" s="1250"/>
      <c r="R2" s="1108"/>
    </row>
    <row r="3" spans="1:19" ht="9.9499999999999993" customHeight="1" x14ac:dyDescent="0.2">
      <c r="A3" s="1915" t="s">
        <v>375</v>
      </c>
      <c r="B3" s="2279" t="s">
        <v>1</v>
      </c>
      <c r="C3" s="2279" t="s">
        <v>376</v>
      </c>
      <c r="D3" s="2279" t="s">
        <v>377</v>
      </c>
      <c r="E3" s="2279" t="s">
        <v>378</v>
      </c>
      <c r="F3" s="2279" t="s">
        <v>379</v>
      </c>
      <c r="G3" s="2279" t="s">
        <v>380</v>
      </c>
      <c r="H3" s="2279" t="s">
        <v>381</v>
      </c>
      <c r="I3" s="2279" t="s">
        <v>382</v>
      </c>
      <c r="J3" s="2279" t="s">
        <v>383</v>
      </c>
      <c r="K3" s="2318" t="s">
        <v>384</v>
      </c>
      <c r="L3" s="2279" t="s">
        <v>385</v>
      </c>
      <c r="M3" s="2318" t="s">
        <v>386</v>
      </c>
      <c r="N3" s="2279" t="s">
        <v>387</v>
      </c>
      <c r="O3" s="2279" t="s">
        <v>388</v>
      </c>
      <c r="P3" s="2279" t="s">
        <v>389</v>
      </c>
      <c r="Q3" s="2280" t="s">
        <v>15</v>
      </c>
      <c r="R3" s="1108"/>
    </row>
    <row r="4" spans="1:19" ht="9.9499999999999993" customHeight="1" x14ac:dyDescent="0.2">
      <c r="A4" s="1916" t="s">
        <v>353</v>
      </c>
      <c r="B4" s="2279"/>
      <c r="C4" s="2279"/>
      <c r="D4" s="2279"/>
      <c r="E4" s="2279"/>
      <c r="F4" s="2279"/>
      <c r="G4" s="2279"/>
      <c r="H4" s="2279"/>
      <c r="I4" s="2279"/>
      <c r="J4" s="2279"/>
      <c r="K4" s="2318"/>
      <c r="L4" s="2279"/>
      <c r="M4" s="2318"/>
      <c r="N4" s="2279"/>
      <c r="O4" s="2279"/>
      <c r="P4" s="2279"/>
      <c r="Q4" s="2280"/>
      <c r="R4" s="1108"/>
    </row>
    <row r="5" spans="1:19" ht="3.95" customHeight="1" x14ac:dyDescent="0.2">
      <c r="A5" s="1317"/>
      <c r="B5" s="1318"/>
      <c r="C5" s="1317"/>
      <c r="D5" s="1317"/>
      <c r="E5" s="1317"/>
      <c r="F5" s="1317"/>
      <c r="G5" s="1317"/>
      <c r="H5" s="1317"/>
      <c r="I5" s="1317"/>
      <c r="J5" s="1317"/>
      <c r="K5" s="1317"/>
      <c r="L5" s="1317"/>
      <c r="M5" s="1317"/>
      <c r="N5" s="1317"/>
      <c r="O5" s="1317"/>
      <c r="P5" s="1317"/>
      <c r="Q5" s="1317"/>
      <c r="R5" s="1108"/>
    </row>
    <row r="6" spans="1:19" ht="9.9499999999999993" customHeight="1" x14ac:dyDescent="0.2">
      <c r="A6" s="1556"/>
      <c r="B6" s="2316" t="s">
        <v>394</v>
      </c>
      <c r="C6" s="2316"/>
      <c r="D6" s="2316"/>
      <c r="E6" s="2316"/>
      <c r="F6" s="2316"/>
      <c r="G6" s="2316"/>
      <c r="H6" s="2316"/>
      <c r="I6" s="2316"/>
      <c r="J6" s="2316"/>
      <c r="K6" s="2316"/>
      <c r="L6" s="2316"/>
      <c r="M6" s="2316"/>
      <c r="N6" s="2316"/>
      <c r="O6" s="2316"/>
      <c r="P6" s="2316"/>
      <c r="Q6" s="2316"/>
      <c r="R6" s="1108"/>
    </row>
    <row r="7" spans="1:19" ht="9.9499999999999993" customHeight="1" x14ac:dyDescent="0.2">
      <c r="A7" s="1742" t="s">
        <v>1701</v>
      </c>
      <c r="B7" s="1590">
        <v>100235</v>
      </c>
      <c r="C7" s="1741">
        <v>43668</v>
      </c>
      <c r="D7" s="1741">
        <v>21092</v>
      </c>
      <c r="E7" s="1741">
        <v>11307</v>
      </c>
      <c r="F7" s="1741">
        <v>888</v>
      </c>
      <c r="G7" s="1741">
        <v>6166</v>
      </c>
      <c r="H7" s="1741">
        <v>3597</v>
      </c>
      <c r="I7" s="1741">
        <v>1591</v>
      </c>
      <c r="J7" s="1741">
        <v>591</v>
      </c>
      <c r="K7" s="1741">
        <v>553</v>
      </c>
      <c r="L7" s="1741">
        <v>778</v>
      </c>
      <c r="M7" s="1741">
        <v>506</v>
      </c>
      <c r="N7" s="1741">
        <v>271</v>
      </c>
      <c r="O7" s="1741">
        <v>5553</v>
      </c>
      <c r="P7" s="1741">
        <v>888</v>
      </c>
      <c r="Q7" s="1741">
        <v>2786</v>
      </c>
      <c r="R7" s="1304"/>
      <c r="S7" s="1734"/>
    </row>
    <row r="8" spans="1:19" ht="9.9499999999999993" customHeight="1" x14ac:dyDescent="0.2">
      <c r="A8" s="1743" t="s">
        <v>1702</v>
      </c>
      <c r="B8" s="1590">
        <v>18392550</v>
      </c>
      <c r="C8" s="1741">
        <v>9267968</v>
      </c>
      <c r="D8" s="1741">
        <v>4436370</v>
      </c>
      <c r="E8" s="1741">
        <v>2208276</v>
      </c>
      <c r="F8" s="1741">
        <v>55542</v>
      </c>
      <c r="G8" s="1741">
        <v>702857</v>
      </c>
      <c r="H8" s="1741">
        <v>245762</v>
      </c>
      <c r="I8" s="1741">
        <v>101664</v>
      </c>
      <c r="J8" s="1741">
        <v>38071</v>
      </c>
      <c r="K8" s="1741">
        <v>30530</v>
      </c>
      <c r="L8" s="1741">
        <v>62916</v>
      </c>
      <c r="M8" s="1741">
        <v>41249</v>
      </c>
      <c r="N8" s="1741">
        <v>5421</v>
      </c>
      <c r="O8" s="1741">
        <v>1120986</v>
      </c>
      <c r="P8" s="1741">
        <v>53006</v>
      </c>
      <c r="Q8" s="1741">
        <v>21932</v>
      </c>
      <c r="R8" s="1304"/>
      <c r="S8" s="1735"/>
    </row>
    <row r="9" spans="1:19" ht="9.9499999999999993" customHeight="1" x14ac:dyDescent="0.2">
      <c r="A9" s="1753" t="s">
        <v>1040</v>
      </c>
      <c r="B9" s="1590">
        <v>9190355</v>
      </c>
      <c r="C9" s="1741">
        <v>4653795</v>
      </c>
      <c r="D9" s="1741">
        <v>2214898</v>
      </c>
      <c r="E9" s="1741">
        <v>1108062</v>
      </c>
      <c r="F9" s="1741">
        <v>25148</v>
      </c>
      <c r="G9" s="1741">
        <v>346737</v>
      </c>
      <c r="H9" s="1741">
        <v>108452</v>
      </c>
      <c r="I9" s="1741">
        <v>43801</v>
      </c>
      <c r="J9" s="1741">
        <v>18844</v>
      </c>
      <c r="K9" s="1741">
        <v>14643</v>
      </c>
      <c r="L9" s="1741">
        <v>30686</v>
      </c>
      <c r="M9" s="1741">
        <v>19910</v>
      </c>
      <c r="N9" s="1741">
        <v>2414</v>
      </c>
      <c r="O9" s="1741">
        <v>566826</v>
      </c>
      <c r="P9" s="1741">
        <v>26401</v>
      </c>
      <c r="Q9" s="1741">
        <v>9738</v>
      </c>
      <c r="R9" s="1304"/>
      <c r="S9" s="1740"/>
    </row>
    <row r="10" spans="1:19" ht="9.9499999999999993" customHeight="1" x14ac:dyDescent="0.2">
      <c r="A10" s="1745" t="s">
        <v>1041</v>
      </c>
      <c r="B10" s="1590">
        <v>9084886</v>
      </c>
      <c r="C10" s="1741">
        <v>4608553</v>
      </c>
      <c r="D10" s="1741">
        <v>2202752</v>
      </c>
      <c r="E10" s="1741">
        <v>1077093</v>
      </c>
      <c r="F10" s="1741">
        <v>25419</v>
      </c>
      <c r="G10" s="1741">
        <v>343935</v>
      </c>
      <c r="H10" s="1741">
        <v>109009</v>
      </c>
      <c r="I10" s="1741">
        <v>45127</v>
      </c>
      <c r="J10" s="1741">
        <v>18837</v>
      </c>
      <c r="K10" s="1741">
        <v>14847</v>
      </c>
      <c r="L10" s="1741">
        <v>30966</v>
      </c>
      <c r="M10" s="1741">
        <v>20309</v>
      </c>
      <c r="N10" s="1741">
        <v>2596</v>
      </c>
      <c r="O10" s="1741">
        <v>549938</v>
      </c>
      <c r="P10" s="1741">
        <v>25599</v>
      </c>
      <c r="Q10" s="1741">
        <v>9906</v>
      </c>
      <c r="R10" s="1304"/>
      <c r="S10" s="1736"/>
    </row>
    <row r="11" spans="1:19" ht="9.9499999999999993" customHeight="1" x14ac:dyDescent="0.2">
      <c r="A11" s="1746" t="s">
        <v>363</v>
      </c>
      <c r="B11" s="1590">
        <v>117309</v>
      </c>
      <c r="C11" s="1741">
        <v>5620</v>
      </c>
      <c r="D11" s="1741">
        <v>18720</v>
      </c>
      <c r="E11" s="1741">
        <v>23121</v>
      </c>
      <c r="F11" s="1741">
        <v>4975</v>
      </c>
      <c r="G11" s="1741">
        <v>12185</v>
      </c>
      <c r="H11" s="1741">
        <v>28301</v>
      </c>
      <c r="I11" s="1741">
        <v>12736</v>
      </c>
      <c r="J11" s="1741">
        <v>390</v>
      </c>
      <c r="K11" s="1741">
        <v>1040</v>
      </c>
      <c r="L11" s="1741">
        <v>1264</v>
      </c>
      <c r="M11" s="1741">
        <v>1030</v>
      </c>
      <c r="N11" s="1741">
        <v>411</v>
      </c>
      <c r="O11" s="1741">
        <v>4222</v>
      </c>
      <c r="P11" s="1741">
        <v>1006</v>
      </c>
      <c r="Q11" s="1741">
        <v>2288</v>
      </c>
      <c r="R11" s="1304"/>
      <c r="S11" s="1739"/>
    </row>
    <row r="12" spans="1:19" ht="9.9499999999999993" customHeight="1" x14ac:dyDescent="0.2">
      <c r="A12" s="1747" t="s">
        <v>1703</v>
      </c>
      <c r="B12" s="1590">
        <v>136310.40700000001</v>
      </c>
      <c r="C12" s="1741">
        <v>89134.832000000009</v>
      </c>
      <c r="D12" s="1741">
        <v>33974.366999999998</v>
      </c>
      <c r="E12" s="1741">
        <v>22.101999999999997</v>
      </c>
      <c r="F12" s="1741">
        <v>220.35999999999999</v>
      </c>
      <c r="G12" s="1741">
        <v>5719.5910000000013</v>
      </c>
      <c r="H12" s="1741">
        <v>2130.587</v>
      </c>
      <c r="I12" s="1741">
        <v>648.10300000000007</v>
      </c>
      <c r="J12" s="1741">
        <v>311.37099999999998</v>
      </c>
      <c r="K12" s="1741">
        <v>233.88900000000001</v>
      </c>
      <c r="L12" s="1741">
        <v>383.726</v>
      </c>
      <c r="M12" s="1741">
        <v>170.24099999999999</v>
      </c>
      <c r="N12" s="1741">
        <v>83.246000000000009</v>
      </c>
      <c r="O12" s="1741">
        <v>3246.2439999999997</v>
      </c>
      <c r="P12" s="1741">
        <v>31.562999999999999</v>
      </c>
      <c r="Q12" s="1741">
        <v>0.185</v>
      </c>
      <c r="R12" s="1304"/>
      <c r="S12" s="1306"/>
    </row>
    <row r="13" spans="1:19" ht="9.9499999999999993" customHeight="1" x14ac:dyDescent="0.2">
      <c r="A13" s="1748" t="s">
        <v>1695</v>
      </c>
      <c r="B13" s="1590">
        <v>68296.180999999997</v>
      </c>
      <c r="C13" s="1741">
        <v>44173.253000000004</v>
      </c>
      <c r="D13" s="1741">
        <v>17870.734</v>
      </c>
      <c r="E13" s="1741">
        <v>11.439</v>
      </c>
      <c r="F13" s="1741">
        <v>126.23899999999999</v>
      </c>
      <c r="G13" s="1741">
        <v>3074.3560000000002</v>
      </c>
      <c r="H13" s="1741">
        <v>842.03</v>
      </c>
      <c r="I13" s="1741">
        <v>299.03800000000001</v>
      </c>
      <c r="J13" s="1741">
        <v>173.44800000000001</v>
      </c>
      <c r="K13" s="1741">
        <v>151.179</v>
      </c>
      <c r="L13" s="1741">
        <v>200.73400000000001</v>
      </c>
      <c r="M13" s="1741">
        <v>47.926000000000002</v>
      </c>
      <c r="N13" s="1741">
        <v>24.405999999999999</v>
      </c>
      <c r="O13" s="1741">
        <v>1298.4289999999999</v>
      </c>
      <c r="P13" s="1741">
        <v>2.9699999999999998</v>
      </c>
      <c r="Q13" s="1741">
        <v>0</v>
      </c>
      <c r="R13" s="1304"/>
      <c r="S13" s="1737"/>
    </row>
    <row r="14" spans="1:19" ht="9.9499999999999993" customHeight="1" x14ac:dyDescent="0.2">
      <c r="A14" s="1745" t="s">
        <v>1705</v>
      </c>
      <c r="B14" s="1590">
        <v>68014.225999999995</v>
      </c>
      <c r="C14" s="1741">
        <v>44961.578999999998</v>
      </c>
      <c r="D14" s="1741">
        <v>16103.633000000002</v>
      </c>
      <c r="E14" s="1741">
        <v>10.663</v>
      </c>
      <c r="F14" s="1741">
        <v>94.121000000000009</v>
      </c>
      <c r="G14" s="1741">
        <v>2645.2350000000001</v>
      </c>
      <c r="H14" s="1741">
        <v>1288.557</v>
      </c>
      <c r="I14" s="1741">
        <v>349.065</v>
      </c>
      <c r="J14" s="1741">
        <v>137.923</v>
      </c>
      <c r="K14" s="1741">
        <v>82.71</v>
      </c>
      <c r="L14" s="1741">
        <v>182.99200000000002</v>
      </c>
      <c r="M14" s="1741">
        <v>122.315</v>
      </c>
      <c r="N14" s="1741">
        <v>58.84</v>
      </c>
      <c r="O14" s="1741">
        <v>1947.8150000000001</v>
      </c>
      <c r="P14" s="1741">
        <v>28.593</v>
      </c>
      <c r="Q14" s="1741">
        <v>0.185</v>
      </c>
      <c r="R14" s="1304"/>
      <c r="S14" s="1736"/>
    </row>
    <row r="15" spans="1:19" ht="9.9499999999999993" customHeight="1" x14ac:dyDescent="0.2">
      <c r="A15" s="1749" t="s">
        <v>1704</v>
      </c>
      <c r="B15" s="1590">
        <v>10656.081000000002</v>
      </c>
      <c r="C15" s="1741">
        <v>6823.8649999999998</v>
      </c>
      <c r="D15" s="1741">
        <v>278.43099999999998</v>
      </c>
      <c r="E15" s="1741">
        <v>1.47</v>
      </c>
      <c r="F15" s="1741">
        <v>50.707000000000001</v>
      </c>
      <c r="G15" s="1741">
        <v>1289.2920000000001</v>
      </c>
      <c r="H15" s="1741">
        <v>555.76099999999997</v>
      </c>
      <c r="I15" s="1741">
        <v>132.63900000000001</v>
      </c>
      <c r="J15" s="1741">
        <v>48.096000000000004</v>
      </c>
      <c r="K15" s="1741">
        <v>33.207000000000001</v>
      </c>
      <c r="L15" s="1741">
        <v>89.595999999999989</v>
      </c>
      <c r="M15" s="1741">
        <v>62.942000000000007</v>
      </c>
      <c r="N15" s="1741">
        <v>11.978</v>
      </c>
      <c r="O15" s="1741">
        <v>1224.8709999999999</v>
      </c>
      <c r="P15" s="1741">
        <v>53.225999999999999</v>
      </c>
      <c r="Q15" s="1741">
        <v>0</v>
      </c>
      <c r="R15" s="1304"/>
      <c r="S15" s="1308"/>
    </row>
    <row r="16" spans="1:19" ht="9.9499999999999993" customHeight="1" x14ac:dyDescent="0.2">
      <c r="A16" s="1750" t="s">
        <v>1697</v>
      </c>
      <c r="B16" s="1590">
        <v>5927.3379999999997</v>
      </c>
      <c r="C16" s="1741">
        <v>4468.348</v>
      </c>
      <c r="D16" s="1741">
        <v>202.29599999999999</v>
      </c>
      <c r="E16" s="1741">
        <v>0.51</v>
      </c>
      <c r="F16" s="1741">
        <v>13.14</v>
      </c>
      <c r="G16" s="1741">
        <v>553.91899999999998</v>
      </c>
      <c r="H16" s="1741">
        <v>202.041</v>
      </c>
      <c r="I16" s="1741">
        <v>43.527000000000001</v>
      </c>
      <c r="J16" s="1741">
        <v>12.71</v>
      </c>
      <c r="K16" s="1741">
        <v>8.8629999999999995</v>
      </c>
      <c r="L16" s="1741">
        <v>25.704000000000001</v>
      </c>
      <c r="M16" s="1741">
        <v>16.794</v>
      </c>
      <c r="N16" s="1741">
        <v>3.8519999999999999</v>
      </c>
      <c r="O16" s="1741">
        <v>362.47300000000001</v>
      </c>
      <c r="P16" s="1741">
        <v>13.161</v>
      </c>
      <c r="Q16" s="1741">
        <v>0</v>
      </c>
      <c r="R16" s="1304"/>
      <c r="S16" s="1738"/>
    </row>
    <row r="17" spans="1:36" ht="9.9499999999999993" customHeight="1" x14ac:dyDescent="0.2">
      <c r="A17" s="1744" t="s">
        <v>1706</v>
      </c>
      <c r="B17" s="1590">
        <v>4728.7429999999995</v>
      </c>
      <c r="C17" s="1741">
        <v>2355.5169999999998</v>
      </c>
      <c r="D17" s="1741">
        <v>76.135000000000005</v>
      </c>
      <c r="E17" s="1741">
        <v>0.96</v>
      </c>
      <c r="F17" s="1741">
        <v>37.567</v>
      </c>
      <c r="G17" s="1741">
        <v>735.37300000000005</v>
      </c>
      <c r="H17" s="1741">
        <v>353.72</v>
      </c>
      <c r="I17" s="1741">
        <v>89.111999999999995</v>
      </c>
      <c r="J17" s="1741">
        <v>35.386000000000003</v>
      </c>
      <c r="K17" s="1741">
        <v>24.344000000000001</v>
      </c>
      <c r="L17" s="1741">
        <v>63.891999999999996</v>
      </c>
      <c r="M17" s="1741">
        <v>46.148000000000003</v>
      </c>
      <c r="N17" s="1741">
        <v>8.1259999999999994</v>
      </c>
      <c r="O17" s="1741">
        <v>862.39799999999991</v>
      </c>
      <c r="P17" s="1741">
        <v>40.064999999999998</v>
      </c>
      <c r="Q17" s="1741">
        <v>0</v>
      </c>
      <c r="R17" s="1304"/>
      <c r="S17" s="1740"/>
    </row>
    <row r="18" spans="1:36" ht="9.9499999999999993" customHeight="1" x14ac:dyDescent="0.2">
      <c r="A18" s="1751"/>
      <c r="B18" s="2317" t="s">
        <v>395</v>
      </c>
      <c r="C18" s="2317"/>
      <c r="D18" s="2317"/>
      <c r="E18" s="2317"/>
      <c r="F18" s="2317"/>
      <c r="G18" s="2317"/>
      <c r="H18" s="2317"/>
      <c r="I18" s="2317"/>
      <c r="J18" s="2317"/>
      <c r="K18" s="2317"/>
      <c r="L18" s="2317"/>
      <c r="M18" s="2317"/>
      <c r="N18" s="2317"/>
      <c r="O18" s="2317"/>
      <c r="P18" s="2317"/>
      <c r="Q18" s="2317"/>
    </row>
    <row r="19" spans="1:36" ht="9.9499999999999993" customHeight="1" x14ac:dyDescent="0.2">
      <c r="A19" s="1742" t="s">
        <v>1701</v>
      </c>
      <c r="B19" s="1590">
        <v>68293</v>
      </c>
      <c r="C19" s="1741">
        <v>36678</v>
      </c>
      <c r="D19" s="1741">
        <v>17602</v>
      </c>
      <c r="E19" s="1741">
        <v>10387</v>
      </c>
      <c r="F19" s="1741">
        <v>232</v>
      </c>
      <c r="G19" s="1741">
        <v>421</v>
      </c>
      <c r="H19" s="1741">
        <v>78</v>
      </c>
      <c r="I19" s="1741">
        <v>3</v>
      </c>
      <c r="J19" s="1741">
        <v>0</v>
      </c>
      <c r="K19" s="1741">
        <v>0</v>
      </c>
      <c r="L19" s="1741">
        <v>0</v>
      </c>
      <c r="M19" s="1741">
        <v>0</v>
      </c>
      <c r="N19" s="1741">
        <v>0</v>
      </c>
      <c r="O19" s="1741">
        <v>2229</v>
      </c>
      <c r="P19" s="1741">
        <v>32</v>
      </c>
      <c r="Q19" s="1741">
        <v>631</v>
      </c>
      <c r="R19" s="1304"/>
    </row>
    <row r="20" spans="1:36" ht="9.9499999999999993" customHeight="1" x14ac:dyDescent="0.2">
      <c r="A20" s="1743" t="s">
        <v>1702</v>
      </c>
      <c r="B20" s="1590">
        <v>14637092</v>
      </c>
      <c r="C20" s="1741">
        <v>8090742</v>
      </c>
      <c r="D20" s="1741">
        <v>3855145</v>
      </c>
      <c r="E20" s="1741">
        <v>2044451</v>
      </c>
      <c r="F20" s="1741">
        <v>1609</v>
      </c>
      <c r="G20" s="1741">
        <v>58869</v>
      </c>
      <c r="H20" s="1741">
        <v>8473</v>
      </c>
      <c r="I20" s="1741">
        <v>17</v>
      </c>
      <c r="J20" s="1741">
        <v>0</v>
      </c>
      <c r="K20" s="1741">
        <v>0</v>
      </c>
      <c r="L20" s="1741">
        <v>4</v>
      </c>
      <c r="M20" s="1741">
        <v>0</v>
      </c>
      <c r="N20" s="1741">
        <v>0</v>
      </c>
      <c r="O20" s="1741">
        <v>565273</v>
      </c>
      <c r="P20" s="1741">
        <v>6918</v>
      </c>
      <c r="Q20" s="1741">
        <v>5591</v>
      </c>
      <c r="R20" s="1304"/>
    </row>
    <row r="21" spans="1:36" ht="9.9499999999999993" customHeight="1" x14ac:dyDescent="0.2">
      <c r="A21" s="1753" t="s">
        <v>1040</v>
      </c>
      <c r="B21" s="1590">
        <v>7345163</v>
      </c>
      <c r="C21" s="1741">
        <v>4075670</v>
      </c>
      <c r="D21" s="1741">
        <v>1925833</v>
      </c>
      <c r="E21" s="1741">
        <v>1021795</v>
      </c>
      <c r="F21" s="1741">
        <v>28</v>
      </c>
      <c r="G21" s="1741">
        <v>25776</v>
      </c>
      <c r="H21" s="1741">
        <v>3717</v>
      </c>
      <c r="I21" s="1741">
        <v>3</v>
      </c>
      <c r="J21" s="1741">
        <v>0</v>
      </c>
      <c r="K21" s="1741">
        <v>0</v>
      </c>
      <c r="L21" s="1741">
        <v>4</v>
      </c>
      <c r="M21" s="1741">
        <v>0</v>
      </c>
      <c r="N21" s="1741">
        <v>0</v>
      </c>
      <c r="O21" s="1741">
        <v>286310</v>
      </c>
      <c r="P21" s="1741">
        <v>3294</v>
      </c>
      <c r="Q21" s="1741">
        <v>2733</v>
      </c>
      <c r="R21" s="1304"/>
    </row>
    <row r="22" spans="1:36" ht="9.9499999999999993" customHeight="1" x14ac:dyDescent="0.2">
      <c r="A22" s="1745" t="s">
        <v>1041</v>
      </c>
      <c r="B22" s="1590">
        <v>7240663</v>
      </c>
      <c r="C22" s="1741">
        <v>4010248</v>
      </c>
      <c r="D22" s="1741">
        <v>1919005</v>
      </c>
      <c r="E22" s="1741">
        <v>999912</v>
      </c>
      <c r="F22" s="1741">
        <v>18</v>
      </c>
      <c r="G22" s="1741">
        <v>27140</v>
      </c>
      <c r="H22" s="1741">
        <v>3784</v>
      </c>
      <c r="I22" s="1741">
        <v>14</v>
      </c>
      <c r="J22" s="1741">
        <v>0</v>
      </c>
      <c r="K22" s="1741">
        <v>0</v>
      </c>
      <c r="L22" s="1741">
        <v>0</v>
      </c>
      <c r="M22" s="1741">
        <v>0</v>
      </c>
      <c r="N22" s="1741">
        <v>0</v>
      </c>
      <c r="O22" s="1741">
        <v>274745</v>
      </c>
      <c r="P22" s="1741">
        <v>2939</v>
      </c>
      <c r="Q22" s="1741">
        <v>2858</v>
      </c>
      <c r="R22" s="1304"/>
    </row>
    <row r="23" spans="1:36" ht="9.9499999999999993" customHeight="1" x14ac:dyDescent="0.2">
      <c r="A23" s="1746" t="s">
        <v>363</v>
      </c>
      <c r="B23" s="1590">
        <v>51266</v>
      </c>
      <c r="C23" s="1741">
        <v>4824</v>
      </c>
      <c r="D23" s="1741">
        <v>10307</v>
      </c>
      <c r="E23" s="1741">
        <v>22744</v>
      </c>
      <c r="F23" s="1741">
        <v>1563</v>
      </c>
      <c r="G23" s="1741">
        <v>5953</v>
      </c>
      <c r="H23" s="1741">
        <v>972</v>
      </c>
      <c r="I23" s="1741">
        <v>0</v>
      </c>
      <c r="J23" s="1741">
        <v>0</v>
      </c>
      <c r="K23" s="1741">
        <v>0</v>
      </c>
      <c r="L23" s="1741">
        <v>0</v>
      </c>
      <c r="M23" s="1741">
        <v>0</v>
      </c>
      <c r="N23" s="1741">
        <v>0</v>
      </c>
      <c r="O23" s="1741">
        <v>4218</v>
      </c>
      <c r="P23" s="1741">
        <v>685</v>
      </c>
      <c r="Q23" s="1741">
        <v>0</v>
      </c>
      <c r="R23" s="1304"/>
    </row>
    <row r="24" spans="1:36" s="1320" customFormat="1" ht="9.9499999999999993" customHeight="1" x14ac:dyDescent="0.2">
      <c r="A24" s="1747" t="s">
        <v>1703</v>
      </c>
      <c r="B24" s="1590">
        <v>114472.933</v>
      </c>
      <c r="C24" s="1590">
        <v>81269.92300000001</v>
      </c>
      <c r="D24" s="1590">
        <v>32976.913</v>
      </c>
      <c r="E24" s="1590">
        <v>11.981</v>
      </c>
      <c r="F24" s="1590">
        <v>0</v>
      </c>
      <c r="G24" s="1590">
        <v>164.81899999999999</v>
      </c>
      <c r="H24" s="1590">
        <v>21.196999999999999</v>
      </c>
      <c r="I24" s="1590">
        <v>0</v>
      </c>
      <c r="J24" s="1590">
        <v>0</v>
      </c>
      <c r="K24" s="1590">
        <v>0</v>
      </c>
      <c r="L24" s="1590">
        <v>0</v>
      </c>
      <c r="M24" s="1590">
        <v>0</v>
      </c>
      <c r="N24" s="1590">
        <v>0</v>
      </c>
      <c r="O24" s="1590">
        <v>27.914999999999999</v>
      </c>
      <c r="P24" s="1590">
        <v>0</v>
      </c>
      <c r="Q24" s="1590">
        <v>0.185</v>
      </c>
      <c r="R24" s="1311"/>
      <c r="S24" s="1319"/>
      <c r="T24" s="1319"/>
      <c r="U24" s="1319"/>
      <c r="V24" s="1319"/>
      <c r="W24" s="1319"/>
      <c r="X24" s="1319"/>
      <c r="Y24" s="1319"/>
      <c r="Z24" s="1319"/>
      <c r="AA24" s="1319"/>
      <c r="AB24" s="1319"/>
      <c r="AC24" s="1319"/>
      <c r="AD24" s="1319"/>
      <c r="AE24" s="1319"/>
      <c r="AF24" s="1319"/>
      <c r="AG24" s="1319"/>
      <c r="AH24" s="1319"/>
      <c r="AI24" s="1319"/>
      <c r="AJ24" s="1319"/>
    </row>
    <row r="25" spans="1:36" ht="9.9499999999999993" customHeight="1" x14ac:dyDescent="0.2">
      <c r="A25" s="1748" t="s">
        <v>1695</v>
      </c>
      <c r="B25" s="1590">
        <v>57649.942999999999</v>
      </c>
      <c r="C25" s="1741">
        <v>40265.781000000003</v>
      </c>
      <c r="D25" s="1741">
        <v>17202.945</v>
      </c>
      <c r="E25" s="1741">
        <v>3.1850000000000001</v>
      </c>
      <c r="F25" s="1741">
        <v>0</v>
      </c>
      <c r="G25" s="1741">
        <v>154.167</v>
      </c>
      <c r="H25" s="1741">
        <v>20.381</v>
      </c>
      <c r="I25" s="1741">
        <v>0</v>
      </c>
      <c r="J25" s="1741">
        <v>0</v>
      </c>
      <c r="K25" s="1741">
        <v>0</v>
      </c>
      <c r="L25" s="1741">
        <v>0</v>
      </c>
      <c r="M25" s="1741">
        <v>0</v>
      </c>
      <c r="N25" s="1741">
        <v>0</v>
      </c>
      <c r="O25" s="1741">
        <v>3.484</v>
      </c>
      <c r="P25" s="1741">
        <v>0</v>
      </c>
      <c r="Q25" s="1741">
        <v>0</v>
      </c>
      <c r="R25" s="1307"/>
    </row>
    <row r="26" spans="1:36" ht="9.9499999999999993" customHeight="1" x14ac:dyDescent="0.2">
      <c r="A26" s="1745" t="s">
        <v>1705</v>
      </c>
      <c r="B26" s="1590">
        <v>56822.99</v>
      </c>
      <c r="C26" s="1741">
        <v>41004.142</v>
      </c>
      <c r="D26" s="1741">
        <v>15773.968000000001</v>
      </c>
      <c r="E26" s="1741">
        <v>8.7959999999999994</v>
      </c>
      <c r="F26" s="1741">
        <v>0</v>
      </c>
      <c r="G26" s="1741">
        <v>10.651999999999999</v>
      </c>
      <c r="H26" s="1741">
        <v>0.81599999999999995</v>
      </c>
      <c r="I26" s="1741">
        <v>0</v>
      </c>
      <c r="J26" s="1741">
        <v>0</v>
      </c>
      <c r="K26" s="1741">
        <v>0</v>
      </c>
      <c r="L26" s="1741">
        <v>0</v>
      </c>
      <c r="M26" s="1741">
        <v>0</v>
      </c>
      <c r="N26" s="1741">
        <v>0</v>
      </c>
      <c r="O26" s="1741">
        <v>24.431000000000001</v>
      </c>
      <c r="P26" s="1741">
        <v>0</v>
      </c>
      <c r="Q26" s="1741">
        <v>0.185</v>
      </c>
      <c r="R26" s="1307"/>
    </row>
    <row r="27" spans="1:36" ht="9.9499999999999993" customHeight="1" x14ac:dyDescent="0.2">
      <c r="A27" s="1749" t="s">
        <v>1704</v>
      </c>
      <c r="B27" s="1590">
        <v>4960.2760000000007</v>
      </c>
      <c r="C27" s="1590">
        <v>4808.6750000000002</v>
      </c>
      <c r="D27" s="1590">
        <v>141.66</v>
      </c>
      <c r="E27" s="1590">
        <v>1.47</v>
      </c>
      <c r="F27" s="1590">
        <v>1.2E-2</v>
      </c>
      <c r="G27" s="1590">
        <v>8.456999999999999</v>
      </c>
      <c r="H27" s="1590">
        <v>0</v>
      </c>
      <c r="I27" s="1590">
        <v>0</v>
      </c>
      <c r="J27" s="1590">
        <v>0</v>
      </c>
      <c r="K27" s="1590">
        <v>0</v>
      </c>
      <c r="L27" s="1590">
        <v>0</v>
      </c>
      <c r="M27" s="1590">
        <v>0</v>
      </c>
      <c r="N27" s="1590">
        <v>0</v>
      </c>
      <c r="O27" s="1590">
        <v>2E-3</v>
      </c>
      <c r="P27" s="1590">
        <v>0</v>
      </c>
      <c r="Q27" s="1590">
        <v>0</v>
      </c>
      <c r="R27" s="1311"/>
    </row>
    <row r="28" spans="1:36" ht="9.9499999999999993" customHeight="1" x14ac:dyDescent="0.2">
      <c r="A28" s="1750" t="s">
        <v>1697</v>
      </c>
      <c r="B28" s="1590">
        <v>3073.3180000000002</v>
      </c>
      <c r="C28" s="1741">
        <v>2996.6559999999999</v>
      </c>
      <c r="D28" s="1741">
        <v>67.840999999999994</v>
      </c>
      <c r="E28" s="1741">
        <v>0.51</v>
      </c>
      <c r="F28" s="1741">
        <v>0</v>
      </c>
      <c r="G28" s="1741">
        <v>8.3089999999999993</v>
      </c>
      <c r="H28" s="1741">
        <v>0</v>
      </c>
      <c r="I28" s="1741">
        <v>0</v>
      </c>
      <c r="J28" s="1741">
        <v>0</v>
      </c>
      <c r="K28" s="1741">
        <v>0</v>
      </c>
      <c r="L28" s="1741">
        <v>0</v>
      </c>
      <c r="M28" s="1741">
        <v>0</v>
      </c>
      <c r="N28" s="1741">
        <v>0</v>
      </c>
      <c r="O28" s="1741">
        <v>2E-3</v>
      </c>
      <c r="P28" s="1741">
        <v>0</v>
      </c>
      <c r="Q28" s="1741">
        <v>0</v>
      </c>
      <c r="R28" s="1307"/>
    </row>
    <row r="29" spans="1:36" ht="9.9499999999999993" customHeight="1" x14ac:dyDescent="0.2">
      <c r="A29" s="1744" t="s">
        <v>1706</v>
      </c>
      <c r="B29" s="1590">
        <v>1886.9579999999999</v>
      </c>
      <c r="C29" s="1741">
        <v>1812.019</v>
      </c>
      <c r="D29" s="1741">
        <v>73.819000000000003</v>
      </c>
      <c r="E29" s="1741">
        <v>0.96</v>
      </c>
      <c r="F29" s="1741">
        <v>1.2E-2</v>
      </c>
      <c r="G29" s="1741">
        <v>0.14799999999999999</v>
      </c>
      <c r="H29" s="1741">
        <v>0</v>
      </c>
      <c r="I29" s="1741">
        <v>0</v>
      </c>
      <c r="J29" s="1741">
        <v>0</v>
      </c>
      <c r="K29" s="1741">
        <v>0</v>
      </c>
      <c r="L29" s="1741">
        <v>0</v>
      </c>
      <c r="M29" s="1741">
        <v>0</v>
      </c>
      <c r="N29" s="1741">
        <v>0</v>
      </c>
      <c r="O29" s="1741">
        <v>0</v>
      </c>
      <c r="P29" s="1741">
        <v>0</v>
      </c>
      <c r="Q29" s="1741">
        <v>0</v>
      </c>
      <c r="R29" s="1307"/>
    </row>
    <row r="30" spans="1:36" ht="9.9499999999999993" customHeight="1" x14ac:dyDescent="0.2">
      <c r="A30" s="1752"/>
      <c r="B30" s="2317" t="s">
        <v>966</v>
      </c>
      <c r="C30" s="2317"/>
      <c r="D30" s="2317"/>
      <c r="E30" s="2317"/>
      <c r="F30" s="2317"/>
      <c r="G30" s="2317"/>
      <c r="H30" s="2317"/>
      <c r="I30" s="2317"/>
      <c r="J30" s="2317"/>
      <c r="K30" s="2317"/>
      <c r="L30" s="2317"/>
      <c r="M30" s="2317"/>
      <c r="N30" s="2317"/>
      <c r="O30" s="2317"/>
      <c r="P30" s="2317"/>
      <c r="Q30" s="2317"/>
    </row>
    <row r="31" spans="1:36" ht="9.9499999999999993" customHeight="1" x14ac:dyDescent="0.2">
      <c r="A31" s="1742" t="s">
        <v>1701</v>
      </c>
      <c r="B31" s="1590">
        <v>31942</v>
      </c>
      <c r="C31" s="1590">
        <v>6990</v>
      </c>
      <c r="D31" s="1590">
        <v>3490</v>
      </c>
      <c r="E31" s="1590">
        <v>920</v>
      </c>
      <c r="F31" s="1590">
        <v>656</v>
      </c>
      <c r="G31" s="1590">
        <v>5745</v>
      </c>
      <c r="H31" s="1590">
        <v>3519</v>
      </c>
      <c r="I31" s="1590">
        <v>1588</v>
      </c>
      <c r="J31" s="1590">
        <v>591</v>
      </c>
      <c r="K31" s="1590">
        <v>553</v>
      </c>
      <c r="L31" s="1590">
        <v>778</v>
      </c>
      <c r="M31" s="1590">
        <v>506</v>
      </c>
      <c r="N31" s="1590">
        <v>271</v>
      </c>
      <c r="O31" s="1590">
        <v>3324</v>
      </c>
      <c r="P31" s="1590">
        <v>856</v>
      </c>
      <c r="Q31" s="1590">
        <v>2155</v>
      </c>
      <c r="R31" s="1304"/>
    </row>
    <row r="32" spans="1:36" ht="9.9499999999999993" customHeight="1" x14ac:dyDescent="0.2">
      <c r="A32" s="1743" t="s">
        <v>1702</v>
      </c>
      <c r="B32" s="1590">
        <v>3755458</v>
      </c>
      <c r="C32" s="1590">
        <v>1177226</v>
      </c>
      <c r="D32" s="1590">
        <v>581225</v>
      </c>
      <c r="E32" s="1590">
        <v>163825</v>
      </c>
      <c r="F32" s="1590">
        <v>53933</v>
      </c>
      <c r="G32" s="1590">
        <v>643988</v>
      </c>
      <c r="H32" s="1590">
        <v>237289</v>
      </c>
      <c r="I32" s="1590">
        <v>101647</v>
      </c>
      <c r="J32" s="1590">
        <v>38071</v>
      </c>
      <c r="K32" s="1590">
        <v>30530</v>
      </c>
      <c r="L32" s="1590">
        <v>62912</v>
      </c>
      <c r="M32" s="1590">
        <v>41249</v>
      </c>
      <c r="N32" s="1590">
        <v>5421</v>
      </c>
      <c r="O32" s="1590">
        <v>555713</v>
      </c>
      <c r="P32" s="1590">
        <v>46088</v>
      </c>
      <c r="Q32" s="1590">
        <v>16341</v>
      </c>
      <c r="R32" s="1304"/>
    </row>
    <row r="33" spans="1:18" ht="9.9499999999999993" customHeight="1" x14ac:dyDescent="0.2">
      <c r="A33" s="1753" t="s">
        <v>1040</v>
      </c>
      <c r="B33" s="1590">
        <v>1845192</v>
      </c>
      <c r="C33" s="1590">
        <v>578125</v>
      </c>
      <c r="D33" s="1590">
        <v>289065</v>
      </c>
      <c r="E33" s="1590">
        <v>86267</v>
      </c>
      <c r="F33" s="1590">
        <v>25120</v>
      </c>
      <c r="G33" s="1590">
        <v>320961</v>
      </c>
      <c r="H33" s="1590">
        <v>104735</v>
      </c>
      <c r="I33" s="1590">
        <v>43798</v>
      </c>
      <c r="J33" s="1590">
        <v>18844</v>
      </c>
      <c r="K33" s="1590">
        <v>14643</v>
      </c>
      <c r="L33" s="1590">
        <v>30682</v>
      </c>
      <c r="M33" s="1590">
        <v>19910</v>
      </c>
      <c r="N33" s="1590">
        <v>2414</v>
      </c>
      <c r="O33" s="1590">
        <v>280516</v>
      </c>
      <c r="P33" s="1590">
        <v>23107</v>
      </c>
      <c r="Q33" s="1590">
        <v>7005</v>
      </c>
      <c r="R33" s="1304"/>
    </row>
    <row r="34" spans="1:18" ht="9.9499999999999993" customHeight="1" x14ac:dyDescent="0.2">
      <c r="A34" s="1745" t="s">
        <v>1041</v>
      </c>
      <c r="B34" s="1590">
        <v>1844223</v>
      </c>
      <c r="C34" s="1590">
        <v>598305</v>
      </c>
      <c r="D34" s="1590">
        <v>283747</v>
      </c>
      <c r="E34" s="1590">
        <v>77181</v>
      </c>
      <c r="F34" s="1590">
        <v>25401</v>
      </c>
      <c r="G34" s="1590">
        <v>316795</v>
      </c>
      <c r="H34" s="1590">
        <v>105225</v>
      </c>
      <c r="I34" s="1590">
        <v>45113</v>
      </c>
      <c r="J34" s="1590">
        <v>18837</v>
      </c>
      <c r="K34" s="1590">
        <v>14847</v>
      </c>
      <c r="L34" s="1590">
        <v>30966</v>
      </c>
      <c r="M34" s="1590">
        <v>20309</v>
      </c>
      <c r="N34" s="1590">
        <v>2596</v>
      </c>
      <c r="O34" s="1590">
        <v>275193</v>
      </c>
      <c r="P34" s="1590">
        <v>22660</v>
      </c>
      <c r="Q34" s="1590">
        <v>7048</v>
      </c>
      <c r="R34" s="1304"/>
    </row>
    <row r="35" spans="1:18" ht="9.9499999999999993" customHeight="1" x14ac:dyDescent="0.2">
      <c r="A35" s="1746" t="s">
        <v>363</v>
      </c>
      <c r="B35" s="1590">
        <v>66043</v>
      </c>
      <c r="C35" s="1590">
        <v>796</v>
      </c>
      <c r="D35" s="1590">
        <v>8413</v>
      </c>
      <c r="E35" s="1590">
        <v>377</v>
      </c>
      <c r="F35" s="1590">
        <v>3412</v>
      </c>
      <c r="G35" s="1590">
        <v>6232</v>
      </c>
      <c r="H35" s="1590">
        <v>27329</v>
      </c>
      <c r="I35" s="1590">
        <v>12736</v>
      </c>
      <c r="J35" s="1590">
        <v>390</v>
      </c>
      <c r="K35" s="1590">
        <v>1040</v>
      </c>
      <c r="L35" s="1590">
        <v>1264</v>
      </c>
      <c r="M35" s="1590">
        <v>1030</v>
      </c>
      <c r="N35" s="1590">
        <v>411</v>
      </c>
      <c r="O35" s="1590">
        <v>4</v>
      </c>
      <c r="P35" s="1590">
        <v>321</v>
      </c>
      <c r="Q35" s="1590">
        <v>2288</v>
      </c>
      <c r="R35" s="1304"/>
    </row>
    <row r="36" spans="1:18" ht="9.9499999999999993" customHeight="1" x14ac:dyDescent="0.2">
      <c r="A36" s="1747" t="s">
        <v>1703</v>
      </c>
      <c r="B36" s="1590">
        <v>21837.473999999998</v>
      </c>
      <c r="C36" s="1590">
        <v>7864.9089999999997</v>
      </c>
      <c r="D36" s="1590">
        <v>997.45399999999995</v>
      </c>
      <c r="E36" s="1590">
        <v>10.120999999999999</v>
      </c>
      <c r="F36" s="1590">
        <v>220.35999999999999</v>
      </c>
      <c r="G36" s="1590">
        <v>5554.7720000000008</v>
      </c>
      <c r="H36" s="1590">
        <v>2109.39</v>
      </c>
      <c r="I36" s="1590">
        <v>648.10300000000007</v>
      </c>
      <c r="J36" s="1590">
        <v>311.37099999999998</v>
      </c>
      <c r="K36" s="1590">
        <v>233.88900000000001</v>
      </c>
      <c r="L36" s="1590">
        <v>383.726</v>
      </c>
      <c r="M36" s="1590">
        <v>170.24099999999999</v>
      </c>
      <c r="N36" s="1590">
        <v>83.246000000000009</v>
      </c>
      <c r="O36" s="1590">
        <v>3218.3289999999997</v>
      </c>
      <c r="P36" s="1590">
        <v>31.562999999999999</v>
      </c>
      <c r="Q36" s="1590">
        <v>0</v>
      </c>
      <c r="R36" s="1311"/>
    </row>
    <row r="37" spans="1:18" ht="9.9499999999999993" customHeight="1" x14ac:dyDescent="0.2">
      <c r="A37" s="1748" t="s">
        <v>1695</v>
      </c>
      <c r="B37" s="1590">
        <v>10646.238000000001</v>
      </c>
      <c r="C37" s="1590">
        <v>3907.4719999999998</v>
      </c>
      <c r="D37" s="1590">
        <v>667.78899999999999</v>
      </c>
      <c r="E37" s="1590">
        <v>8.2539999999999996</v>
      </c>
      <c r="F37" s="1590">
        <v>126.23899999999999</v>
      </c>
      <c r="G37" s="1590">
        <v>2920.1890000000003</v>
      </c>
      <c r="H37" s="1590">
        <v>821.649</v>
      </c>
      <c r="I37" s="1590">
        <v>299.03800000000001</v>
      </c>
      <c r="J37" s="1590">
        <v>173.44800000000001</v>
      </c>
      <c r="K37" s="1590">
        <v>151.179</v>
      </c>
      <c r="L37" s="1590">
        <v>200.73400000000001</v>
      </c>
      <c r="M37" s="1590">
        <v>47.926000000000002</v>
      </c>
      <c r="N37" s="1590">
        <v>24.405999999999999</v>
      </c>
      <c r="O37" s="1590">
        <v>1294.9449999999999</v>
      </c>
      <c r="P37" s="1590">
        <v>2.9699999999999998</v>
      </c>
      <c r="Q37" s="1590">
        <v>0</v>
      </c>
      <c r="R37" s="1307"/>
    </row>
    <row r="38" spans="1:18" ht="9.9499999999999993" customHeight="1" x14ac:dyDescent="0.2">
      <c r="A38" s="1745" t="s">
        <v>1705</v>
      </c>
      <c r="B38" s="1590">
        <v>11191.236000000001</v>
      </c>
      <c r="C38" s="1590">
        <v>3957.4369999999999</v>
      </c>
      <c r="D38" s="1590">
        <v>329.66499999999996</v>
      </c>
      <c r="E38" s="1590">
        <v>1.867</v>
      </c>
      <c r="F38" s="1590">
        <v>94.121000000000009</v>
      </c>
      <c r="G38" s="1590">
        <v>2634.5830000000001</v>
      </c>
      <c r="H38" s="1590">
        <v>1287.741</v>
      </c>
      <c r="I38" s="1590">
        <v>349.065</v>
      </c>
      <c r="J38" s="1590">
        <v>137.923</v>
      </c>
      <c r="K38" s="1590">
        <v>82.71</v>
      </c>
      <c r="L38" s="1590">
        <v>182.99200000000002</v>
      </c>
      <c r="M38" s="1590">
        <v>122.315</v>
      </c>
      <c r="N38" s="1590">
        <v>58.84</v>
      </c>
      <c r="O38" s="1590">
        <v>1923.384</v>
      </c>
      <c r="P38" s="1590">
        <v>28.593</v>
      </c>
      <c r="Q38" s="1590">
        <v>0</v>
      </c>
      <c r="R38" s="1307"/>
    </row>
    <row r="39" spans="1:18" ht="9.9499999999999993" customHeight="1" x14ac:dyDescent="0.2">
      <c r="A39" s="1749" t="s">
        <v>1704</v>
      </c>
      <c r="B39" s="1590">
        <v>5695.8050000000003</v>
      </c>
      <c r="C39" s="1590">
        <v>2015.19</v>
      </c>
      <c r="D39" s="1590">
        <v>136.77099999999999</v>
      </c>
      <c r="E39" s="1590">
        <v>0</v>
      </c>
      <c r="F39" s="1590">
        <v>50.695</v>
      </c>
      <c r="G39" s="1590">
        <v>1280.835</v>
      </c>
      <c r="H39" s="1590">
        <v>555.76099999999997</v>
      </c>
      <c r="I39" s="1590">
        <v>132.63900000000001</v>
      </c>
      <c r="J39" s="1590">
        <v>48.096000000000004</v>
      </c>
      <c r="K39" s="1590">
        <v>33.207000000000001</v>
      </c>
      <c r="L39" s="1590">
        <v>89.595999999999989</v>
      </c>
      <c r="M39" s="1590">
        <v>62.942000000000007</v>
      </c>
      <c r="N39" s="1590">
        <v>11.978</v>
      </c>
      <c r="O39" s="1590">
        <v>1224.8689999999999</v>
      </c>
      <c r="P39" s="1590">
        <v>53.225999999999999</v>
      </c>
      <c r="Q39" s="1590">
        <v>0</v>
      </c>
      <c r="R39" s="1311"/>
    </row>
    <row r="40" spans="1:18" ht="9.9499999999999993" customHeight="1" x14ac:dyDescent="0.2">
      <c r="A40" s="1750" t="s">
        <v>1697</v>
      </c>
      <c r="B40" s="1590">
        <v>2854.02</v>
      </c>
      <c r="C40" s="1590">
        <v>1471.692</v>
      </c>
      <c r="D40" s="1590">
        <v>134.45499999999998</v>
      </c>
      <c r="E40" s="1590">
        <v>0</v>
      </c>
      <c r="F40" s="1590">
        <v>13.14</v>
      </c>
      <c r="G40" s="1590">
        <v>545.61</v>
      </c>
      <c r="H40" s="1590">
        <v>202.041</v>
      </c>
      <c r="I40" s="1590">
        <v>43.527000000000001</v>
      </c>
      <c r="J40" s="1590">
        <v>12.71</v>
      </c>
      <c r="K40" s="1590">
        <v>8.8629999999999995</v>
      </c>
      <c r="L40" s="1590">
        <v>25.704000000000001</v>
      </c>
      <c r="M40" s="1590">
        <v>16.794</v>
      </c>
      <c r="N40" s="1590">
        <v>3.8519999999999999</v>
      </c>
      <c r="O40" s="1590">
        <v>362.471</v>
      </c>
      <c r="P40" s="1590">
        <v>13.161</v>
      </c>
      <c r="Q40" s="1590">
        <v>0</v>
      </c>
      <c r="R40" s="1307"/>
    </row>
    <row r="41" spans="1:18" ht="9.9499999999999993" customHeight="1" x14ac:dyDescent="0.2">
      <c r="A41" s="1744" t="s">
        <v>1706</v>
      </c>
      <c r="B41" s="1590">
        <v>2841.7849999999999</v>
      </c>
      <c r="C41" s="1590">
        <v>543.49799999999993</v>
      </c>
      <c r="D41" s="1590">
        <v>2.3159999999999998</v>
      </c>
      <c r="E41" s="1590">
        <v>0</v>
      </c>
      <c r="F41" s="1590">
        <v>37.555</v>
      </c>
      <c r="G41" s="1590">
        <v>735.22500000000002</v>
      </c>
      <c r="H41" s="1590">
        <v>353.72</v>
      </c>
      <c r="I41" s="1590">
        <v>89.111999999999995</v>
      </c>
      <c r="J41" s="1590">
        <v>35.386000000000003</v>
      </c>
      <c r="K41" s="1590">
        <v>24.344000000000001</v>
      </c>
      <c r="L41" s="1590">
        <v>63.891999999999996</v>
      </c>
      <c r="M41" s="1590">
        <v>46.148000000000003</v>
      </c>
      <c r="N41" s="1590">
        <v>8.1259999999999994</v>
      </c>
      <c r="O41" s="1590">
        <v>862.39799999999991</v>
      </c>
      <c r="P41" s="1590">
        <v>40.064999999999998</v>
      </c>
      <c r="Q41" s="1590">
        <v>0</v>
      </c>
      <c r="R41" s="1307"/>
    </row>
    <row r="42" spans="1:18" ht="9.9499999999999993" customHeight="1" x14ac:dyDescent="0.2">
      <c r="A42" s="1752"/>
      <c r="B42" s="2317" t="s">
        <v>396</v>
      </c>
      <c r="C42" s="2317"/>
      <c r="D42" s="2317"/>
      <c r="E42" s="2317"/>
      <c r="F42" s="2317"/>
      <c r="G42" s="2317"/>
      <c r="H42" s="2317"/>
      <c r="I42" s="2317"/>
      <c r="J42" s="2317"/>
      <c r="K42" s="2317"/>
      <c r="L42" s="2317"/>
      <c r="M42" s="2317"/>
      <c r="N42" s="2317"/>
      <c r="O42" s="2317"/>
      <c r="P42" s="2317"/>
      <c r="Q42" s="2317"/>
    </row>
    <row r="43" spans="1:18" ht="9.9499999999999993" customHeight="1" x14ac:dyDescent="0.2">
      <c r="A43" s="1742" t="s">
        <v>1701</v>
      </c>
      <c r="B43" s="1590">
        <v>11972</v>
      </c>
      <c r="C43" s="1741">
        <v>4482</v>
      </c>
      <c r="D43" s="1741">
        <v>1240</v>
      </c>
      <c r="E43" s="1741">
        <v>10</v>
      </c>
      <c r="F43" s="1741">
        <v>81</v>
      </c>
      <c r="G43" s="1741">
        <v>2471</v>
      </c>
      <c r="H43" s="1741">
        <v>615</v>
      </c>
      <c r="I43" s="1741">
        <v>184</v>
      </c>
      <c r="J43" s="1741">
        <v>0</v>
      </c>
      <c r="K43" s="1741">
        <v>0</v>
      </c>
      <c r="L43" s="1741">
        <v>93</v>
      </c>
      <c r="M43" s="1741">
        <v>0</v>
      </c>
      <c r="N43" s="1741">
        <v>0</v>
      </c>
      <c r="O43" s="1741">
        <v>2631</v>
      </c>
      <c r="P43" s="1741">
        <v>154</v>
      </c>
      <c r="Q43" s="1741">
        <v>11</v>
      </c>
      <c r="R43" s="1304"/>
    </row>
    <row r="44" spans="1:18" ht="9.9499999999999993" customHeight="1" x14ac:dyDescent="0.2">
      <c r="A44" s="1743" t="s">
        <v>1702</v>
      </c>
      <c r="B44" s="1590">
        <v>2199974</v>
      </c>
      <c r="C44" s="1741">
        <v>814807</v>
      </c>
      <c r="D44" s="1741">
        <v>276593</v>
      </c>
      <c r="E44" s="1741">
        <v>746</v>
      </c>
      <c r="F44" s="1741">
        <v>7832</v>
      </c>
      <c r="G44" s="1741">
        <v>414802</v>
      </c>
      <c r="H44" s="1741">
        <v>88808</v>
      </c>
      <c r="I44" s="1741">
        <v>28420</v>
      </c>
      <c r="J44" s="1741">
        <v>0</v>
      </c>
      <c r="K44" s="1741">
        <v>0</v>
      </c>
      <c r="L44" s="1741">
        <v>15514</v>
      </c>
      <c r="M44" s="1741">
        <v>0</v>
      </c>
      <c r="N44" s="1741">
        <v>0</v>
      </c>
      <c r="O44" s="1741">
        <v>531133</v>
      </c>
      <c r="P44" s="1741">
        <v>21062</v>
      </c>
      <c r="Q44" s="1741">
        <v>257</v>
      </c>
      <c r="R44" s="1304"/>
    </row>
    <row r="45" spans="1:18" ht="9.9499999999999993" customHeight="1" x14ac:dyDescent="0.2">
      <c r="A45" s="1753" t="s">
        <v>1040</v>
      </c>
      <c r="B45" s="1590">
        <v>1092667</v>
      </c>
      <c r="C45" s="1741">
        <v>404916</v>
      </c>
      <c r="D45" s="1741">
        <v>133745</v>
      </c>
      <c r="E45" s="1741">
        <v>195</v>
      </c>
      <c r="F45" s="1741">
        <v>2060</v>
      </c>
      <c r="G45" s="1741">
        <v>208155</v>
      </c>
      <c r="H45" s="1741">
        <v>42780</v>
      </c>
      <c r="I45" s="1741">
        <v>14094</v>
      </c>
      <c r="J45" s="1741">
        <v>0</v>
      </c>
      <c r="K45" s="1741">
        <v>0</v>
      </c>
      <c r="L45" s="1741">
        <v>7576</v>
      </c>
      <c r="M45" s="1741">
        <v>0</v>
      </c>
      <c r="N45" s="1741">
        <v>0</v>
      </c>
      <c r="O45" s="1741">
        <v>268479</v>
      </c>
      <c r="P45" s="1741">
        <v>10536</v>
      </c>
      <c r="Q45" s="1741">
        <v>131</v>
      </c>
      <c r="R45" s="1304"/>
    </row>
    <row r="46" spans="1:18" ht="9.9499999999999993" customHeight="1" x14ac:dyDescent="0.2">
      <c r="A46" s="1745" t="s">
        <v>1041</v>
      </c>
      <c r="B46" s="1590">
        <v>1091305</v>
      </c>
      <c r="C46" s="1741">
        <v>409637</v>
      </c>
      <c r="D46" s="1741">
        <v>134631</v>
      </c>
      <c r="E46" s="1741">
        <v>384</v>
      </c>
      <c r="F46" s="1741">
        <v>3059</v>
      </c>
      <c r="G46" s="1741">
        <v>202858</v>
      </c>
      <c r="H46" s="1741">
        <v>45491</v>
      </c>
      <c r="I46" s="1741">
        <v>14326</v>
      </c>
      <c r="J46" s="1741">
        <v>0</v>
      </c>
      <c r="K46" s="1741">
        <v>0</v>
      </c>
      <c r="L46" s="1741">
        <v>7938</v>
      </c>
      <c r="M46" s="1741">
        <v>0</v>
      </c>
      <c r="N46" s="1741">
        <v>0</v>
      </c>
      <c r="O46" s="1741">
        <v>262650</v>
      </c>
      <c r="P46" s="1741">
        <v>10205</v>
      </c>
      <c r="Q46" s="1741">
        <v>126</v>
      </c>
      <c r="R46" s="1304"/>
    </row>
    <row r="47" spans="1:18" ht="9.9499999999999993" customHeight="1" x14ac:dyDescent="0.2">
      <c r="A47" s="1746" t="s">
        <v>363</v>
      </c>
      <c r="B47" s="1590">
        <v>16002</v>
      </c>
      <c r="C47" s="1741">
        <v>254</v>
      </c>
      <c r="D47" s="1741">
        <v>8217</v>
      </c>
      <c r="E47" s="1741">
        <v>167</v>
      </c>
      <c r="F47" s="1741">
        <v>2713</v>
      </c>
      <c r="G47" s="1741">
        <v>3789</v>
      </c>
      <c r="H47" s="1741">
        <v>537</v>
      </c>
      <c r="I47" s="1741">
        <v>0</v>
      </c>
      <c r="J47" s="1741">
        <v>0</v>
      </c>
      <c r="K47" s="1741">
        <v>0</v>
      </c>
      <c r="L47" s="1741">
        <v>0</v>
      </c>
      <c r="M47" s="1741">
        <v>0</v>
      </c>
      <c r="N47" s="1741">
        <v>0</v>
      </c>
      <c r="O47" s="1741">
        <v>4</v>
      </c>
      <c r="P47" s="1741">
        <v>321</v>
      </c>
      <c r="Q47" s="1741">
        <v>0</v>
      </c>
      <c r="R47" s="1304"/>
    </row>
    <row r="48" spans="1:18" ht="9.9499999999999993" customHeight="1" x14ac:dyDescent="0.2">
      <c r="A48" s="1747" t="s">
        <v>1703</v>
      </c>
      <c r="B48" s="1590">
        <v>14987.061999999998</v>
      </c>
      <c r="C48" s="1590">
        <v>7038.201</v>
      </c>
      <c r="D48" s="1590">
        <v>369.10699999999997</v>
      </c>
      <c r="E48" s="1590">
        <v>0</v>
      </c>
      <c r="F48" s="1590">
        <v>30.081</v>
      </c>
      <c r="G48" s="1590">
        <v>3456.2030000000004</v>
      </c>
      <c r="H48" s="1590">
        <v>592.05099999999993</v>
      </c>
      <c r="I48" s="1590">
        <v>230.40800000000002</v>
      </c>
      <c r="J48" s="1590">
        <v>0</v>
      </c>
      <c r="K48" s="1590">
        <v>0</v>
      </c>
      <c r="L48" s="1590">
        <v>74.621000000000009</v>
      </c>
      <c r="M48" s="1590">
        <v>0</v>
      </c>
      <c r="N48" s="1590">
        <v>0</v>
      </c>
      <c r="O48" s="1590">
        <v>3191.6759999999999</v>
      </c>
      <c r="P48" s="1590">
        <v>4.7139999999999995</v>
      </c>
      <c r="Q48" s="1590">
        <v>0</v>
      </c>
      <c r="R48" s="1311"/>
    </row>
    <row r="49" spans="1:18" ht="9.9499999999999993" customHeight="1" x14ac:dyDescent="0.2">
      <c r="A49" s="1748" t="s">
        <v>1695</v>
      </c>
      <c r="B49" s="1590">
        <v>7475.9840000000004</v>
      </c>
      <c r="C49" s="1741">
        <v>3681.8389999999999</v>
      </c>
      <c r="D49" s="1741">
        <v>284.73099999999999</v>
      </c>
      <c r="E49" s="1741">
        <v>0</v>
      </c>
      <c r="F49" s="1741">
        <v>7.7939999999999996</v>
      </c>
      <c r="G49" s="1741">
        <v>1792.64</v>
      </c>
      <c r="H49" s="1741">
        <v>290.31299999999999</v>
      </c>
      <c r="I49" s="1741">
        <v>114.367</v>
      </c>
      <c r="J49" s="1741">
        <v>0</v>
      </c>
      <c r="K49" s="1741">
        <v>0</v>
      </c>
      <c r="L49" s="1741">
        <v>33.249000000000002</v>
      </c>
      <c r="M49" s="1741">
        <v>0</v>
      </c>
      <c r="N49" s="1741">
        <v>0</v>
      </c>
      <c r="O49" s="1741">
        <v>1270.4739999999999</v>
      </c>
      <c r="P49" s="1741">
        <v>0.57699999999999996</v>
      </c>
      <c r="Q49" s="1741">
        <v>0</v>
      </c>
      <c r="R49" s="1307"/>
    </row>
    <row r="50" spans="1:18" ht="9.9499999999999993" customHeight="1" x14ac:dyDescent="0.2">
      <c r="A50" s="1745" t="s">
        <v>1705</v>
      </c>
      <c r="B50" s="1590">
        <v>7511.0780000000004</v>
      </c>
      <c r="C50" s="1741">
        <v>3356.3620000000001</v>
      </c>
      <c r="D50" s="1741">
        <v>84.376000000000005</v>
      </c>
      <c r="E50" s="1741">
        <v>0</v>
      </c>
      <c r="F50" s="1741">
        <v>22.286999999999999</v>
      </c>
      <c r="G50" s="1741">
        <v>1663.5630000000001</v>
      </c>
      <c r="H50" s="1741">
        <v>301.738</v>
      </c>
      <c r="I50" s="1741">
        <v>116.041</v>
      </c>
      <c r="J50" s="1741">
        <v>0</v>
      </c>
      <c r="K50" s="1741">
        <v>0</v>
      </c>
      <c r="L50" s="1741">
        <v>41.372</v>
      </c>
      <c r="M50" s="1741">
        <v>0</v>
      </c>
      <c r="N50" s="1741">
        <v>0</v>
      </c>
      <c r="O50" s="1741">
        <v>1921.202</v>
      </c>
      <c r="P50" s="1741">
        <v>4.1369999999999996</v>
      </c>
      <c r="Q50" s="1741">
        <v>0</v>
      </c>
      <c r="R50" s="1307"/>
    </row>
    <row r="51" spans="1:18" ht="9.9499999999999993" customHeight="1" x14ac:dyDescent="0.2">
      <c r="A51" s="1749" t="s">
        <v>1704</v>
      </c>
      <c r="B51" s="1590">
        <v>4423.893</v>
      </c>
      <c r="C51" s="1590">
        <v>2013.597</v>
      </c>
      <c r="D51" s="1590">
        <v>133.392</v>
      </c>
      <c r="E51" s="1590">
        <v>0</v>
      </c>
      <c r="F51" s="1590">
        <v>1.2849999999999999</v>
      </c>
      <c r="G51" s="1590">
        <v>767.76400000000001</v>
      </c>
      <c r="H51" s="1590">
        <v>289.67200000000003</v>
      </c>
      <c r="I51" s="1590">
        <v>29.214000000000002</v>
      </c>
      <c r="J51" s="1590">
        <v>0</v>
      </c>
      <c r="K51" s="1590">
        <v>0</v>
      </c>
      <c r="L51" s="1590">
        <v>7.2169999999999996</v>
      </c>
      <c r="M51" s="1590">
        <v>0</v>
      </c>
      <c r="N51" s="1590">
        <v>0</v>
      </c>
      <c r="O51" s="1590">
        <v>1177.5509999999999</v>
      </c>
      <c r="P51" s="1590">
        <v>4.2010000000000005</v>
      </c>
      <c r="Q51" s="1590">
        <v>0</v>
      </c>
      <c r="R51" s="1311"/>
    </row>
    <row r="52" spans="1:18" ht="9.9499999999999993" customHeight="1" x14ac:dyDescent="0.2">
      <c r="A52" s="1750" t="s">
        <v>1697</v>
      </c>
      <c r="B52" s="1590">
        <v>2210.84</v>
      </c>
      <c r="C52" s="1741">
        <v>1471.692</v>
      </c>
      <c r="D52" s="1741">
        <v>133.392</v>
      </c>
      <c r="E52" s="1741">
        <v>0</v>
      </c>
      <c r="F52" s="1741">
        <v>0</v>
      </c>
      <c r="G52" s="1741">
        <v>160.304</v>
      </c>
      <c r="H52" s="1741">
        <v>113.92700000000001</v>
      </c>
      <c r="I52" s="1741">
        <v>4.9400000000000004</v>
      </c>
      <c r="J52" s="1741">
        <v>0</v>
      </c>
      <c r="K52" s="1741">
        <v>0</v>
      </c>
      <c r="L52" s="1741">
        <v>0</v>
      </c>
      <c r="M52" s="1741">
        <v>0</v>
      </c>
      <c r="N52" s="1741">
        <v>0</v>
      </c>
      <c r="O52" s="1741">
        <v>326.16500000000002</v>
      </c>
      <c r="P52" s="1741">
        <v>0.42</v>
      </c>
      <c r="Q52" s="1741">
        <v>0</v>
      </c>
      <c r="R52" s="1307"/>
    </row>
    <row r="53" spans="1:18" ht="9.9499999999999993" customHeight="1" x14ac:dyDescent="0.2">
      <c r="A53" s="1744" t="s">
        <v>1706</v>
      </c>
      <c r="B53" s="1590">
        <v>2213.0529999999999</v>
      </c>
      <c r="C53" s="1741">
        <v>541.90499999999997</v>
      </c>
      <c r="D53" s="1741">
        <v>0</v>
      </c>
      <c r="E53" s="1741">
        <v>0</v>
      </c>
      <c r="F53" s="1741">
        <v>1.2849999999999999</v>
      </c>
      <c r="G53" s="1741">
        <v>607.46</v>
      </c>
      <c r="H53" s="1741">
        <v>175.745</v>
      </c>
      <c r="I53" s="1741">
        <v>24.274000000000001</v>
      </c>
      <c r="J53" s="1741">
        <v>0</v>
      </c>
      <c r="K53" s="1741">
        <v>0</v>
      </c>
      <c r="L53" s="1741">
        <v>7.2169999999999996</v>
      </c>
      <c r="M53" s="1741">
        <v>0</v>
      </c>
      <c r="N53" s="1741">
        <v>0</v>
      </c>
      <c r="O53" s="1741">
        <v>851.38599999999997</v>
      </c>
      <c r="P53" s="1741">
        <v>3.7810000000000001</v>
      </c>
      <c r="Q53" s="1741">
        <v>0</v>
      </c>
      <c r="R53" s="1307"/>
    </row>
    <row r="54" spans="1:18" ht="9.9499999999999993" customHeight="1" x14ac:dyDescent="0.2">
      <c r="A54" s="1752"/>
      <c r="B54" s="2317" t="s">
        <v>397</v>
      </c>
      <c r="C54" s="2317"/>
      <c r="D54" s="2317"/>
      <c r="E54" s="2317"/>
      <c r="F54" s="2317"/>
      <c r="G54" s="2317"/>
      <c r="H54" s="2317"/>
      <c r="I54" s="2317"/>
      <c r="J54" s="2317"/>
      <c r="K54" s="2317"/>
      <c r="L54" s="2317"/>
      <c r="M54" s="2317"/>
      <c r="N54" s="2317"/>
      <c r="O54" s="2317"/>
      <c r="P54" s="2317"/>
      <c r="Q54" s="2317"/>
    </row>
    <row r="55" spans="1:18" ht="9.9499999999999993" customHeight="1" x14ac:dyDescent="0.2">
      <c r="A55" s="1742" t="s">
        <v>1701</v>
      </c>
      <c r="B55" s="1590">
        <v>19970</v>
      </c>
      <c r="C55" s="1741">
        <v>2508</v>
      </c>
      <c r="D55" s="1741">
        <v>2250</v>
      </c>
      <c r="E55" s="1741">
        <v>910</v>
      </c>
      <c r="F55" s="1741">
        <v>575</v>
      </c>
      <c r="G55" s="1741">
        <v>3274</v>
      </c>
      <c r="H55" s="1741">
        <v>2904</v>
      </c>
      <c r="I55" s="1741">
        <v>1404</v>
      </c>
      <c r="J55" s="1741">
        <v>591</v>
      </c>
      <c r="K55" s="1741">
        <v>553</v>
      </c>
      <c r="L55" s="1741">
        <v>685</v>
      </c>
      <c r="M55" s="1741">
        <v>506</v>
      </c>
      <c r="N55" s="1741">
        <v>271</v>
      </c>
      <c r="O55" s="1741">
        <v>693</v>
      </c>
      <c r="P55" s="1741">
        <v>702</v>
      </c>
      <c r="Q55" s="1741">
        <v>2144</v>
      </c>
      <c r="R55" s="1304"/>
    </row>
    <row r="56" spans="1:18" ht="9.9499999999999993" customHeight="1" x14ac:dyDescent="0.2">
      <c r="A56" s="1743" t="s">
        <v>1702</v>
      </c>
      <c r="B56" s="1590">
        <v>1555484</v>
      </c>
      <c r="C56" s="1741">
        <v>362419</v>
      </c>
      <c r="D56" s="1741">
        <v>304632</v>
      </c>
      <c r="E56" s="1741">
        <v>163079</v>
      </c>
      <c r="F56" s="1741">
        <v>46101</v>
      </c>
      <c r="G56" s="1741">
        <v>229186</v>
      </c>
      <c r="H56" s="1741">
        <v>148481</v>
      </c>
      <c r="I56" s="1741">
        <v>73227</v>
      </c>
      <c r="J56" s="1741">
        <v>38071</v>
      </c>
      <c r="K56" s="1741">
        <v>30530</v>
      </c>
      <c r="L56" s="1741">
        <v>47398</v>
      </c>
      <c r="M56" s="1741">
        <v>41249</v>
      </c>
      <c r="N56" s="1741">
        <v>5421</v>
      </c>
      <c r="O56" s="1741">
        <v>24580</v>
      </c>
      <c r="P56" s="1741">
        <v>25026</v>
      </c>
      <c r="Q56" s="1741">
        <v>16084</v>
      </c>
      <c r="R56" s="1304"/>
    </row>
    <row r="57" spans="1:18" ht="9.9499999999999993" customHeight="1" x14ac:dyDescent="0.2">
      <c r="A57" s="1753" t="s">
        <v>1040</v>
      </c>
      <c r="B57" s="1590">
        <v>752525</v>
      </c>
      <c r="C57" s="1741">
        <v>173209</v>
      </c>
      <c r="D57" s="1741">
        <v>155320</v>
      </c>
      <c r="E57" s="1741">
        <v>86072</v>
      </c>
      <c r="F57" s="1741">
        <v>23060</v>
      </c>
      <c r="G57" s="1741">
        <v>112806</v>
      </c>
      <c r="H57" s="1741">
        <v>61955</v>
      </c>
      <c r="I57" s="1741">
        <v>29704</v>
      </c>
      <c r="J57" s="1741">
        <v>18844</v>
      </c>
      <c r="K57" s="1741">
        <v>14643</v>
      </c>
      <c r="L57" s="1741">
        <v>23106</v>
      </c>
      <c r="M57" s="1741">
        <v>19910</v>
      </c>
      <c r="N57" s="1741">
        <v>2414</v>
      </c>
      <c r="O57" s="1741">
        <v>12037</v>
      </c>
      <c r="P57" s="1741">
        <v>12571</v>
      </c>
      <c r="Q57" s="1741">
        <v>6874</v>
      </c>
      <c r="R57" s="1304"/>
    </row>
    <row r="58" spans="1:18" ht="9.9499999999999993" customHeight="1" x14ac:dyDescent="0.2">
      <c r="A58" s="1745" t="s">
        <v>1041</v>
      </c>
      <c r="B58" s="1590">
        <v>752918</v>
      </c>
      <c r="C58" s="1741">
        <v>188668</v>
      </c>
      <c r="D58" s="1741">
        <v>149116</v>
      </c>
      <c r="E58" s="1741">
        <v>76797</v>
      </c>
      <c r="F58" s="1741">
        <v>22342</v>
      </c>
      <c r="G58" s="1741">
        <v>113937</v>
      </c>
      <c r="H58" s="1741">
        <v>59734</v>
      </c>
      <c r="I58" s="1741">
        <v>30787</v>
      </c>
      <c r="J58" s="1741">
        <v>18837</v>
      </c>
      <c r="K58" s="1741">
        <v>14847</v>
      </c>
      <c r="L58" s="1741">
        <v>23028</v>
      </c>
      <c r="M58" s="1741">
        <v>20309</v>
      </c>
      <c r="N58" s="1741">
        <v>2596</v>
      </c>
      <c r="O58" s="1741">
        <v>12543</v>
      </c>
      <c r="P58" s="1741">
        <v>12455</v>
      </c>
      <c r="Q58" s="1741">
        <v>6922</v>
      </c>
      <c r="R58" s="1304"/>
    </row>
    <row r="59" spans="1:18" ht="9.9499999999999993" customHeight="1" x14ac:dyDescent="0.2">
      <c r="A59" s="1746" t="s">
        <v>363</v>
      </c>
      <c r="B59" s="1590">
        <v>50041</v>
      </c>
      <c r="C59" s="1741">
        <v>542</v>
      </c>
      <c r="D59" s="1741">
        <v>196</v>
      </c>
      <c r="E59" s="1741">
        <v>210</v>
      </c>
      <c r="F59" s="1741">
        <v>699</v>
      </c>
      <c r="G59" s="1741">
        <v>2443</v>
      </c>
      <c r="H59" s="1741">
        <v>26792</v>
      </c>
      <c r="I59" s="1741">
        <v>12736</v>
      </c>
      <c r="J59" s="1741">
        <v>390</v>
      </c>
      <c r="K59" s="1741">
        <v>1040</v>
      </c>
      <c r="L59" s="1741">
        <v>1264</v>
      </c>
      <c r="M59" s="1741">
        <v>1030</v>
      </c>
      <c r="N59" s="1741">
        <v>411</v>
      </c>
      <c r="O59" s="1741">
        <v>0</v>
      </c>
      <c r="P59" s="1741">
        <v>0</v>
      </c>
      <c r="Q59" s="1741">
        <v>2288</v>
      </c>
      <c r="R59" s="1304"/>
    </row>
    <row r="60" spans="1:18" ht="9.9499999999999993" customHeight="1" x14ac:dyDescent="0.2">
      <c r="A60" s="1747" t="s">
        <v>1703</v>
      </c>
      <c r="B60" s="1590">
        <v>6850.4120000000012</v>
      </c>
      <c r="C60" s="1590">
        <v>826.70800000000008</v>
      </c>
      <c r="D60" s="1590">
        <v>628.34699999999998</v>
      </c>
      <c r="E60" s="1590">
        <v>10.120999999999999</v>
      </c>
      <c r="F60" s="1590">
        <v>190.279</v>
      </c>
      <c r="G60" s="1590">
        <v>2098.569</v>
      </c>
      <c r="H60" s="1590">
        <v>1517.3389999999999</v>
      </c>
      <c r="I60" s="1590">
        <v>417.69499999999999</v>
      </c>
      <c r="J60" s="1590">
        <v>311.37099999999998</v>
      </c>
      <c r="K60" s="1590">
        <v>233.88900000000001</v>
      </c>
      <c r="L60" s="1590">
        <v>309.10500000000002</v>
      </c>
      <c r="M60" s="1590">
        <v>170.24099999999999</v>
      </c>
      <c r="N60" s="1590">
        <v>83.246000000000009</v>
      </c>
      <c r="O60" s="1590">
        <v>26.652999999999999</v>
      </c>
      <c r="P60" s="1590">
        <v>26.849</v>
      </c>
      <c r="Q60" s="1590">
        <v>0</v>
      </c>
      <c r="R60" s="1311"/>
    </row>
    <row r="61" spans="1:18" ht="9.9499999999999993" customHeight="1" x14ac:dyDescent="0.2">
      <c r="A61" s="1748" t="s">
        <v>1695</v>
      </c>
      <c r="B61" s="1590">
        <v>3170.2539999999999</v>
      </c>
      <c r="C61" s="1741">
        <v>225.63300000000001</v>
      </c>
      <c r="D61" s="1741">
        <v>383.05799999999999</v>
      </c>
      <c r="E61" s="1741">
        <v>8.2539999999999996</v>
      </c>
      <c r="F61" s="1741">
        <v>118.44499999999999</v>
      </c>
      <c r="G61" s="1741">
        <v>1127.549</v>
      </c>
      <c r="H61" s="1741">
        <v>531.33600000000001</v>
      </c>
      <c r="I61" s="1741">
        <v>184.67099999999999</v>
      </c>
      <c r="J61" s="1741">
        <v>173.44800000000001</v>
      </c>
      <c r="K61" s="1741">
        <v>151.179</v>
      </c>
      <c r="L61" s="1741">
        <v>167.48500000000001</v>
      </c>
      <c r="M61" s="1741">
        <v>47.926000000000002</v>
      </c>
      <c r="N61" s="1741">
        <v>24.405999999999999</v>
      </c>
      <c r="O61" s="1741">
        <v>24.471</v>
      </c>
      <c r="P61" s="1741">
        <v>2.3929999999999998</v>
      </c>
      <c r="Q61" s="1741">
        <v>0</v>
      </c>
      <c r="R61" s="1307"/>
    </row>
    <row r="62" spans="1:18" ht="9.9499999999999993" customHeight="1" x14ac:dyDescent="0.2">
      <c r="A62" s="1745" t="s">
        <v>1705</v>
      </c>
      <c r="B62" s="1590">
        <v>3680.1579999999999</v>
      </c>
      <c r="C62" s="1741">
        <v>601.07500000000005</v>
      </c>
      <c r="D62" s="1741">
        <v>245.28899999999999</v>
      </c>
      <c r="E62" s="1741">
        <v>1.867</v>
      </c>
      <c r="F62" s="1741">
        <v>71.834000000000003</v>
      </c>
      <c r="G62" s="1741">
        <v>971.02</v>
      </c>
      <c r="H62" s="1741">
        <v>986.00300000000004</v>
      </c>
      <c r="I62" s="1741">
        <v>233.024</v>
      </c>
      <c r="J62" s="1741">
        <v>137.923</v>
      </c>
      <c r="K62" s="1741">
        <v>82.71</v>
      </c>
      <c r="L62" s="1741">
        <v>141.62</v>
      </c>
      <c r="M62" s="1741">
        <v>122.315</v>
      </c>
      <c r="N62" s="1741">
        <v>58.84</v>
      </c>
      <c r="O62" s="1741">
        <v>2.1819999999999999</v>
      </c>
      <c r="P62" s="1741">
        <v>24.456</v>
      </c>
      <c r="Q62" s="1741">
        <v>0</v>
      </c>
      <c r="R62" s="1307"/>
    </row>
    <row r="63" spans="1:18" ht="9.9499999999999993" customHeight="1" x14ac:dyDescent="0.2">
      <c r="A63" s="1749" t="s">
        <v>1704</v>
      </c>
      <c r="B63" s="1590">
        <v>1271.912</v>
      </c>
      <c r="C63" s="1590">
        <v>1.593</v>
      </c>
      <c r="D63" s="1590">
        <v>3.3789999999999996</v>
      </c>
      <c r="E63" s="1590">
        <v>0</v>
      </c>
      <c r="F63" s="1590">
        <v>49.410000000000004</v>
      </c>
      <c r="G63" s="1590">
        <v>513.07100000000003</v>
      </c>
      <c r="H63" s="1590">
        <v>266.089</v>
      </c>
      <c r="I63" s="1590">
        <v>103.425</v>
      </c>
      <c r="J63" s="1590">
        <v>48.096000000000004</v>
      </c>
      <c r="K63" s="1590">
        <v>33.207000000000001</v>
      </c>
      <c r="L63" s="1590">
        <v>82.378999999999991</v>
      </c>
      <c r="M63" s="1590">
        <v>62.942000000000007</v>
      </c>
      <c r="N63" s="1590">
        <v>11.978</v>
      </c>
      <c r="O63" s="1590">
        <v>47.317999999999998</v>
      </c>
      <c r="P63" s="1590">
        <v>49.024999999999999</v>
      </c>
      <c r="Q63" s="1590">
        <v>0</v>
      </c>
      <c r="R63" s="1311"/>
    </row>
    <row r="64" spans="1:18" ht="9.9499999999999993" customHeight="1" x14ac:dyDescent="0.2">
      <c r="A64" s="1750" t="s">
        <v>1697</v>
      </c>
      <c r="B64" s="1590">
        <v>643.17999999999984</v>
      </c>
      <c r="C64" s="1741">
        <v>0</v>
      </c>
      <c r="D64" s="1741">
        <v>1.0629999999999999</v>
      </c>
      <c r="E64" s="1741">
        <v>0</v>
      </c>
      <c r="F64" s="1741">
        <v>13.14</v>
      </c>
      <c r="G64" s="1741">
        <v>385.30599999999998</v>
      </c>
      <c r="H64" s="1741">
        <v>88.114000000000004</v>
      </c>
      <c r="I64" s="1741">
        <v>38.587000000000003</v>
      </c>
      <c r="J64" s="1741">
        <v>12.71</v>
      </c>
      <c r="K64" s="1741">
        <v>8.8629999999999995</v>
      </c>
      <c r="L64" s="1741">
        <v>25.704000000000001</v>
      </c>
      <c r="M64" s="1741">
        <v>16.794</v>
      </c>
      <c r="N64" s="1741">
        <v>3.8519999999999999</v>
      </c>
      <c r="O64" s="1741">
        <v>36.305999999999997</v>
      </c>
      <c r="P64" s="1741">
        <v>12.741</v>
      </c>
      <c r="Q64" s="1741">
        <v>0</v>
      </c>
      <c r="R64" s="1307"/>
    </row>
    <row r="65" spans="1:18" ht="9.9499999999999993" customHeight="1" x14ac:dyDescent="0.2">
      <c r="A65" s="1744" t="s">
        <v>1706</v>
      </c>
      <c r="B65" s="1590">
        <v>628.73199999999986</v>
      </c>
      <c r="C65" s="1590">
        <v>1.593</v>
      </c>
      <c r="D65" s="1590">
        <v>2.3159999999999998</v>
      </c>
      <c r="E65" s="1590">
        <v>0</v>
      </c>
      <c r="F65" s="1590">
        <v>36.270000000000003</v>
      </c>
      <c r="G65" s="1590">
        <v>127.765</v>
      </c>
      <c r="H65" s="1590">
        <v>177.97499999999999</v>
      </c>
      <c r="I65" s="1590">
        <v>64.837999999999994</v>
      </c>
      <c r="J65" s="1590">
        <v>35.386000000000003</v>
      </c>
      <c r="K65" s="1590">
        <v>24.344000000000001</v>
      </c>
      <c r="L65" s="1590">
        <v>56.674999999999997</v>
      </c>
      <c r="M65" s="1590">
        <v>46.148000000000003</v>
      </c>
      <c r="N65" s="1590">
        <v>8.1259999999999994</v>
      </c>
      <c r="O65" s="1590">
        <v>11.012</v>
      </c>
      <c r="P65" s="1590">
        <v>36.283999999999999</v>
      </c>
      <c r="Q65" s="1590">
        <v>0</v>
      </c>
      <c r="R65" s="1307"/>
    </row>
    <row r="66" spans="1:18" ht="3.95" customHeight="1" thickBot="1" x14ac:dyDescent="0.25">
      <c r="A66" s="960"/>
      <c r="B66" s="961"/>
      <c r="C66" s="961"/>
      <c r="D66" s="961"/>
      <c r="E66" s="961"/>
      <c r="F66" s="961"/>
      <c r="G66" s="961"/>
      <c r="H66" s="961"/>
      <c r="I66" s="961"/>
      <c r="J66" s="961"/>
      <c r="K66" s="961"/>
      <c r="L66" s="961"/>
      <c r="M66" s="961"/>
      <c r="N66" s="961"/>
      <c r="O66" s="961"/>
      <c r="P66" s="961"/>
      <c r="Q66" s="961"/>
      <c r="R66" s="1312"/>
    </row>
    <row r="67" spans="1:18" ht="9" customHeight="1" thickTop="1" x14ac:dyDescent="0.2">
      <c r="A67" s="1313" t="s">
        <v>393</v>
      </c>
      <c r="B67" s="1314"/>
      <c r="C67" s="1314"/>
      <c r="D67" s="1314"/>
      <c r="E67" s="1314"/>
      <c r="F67" s="1314"/>
      <c r="G67" s="1314"/>
      <c r="H67" s="1314"/>
      <c r="I67" s="1314"/>
      <c r="J67" s="1314"/>
      <c r="K67" s="1314"/>
      <c r="L67" s="1314"/>
      <c r="M67" s="1314"/>
      <c r="N67" s="1314"/>
      <c r="O67" s="1314"/>
      <c r="P67" s="1314"/>
      <c r="Q67" s="1314"/>
      <c r="R67" s="1314"/>
    </row>
    <row r="68" spans="1:18" ht="9" customHeight="1" x14ac:dyDescent="0.2">
      <c r="A68" s="1277" t="s">
        <v>1515</v>
      </c>
      <c r="B68" s="964"/>
      <c r="C68" s="964"/>
      <c r="D68" s="964"/>
      <c r="E68" s="964"/>
      <c r="F68" s="964"/>
      <c r="G68" s="964"/>
      <c r="H68" s="964"/>
      <c r="I68" s="964"/>
      <c r="J68" s="964"/>
      <c r="K68" s="964"/>
      <c r="L68" s="964"/>
      <c r="M68" s="964"/>
      <c r="N68" s="964"/>
      <c r="O68" s="964"/>
      <c r="P68" s="964"/>
      <c r="Q68" s="964"/>
      <c r="R68" s="964"/>
    </row>
    <row r="69" spans="1:18" ht="5.0999999999999996" customHeight="1" x14ac:dyDescent="0.2">
      <c r="B69" s="1312"/>
      <c r="C69" s="1312"/>
      <c r="D69" s="1312"/>
      <c r="E69" s="1312"/>
      <c r="F69" s="1312"/>
      <c r="G69" s="1312"/>
      <c r="H69" s="1312"/>
      <c r="I69" s="1312"/>
      <c r="J69" s="1312"/>
      <c r="K69" s="1312"/>
      <c r="L69" s="1312"/>
      <c r="M69" s="1312"/>
      <c r="N69" s="1312"/>
      <c r="O69" s="1312"/>
      <c r="P69" s="1312"/>
      <c r="Q69" s="1312"/>
      <c r="R69" s="1312"/>
    </row>
    <row r="70" spans="1:18" x14ac:dyDescent="0.2">
      <c r="B70" s="1312"/>
      <c r="C70" s="1312"/>
      <c r="D70" s="1312"/>
      <c r="E70" s="1312"/>
      <c r="F70" s="1312"/>
      <c r="G70" s="1312"/>
      <c r="H70" s="1312"/>
      <c r="I70" s="1312"/>
      <c r="J70" s="1312"/>
      <c r="K70" s="1312"/>
      <c r="L70" s="1312"/>
      <c r="M70" s="1312"/>
      <c r="N70" s="1312"/>
      <c r="O70" s="1312"/>
      <c r="P70" s="1312"/>
      <c r="Q70" s="1312"/>
      <c r="R70" s="1312"/>
    </row>
    <row r="71" spans="1:18" x14ac:dyDescent="0.2">
      <c r="B71" s="1312"/>
      <c r="C71" s="1312"/>
      <c r="D71" s="1312"/>
      <c r="E71" s="1312"/>
      <c r="F71" s="1312"/>
      <c r="G71" s="1312"/>
      <c r="H71" s="1312"/>
      <c r="I71" s="1312"/>
      <c r="J71" s="1312"/>
      <c r="K71" s="1312"/>
      <c r="L71" s="1312"/>
      <c r="M71" s="1312"/>
      <c r="N71" s="1312"/>
      <c r="O71" s="1312"/>
      <c r="P71" s="1312"/>
      <c r="Q71" s="1312"/>
      <c r="R71" s="1312"/>
    </row>
    <row r="72" spans="1:18" x14ac:dyDescent="0.2">
      <c r="B72" s="1312"/>
      <c r="C72" s="1312"/>
      <c r="D72" s="1312"/>
      <c r="E72" s="1312"/>
      <c r="F72" s="1312"/>
      <c r="G72" s="1312"/>
      <c r="H72" s="1312"/>
      <c r="I72" s="1312"/>
      <c r="J72" s="1312"/>
      <c r="K72" s="1312"/>
      <c r="L72" s="1312"/>
      <c r="M72" s="1312"/>
      <c r="N72" s="1312"/>
      <c r="O72" s="1312"/>
      <c r="P72" s="1312"/>
      <c r="Q72" s="1312"/>
      <c r="R72" s="1312"/>
    </row>
    <row r="73" spans="1:18" x14ac:dyDescent="0.2">
      <c r="B73" s="1312"/>
      <c r="C73" s="1312"/>
      <c r="D73" s="1312"/>
      <c r="E73" s="1312"/>
      <c r="F73" s="1312"/>
      <c r="G73" s="1312"/>
      <c r="H73" s="1312"/>
      <c r="I73" s="1312"/>
      <c r="J73" s="1312"/>
      <c r="K73" s="1312"/>
      <c r="L73" s="1312"/>
      <c r="M73" s="1312"/>
      <c r="N73" s="1312"/>
      <c r="O73" s="1312"/>
      <c r="P73" s="1312"/>
      <c r="Q73" s="1312"/>
      <c r="R73" s="1312"/>
    </row>
    <row r="74" spans="1:18" x14ac:dyDescent="0.2">
      <c r="B74" s="1312"/>
      <c r="C74" s="1312"/>
      <c r="D74" s="1312"/>
      <c r="E74" s="1312"/>
      <c r="F74" s="1312"/>
      <c r="G74" s="1312"/>
      <c r="H74" s="1312"/>
      <c r="I74" s="1312"/>
      <c r="J74" s="1312"/>
      <c r="K74" s="1312"/>
      <c r="L74" s="1312"/>
      <c r="M74" s="1312"/>
      <c r="N74" s="1312"/>
      <c r="O74" s="1312"/>
      <c r="P74" s="1312"/>
      <c r="Q74" s="1312"/>
      <c r="R74" s="1312"/>
    </row>
  </sheetData>
  <mergeCells count="22"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B6:Q6"/>
    <mergeCell ref="B18:Q18"/>
    <mergeCell ref="B42:Q42"/>
    <mergeCell ref="B54:Q54"/>
    <mergeCell ref="K3:K4"/>
    <mergeCell ref="L3:L4"/>
    <mergeCell ref="M3:M4"/>
    <mergeCell ref="N3:N4"/>
    <mergeCell ref="O3:O4"/>
    <mergeCell ref="P3:P4"/>
    <mergeCell ref="B30:Q30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4"/>
  <dimension ref="A1:P29"/>
  <sheetViews>
    <sheetView showGridLines="0" workbookViewId="0">
      <selection sqref="A1:M1"/>
    </sheetView>
  </sheetViews>
  <sheetFormatPr defaultRowHeight="12.75" x14ac:dyDescent="0.2"/>
  <cols>
    <col min="1" max="1" width="14.5703125" style="957" customWidth="1"/>
    <col min="2" max="13" width="6.140625" style="957" customWidth="1"/>
    <col min="14" max="14" width="2.5703125" style="957" customWidth="1"/>
    <col min="15" max="254" width="9.140625" style="957"/>
    <col min="255" max="255" width="19.42578125" style="957" customWidth="1"/>
    <col min="256" max="265" width="9.7109375" style="957" customWidth="1"/>
    <col min="266" max="510" width="9.140625" style="957"/>
    <col min="511" max="511" width="19.42578125" style="957" customWidth="1"/>
    <col min="512" max="521" width="9.7109375" style="957" customWidth="1"/>
    <col min="522" max="766" width="9.140625" style="957"/>
    <col min="767" max="767" width="19.42578125" style="957" customWidth="1"/>
    <col min="768" max="777" width="9.7109375" style="957" customWidth="1"/>
    <col min="778" max="1022" width="9.140625" style="957"/>
    <col min="1023" max="1023" width="19.42578125" style="957" customWidth="1"/>
    <col min="1024" max="1033" width="9.7109375" style="957" customWidth="1"/>
    <col min="1034" max="1278" width="9.140625" style="957"/>
    <col min="1279" max="1279" width="19.42578125" style="957" customWidth="1"/>
    <col min="1280" max="1289" width="9.7109375" style="957" customWidth="1"/>
    <col min="1290" max="1534" width="9.140625" style="957"/>
    <col min="1535" max="1535" width="19.42578125" style="957" customWidth="1"/>
    <col min="1536" max="1545" width="9.7109375" style="957" customWidth="1"/>
    <col min="1546" max="1790" width="9.140625" style="957"/>
    <col min="1791" max="1791" width="19.42578125" style="957" customWidth="1"/>
    <col min="1792" max="1801" width="9.7109375" style="957" customWidth="1"/>
    <col min="1802" max="2046" width="9.140625" style="957"/>
    <col min="2047" max="2047" width="19.42578125" style="957" customWidth="1"/>
    <col min="2048" max="2057" width="9.7109375" style="957" customWidth="1"/>
    <col min="2058" max="2302" width="9.140625" style="957"/>
    <col min="2303" max="2303" width="19.42578125" style="957" customWidth="1"/>
    <col min="2304" max="2313" width="9.7109375" style="957" customWidth="1"/>
    <col min="2314" max="2558" width="9.140625" style="957"/>
    <col min="2559" max="2559" width="19.42578125" style="957" customWidth="1"/>
    <col min="2560" max="2569" width="9.7109375" style="957" customWidth="1"/>
    <col min="2570" max="2814" width="9.140625" style="957"/>
    <col min="2815" max="2815" width="19.42578125" style="957" customWidth="1"/>
    <col min="2816" max="2825" width="9.7109375" style="957" customWidth="1"/>
    <col min="2826" max="3070" width="9.140625" style="957"/>
    <col min="3071" max="3071" width="19.42578125" style="957" customWidth="1"/>
    <col min="3072" max="3081" width="9.7109375" style="957" customWidth="1"/>
    <col min="3082" max="3326" width="9.140625" style="957"/>
    <col min="3327" max="3327" width="19.42578125" style="957" customWidth="1"/>
    <col min="3328" max="3337" width="9.7109375" style="957" customWidth="1"/>
    <col min="3338" max="3582" width="9.140625" style="957"/>
    <col min="3583" max="3583" width="19.42578125" style="957" customWidth="1"/>
    <col min="3584" max="3593" width="9.7109375" style="957" customWidth="1"/>
    <col min="3594" max="3838" width="9.140625" style="957"/>
    <col min="3839" max="3839" width="19.42578125" style="957" customWidth="1"/>
    <col min="3840" max="3849" width="9.7109375" style="957" customWidth="1"/>
    <col min="3850" max="4094" width="9.140625" style="957"/>
    <col min="4095" max="4095" width="19.42578125" style="957" customWidth="1"/>
    <col min="4096" max="4105" width="9.7109375" style="957" customWidth="1"/>
    <col min="4106" max="4350" width="9.140625" style="957"/>
    <col min="4351" max="4351" width="19.42578125" style="957" customWidth="1"/>
    <col min="4352" max="4361" width="9.7109375" style="957" customWidth="1"/>
    <col min="4362" max="4606" width="9.140625" style="957"/>
    <col min="4607" max="4607" width="19.42578125" style="957" customWidth="1"/>
    <col min="4608" max="4617" width="9.7109375" style="957" customWidth="1"/>
    <col min="4618" max="4862" width="9.140625" style="957"/>
    <col min="4863" max="4863" width="19.42578125" style="957" customWidth="1"/>
    <col min="4864" max="4873" width="9.7109375" style="957" customWidth="1"/>
    <col min="4874" max="5118" width="9.140625" style="957"/>
    <col min="5119" max="5119" width="19.42578125" style="957" customWidth="1"/>
    <col min="5120" max="5129" width="9.7109375" style="957" customWidth="1"/>
    <col min="5130" max="5374" width="9.140625" style="957"/>
    <col min="5375" max="5375" width="19.42578125" style="957" customWidth="1"/>
    <col min="5376" max="5385" width="9.7109375" style="957" customWidth="1"/>
    <col min="5386" max="5630" width="9.140625" style="957"/>
    <col min="5631" max="5631" width="19.42578125" style="957" customWidth="1"/>
    <col min="5632" max="5641" width="9.7109375" style="957" customWidth="1"/>
    <col min="5642" max="5886" width="9.140625" style="957"/>
    <col min="5887" max="5887" width="19.42578125" style="957" customWidth="1"/>
    <col min="5888" max="5897" width="9.7109375" style="957" customWidth="1"/>
    <col min="5898" max="6142" width="9.140625" style="957"/>
    <col min="6143" max="6143" width="19.42578125" style="957" customWidth="1"/>
    <col min="6144" max="6153" width="9.7109375" style="957" customWidth="1"/>
    <col min="6154" max="6398" width="9.140625" style="957"/>
    <col min="6399" max="6399" width="19.42578125" style="957" customWidth="1"/>
    <col min="6400" max="6409" width="9.7109375" style="957" customWidth="1"/>
    <col min="6410" max="6654" width="9.140625" style="957"/>
    <col min="6655" max="6655" width="19.42578125" style="957" customWidth="1"/>
    <col min="6656" max="6665" width="9.7109375" style="957" customWidth="1"/>
    <col min="6666" max="6910" width="9.140625" style="957"/>
    <col min="6911" max="6911" width="19.42578125" style="957" customWidth="1"/>
    <col min="6912" max="6921" width="9.7109375" style="957" customWidth="1"/>
    <col min="6922" max="7166" width="9.140625" style="957"/>
    <col min="7167" max="7167" width="19.42578125" style="957" customWidth="1"/>
    <col min="7168" max="7177" width="9.7109375" style="957" customWidth="1"/>
    <col min="7178" max="7422" width="9.140625" style="957"/>
    <col min="7423" max="7423" width="19.42578125" style="957" customWidth="1"/>
    <col min="7424" max="7433" width="9.7109375" style="957" customWidth="1"/>
    <col min="7434" max="7678" width="9.140625" style="957"/>
    <col min="7679" max="7679" width="19.42578125" style="957" customWidth="1"/>
    <col min="7680" max="7689" width="9.7109375" style="957" customWidth="1"/>
    <col min="7690" max="7934" width="9.140625" style="957"/>
    <col min="7935" max="7935" width="19.42578125" style="957" customWidth="1"/>
    <col min="7936" max="7945" width="9.7109375" style="957" customWidth="1"/>
    <col min="7946" max="8190" width="9.140625" style="957"/>
    <col min="8191" max="8191" width="19.42578125" style="957" customWidth="1"/>
    <col min="8192" max="8201" width="9.7109375" style="957" customWidth="1"/>
    <col min="8202" max="8446" width="9.140625" style="957"/>
    <col min="8447" max="8447" width="19.42578125" style="957" customWidth="1"/>
    <col min="8448" max="8457" width="9.7109375" style="957" customWidth="1"/>
    <col min="8458" max="8702" width="9.140625" style="957"/>
    <col min="8703" max="8703" width="19.42578125" style="957" customWidth="1"/>
    <col min="8704" max="8713" width="9.7109375" style="957" customWidth="1"/>
    <col min="8714" max="8958" width="9.140625" style="957"/>
    <col min="8959" max="8959" width="19.42578125" style="957" customWidth="1"/>
    <col min="8960" max="8969" width="9.7109375" style="957" customWidth="1"/>
    <col min="8970" max="9214" width="9.140625" style="957"/>
    <col min="9215" max="9215" width="19.42578125" style="957" customWidth="1"/>
    <col min="9216" max="9225" width="9.7109375" style="957" customWidth="1"/>
    <col min="9226" max="9470" width="9.140625" style="957"/>
    <col min="9471" max="9471" width="19.42578125" style="957" customWidth="1"/>
    <col min="9472" max="9481" width="9.7109375" style="957" customWidth="1"/>
    <col min="9482" max="9726" width="9.140625" style="957"/>
    <col min="9727" max="9727" width="19.42578125" style="957" customWidth="1"/>
    <col min="9728" max="9737" width="9.7109375" style="957" customWidth="1"/>
    <col min="9738" max="9982" width="9.140625" style="957"/>
    <col min="9983" max="9983" width="19.42578125" style="957" customWidth="1"/>
    <col min="9984" max="9993" width="9.7109375" style="957" customWidth="1"/>
    <col min="9994" max="10238" width="9.140625" style="957"/>
    <col min="10239" max="10239" width="19.42578125" style="957" customWidth="1"/>
    <col min="10240" max="10249" width="9.7109375" style="957" customWidth="1"/>
    <col min="10250" max="10494" width="9.140625" style="957"/>
    <col min="10495" max="10495" width="19.42578125" style="957" customWidth="1"/>
    <col min="10496" max="10505" width="9.7109375" style="957" customWidth="1"/>
    <col min="10506" max="10750" width="9.140625" style="957"/>
    <col min="10751" max="10751" width="19.42578125" style="957" customWidth="1"/>
    <col min="10752" max="10761" width="9.7109375" style="957" customWidth="1"/>
    <col min="10762" max="11006" width="9.140625" style="957"/>
    <col min="11007" max="11007" width="19.42578125" style="957" customWidth="1"/>
    <col min="11008" max="11017" width="9.7109375" style="957" customWidth="1"/>
    <col min="11018" max="11262" width="9.140625" style="957"/>
    <col min="11263" max="11263" width="19.42578125" style="957" customWidth="1"/>
    <col min="11264" max="11273" width="9.7109375" style="957" customWidth="1"/>
    <col min="11274" max="11518" width="9.140625" style="957"/>
    <col min="11519" max="11519" width="19.42578125" style="957" customWidth="1"/>
    <col min="11520" max="11529" width="9.7109375" style="957" customWidth="1"/>
    <col min="11530" max="11774" width="9.140625" style="957"/>
    <col min="11775" max="11775" width="19.42578125" style="957" customWidth="1"/>
    <col min="11776" max="11785" width="9.7109375" style="957" customWidth="1"/>
    <col min="11786" max="12030" width="9.140625" style="957"/>
    <col min="12031" max="12031" width="19.42578125" style="957" customWidth="1"/>
    <col min="12032" max="12041" width="9.7109375" style="957" customWidth="1"/>
    <col min="12042" max="12286" width="9.140625" style="957"/>
    <col min="12287" max="12287" width="19.42578125" style="957" customWidth="1"/>
    <col min="12288" max="12297" width="9.7109375" style="957" customWidth="1"/>
    <col min="12298" max="12542" width="9.140625" style="957"/>
    <col min="12543" max="12543" width="19.42578125" style="957" customWidth="1"/>
    <col min="12544" max="12553" width="9.7109375" style="957" customWidth="1"/>
    <col min="12554" max="12798" width="9.140625" style="957"/>
    <col min="12799" max="12799" width="19.42578125" style="957" customWidth="1"/>
    <col min="12800" max="12809" width="9.7109375" style="957" customWidth="1"/>
    <col min="12810" max="13054" width="9.140625" style="957"/>
    <col min="13055" max="13055" width="19.42578125" style="957" customWidth="1"/>
    <col min="13056" max="13065" width="9.7109375" style="957" customWidth="1"/>
    <col min="13066" max="13310" width="9.140625" style="957"/>
    <col min="13311" max="13311" width="19.42578125" style="957" customWidth="1"/>
    <col min="13312" max="13321" width="9.7109375" style="957" customWidth="1"/>
    <col min="13322" max="13566" width="9.140625" style="957"/>
    <col min="13567" max="13567" width="19.42578125" style="957" customWidth="1"/>
    <col min="13568" max="13577" width="9.7109375" style="957" customWidth="1"/>
    <col min="13578" max="13822" width="9.140625" style="957"/>
    <col min="13823" max="13823" width="19.42578125" style="957" customWidth="1"/>
    <col min="13824" max="13833" width="9.7109375" style="957" customWidth="1"/>
    <col min="13834" max="14078" width="9.140625" style="957"/>
    <col min="14079" max="14079" width="19.42578125" style="957" customWidth="1"/>
    <col min="14080" max="14089" width="9.7109375" style="957" customWidth="1"/>
    <col min="14090" max="14334" width="9.140625" style="957"/>
    <col min="14335" max="14335" width="19.42578125" style="957" customWidth="1"/>
    <col min="14336" max="14345" width="9.7109375" style="957" customWidth="1"/>
    <col min="14346" max="14590" width="9.140625" style="957"/>
    <col min="14591" max="14591" width="19.42578125" style="957" customWidth="1"/>
    <col min="14592" max="14601" width="9.7109375" style="957" customWidth="1"/>
    <col min="14602" max="14846" width="9.140625" style="957"/>
    <col min="14847" max="14847" width="19.42578125" style="957" customWidth="1"/>
    <col min="14848" max="14857" width="9.7109375" style="957" customWidth="1"/>
    <col min="14858" max="15102" width="9.140625" style="957"/>
    <col min="15103" max="15103" width="19.42578125" style="957" customWidth="1"/>
    <col min="15104" max="15113" width="9.7109375" style="957" customWidth="1"/>
    <col min="15114" max="15358" width="9.140625" style="957"/>
    <col min="15359" max="15359" width="19.42578125" style="957" customWidth="1"/>
    <col min="15360" max="15369" width="9.7109375" style="957" customWidth="1"/>
    <col min="15370" max="15614" width="9.140625" style="957"/>
    <col min="15615" max="15615" width="19.42578125" style="957" customWidth="1"/>
    <col min="15616" max="15625" width="9.7109375" style="957" customWidth="1"/>
    <col min="15626" max="15870" width="9.140625" style="957"/>
    <col min="15871" max="15871" width="19.42578125" style="957" customWidth="1"/>
    <col min="15872" max="15881" width="9.7109375" style="957" customWidth="1"/>
    <col min="15882" max="16126" width="9.140625" style="957"/>
    <col min="16127" max="16127" width="19.42578125" style="957" customWidth="1"/>
    <col min="16128" max="16137" width="9.7109375" style="957" customWidth="1"/>
    <col min="16138" max="16384" width="9.140625" style="957"/>
  </cols>
  <sheetData>
    <row r="1" spans="1:16" s="956" customFormat="1" ht="20.25" customHeight="1" x14ac:dyDescent="0.25">
      <c r="A1" s="2077" t="s">
        <v>2114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</row>
    <row r="2" spans="1:16" ht="14.1" customHeight="1" x14ac:dyDescent="0.2">
      <c r="A2" s="1321">
        <v>2020</v>
      </c>
      <c r="B2" s="927"/>
      <c r="C2" s="927"/>
      <c r="D2" s="927"/>
      <c r="M2" s="1322" t="s">
        <v>193</v>
      </c>
      <c r="P2" s="1857"/>
    </row>
    <row r="3" spans="1:16" ht="9.9499999999999993" customHeight="1" x14ac:dyDescent="0.2">
      <c r="A3" s="1564" t="s">
        <v>375</v>
      </c>
      <c r="B3" s="2293" t="s">
        <v>376</v>
      </c>
      <c r="C3" s="2295"/>
      <c r="D3" s="2293" t="s">
        <v>377</v>
      </c>
      <c r="E3" s="2295"/>
      <c r="F3" s="2293" t="s">
        <v>378</v>
      </c>
      <c r="G3" s="2295"/>
      <c r="H3" s="2293" t="s">
        <v>380</v>
      </c>
      <c r="I3" s="2295"/>
      <c r="J3" s="2293" t="s">
        <v>388</v>
      </c>
      <c r="K3" s="2319"/>
      <c r="L3" s="2293" t="s">
        <v>15</v>
      </c>
      <c r="M3" s="2319"/>
    </row>
    <row r="4" spans="1:16" ht="9.9499999999999993" customHeight="1" x14ac:dyDescent="0.2">
      <c r="A4" s="1565" t="s">
        <v>398</v>
      </c>
      <c r="B4" s="1920" t="s">
        <v>1605</v>
      </c>
      <c r="C4" s="1920" t="s">
        <v>1606</v>
      </c>
      <c r="D4" s="1920" t="s">
        <v>1605</v>
      </c>
      <c r="E4" s="1920" t="s">
        <v>1606</v>
      </c>
      <c r="F4" s="1920" t="s">
        <v>1605</v>
      </c>
      <c r="G4" s="1920" t="s">
        <v>1606</v>
      </c>
      <c r="H4" s="1920" t="s">
        <v>1605</v>
      </c>
      <c r="I4" s="1920" t="s">
        <v>1606</v>
      </c>
      <c r="J4" s="1920" t="s">
        <v>1605</v>
      </c>
      <c r="K4" s="1920" t="s">
        <v>1606</v>
      </c>
      <c r="L4" s="1920" t="s">
        <v>1605</v>
      </c>
      <c r="M4" s="1920" t="s">
        <v>1606</v>
      </c>
    </row>
    <row r="5" spans="1:16" ht="7.5" customHeight="1" x14ac:dyDescent="0.2"/>
    <row r="6" spans="1:16" ht="11.1" customHeight="1" x14ac:dyDescent="0.2">
      <c r="A6" s="29" t="s">
        <v>70</v>
      </c>
      <c r="B6" s="1029">
        <v>5763</v>
      </c>
      <c r="C6" s="1029">
        <v>5760</v>
      </c>
      <c r="D6" s="1029">
        <v>4596</v>
      </c>
      <c r="E6" s="1029">
        <v>4580</v>
      </c>
      <c r="F6" s="1029">
        <v>1259</v>
      </c>
      <c r="G6" s="1029">
        <v>1269</v>
      </c>
      <c r="H6" s="1029">
        <v>2</v>
      </c>
      <c r="I6" s="1029">
        <v>2</v>
      </c>
      <c r="J6" s="1029">
        <v>228</v>
      </c>
      <c r="K6" s="1029">
        <v>230</v>
      </c>
      <c r="L6" s="1029">
        <v>145</v>
      </c>
      <c r="M6" s="1029">
        <v>134</v>
      </c>
      <c r="N6" s="964"/>
    </row>
    <row r="7" spans="1:16" ht="11.1" customHeight="1" x14ac:dyDescent="0.2">
      <c r="A7" s="29" t="s">
        <v>81</v>
      </c>
      <c r="B7" s="1029">
        <v>3784</v>
      </c>
      <c r="C7" s="1029">
        <v>3793</v>
      </c>
      <c r="D7" s="1029">
        <v>1755</v>
      </c>
      <c r="E7" s="1029">
        <v>1553</v>
      </c>
      <c r="F7" s="1029">
        <v>4482</v>
      </c>
      <c r="G7" s="1029">
        <v>4460</v>
      </c>
      <c r="H7" s="1029">
        <v>28</v>
      </c>
      <c r="I7" s="1029">
        <v>34</v>
      </c>
      <c r="J7" s="1029">
        <v>861</v>
      </c>
      <c r="K7" s="1029">
        <v>798</v>
      </c>
      <c r="L7" s="1029">
        <v>87</v>
      </c>
      <c r="M7" s="1029">
        <v>144</v>
      </c>
      <c r="N7" s="964"/>
    </row>
    <row r="8" spans="1:16" ht="11.1" customHeight="1" x14ac:dyDescent="0.2">
      <c r="A8" s="29" t="s">
        <v>67</v>
      </c>
      <c r="B8" s="1029">
        <v>5861</v>
      </c>
      <c r="C8" s="1029">
        <v>5889</v>
      </c>
      <c r="D8" s="1029">
        <v>2691</v>
      </c>
      <c r="E8" s="1029">
        <v>3171</v>
      </c>
      <c r="F8" s="1029">
        <v>87</v>
      </c>
      <c r="G8" s="1029">
        <v>196</v>
      </c>
      <c r="H8" s="1029">
        <v>13</v>
      </c>
      <c r="I8" s="1029">
        <v>23</v>
      </c>
      <c r="J8" s="1029">
        <v>124</v>
      </c>
      <c r="K8" s="1029">
        <v>146</v>
      </c>
      <c r="L8" s="1029">
        <v>106</v>
      </c>
      <c r="M8" s="1029">
        <v>152</v>
      </c>
      <c r="N8" s="964"/>
    </row>
    <row r="9" spans="1:16" ht="11.1" customHeight="1" x14ac:dyDescent="0.2">
      <c r="A9" s="29" t="s">
        <v>58</v>
      </c>
      <c r="B9" s="1029">
        <v>3883</v>
      </c>
      <c r="C9" s="1029">
        <v>3842</v>
      </c>
      <c r="D9" s="1029">
        <v>2222</v>
      </c>
      <c r="E9" s="1029">
        <v>2186</v>
      </c>
      <c r="F9" s="1029">
        <v>1374</v>
      </c>
      <c r="G9" s="1029">
        <v>1370</v>
      </c>
      <c r="H9" s="1029">
        <v>48</v>
      </c>
      <c r="I9" s="1029">
        <v>44</v>
      </c>
      <c r="J9" s="1029">
        <v>612</v>
      </c>
      <c r="K9" s="1029">
        <v>580</v>
      </c>
      <c r="L9" s="1029">
        <v>32</v>
      </c>
      <c r="M9" s="1029">
        <v>42</v>
      </c>
      <c r="N9" s="964"/>
    </row>
    <row r="10" spans="1:16" ht="11.1" customHeight="1" x14ac:dyDescent="0.2">
      <c r="A10" s="29" t="s">
        <v>399</v>
      </c>
      <c r="B10" s="1029">
        <v>1938</v>
      </c>
      <c r="C10" s="1029">
        <v>1936</v>
      </c>
      <c r="D10" s="1029">
        <v>1784</v>
      </c>
      <c r="E10" s="1029">
        <v>1772</v>
      </c>
      <c r="F10" s="1030">
        <v>236</v>
      </c>
      <c r="G10" s="1030">
        <v>223</v>
      </c>
      <c r="H10" s="1030">
        <v>0</v>
      </c>
      <c r="I10" s="1030">
        <v>1</v>
      </c>
      <c r="J10" s="1030">
        <v>51</v>
      </c>
      <c r="K10" s="1030">
        <v>52</v>
      </c>
      <c r="L10" s="1030">
        <v>41</v>
      </c>
      <c r="M10" s="1030">
        <v>64</v>
      </c>
      <c r="N10" s="964"/>
    </row>
    <row r="11" spans="1:16" ht="11.1" customHeight="1" x14ac:dyDescent="0.2">
      <c r="A11" s="29" t="s">
        <v>79</v>
      </c>
      <c r="B11" s="1029">
        <v>1731</v>
      </c>
      <c r="C11" s="1029">
        <v>1731</v>
      </c>
      <c r="D11" s="1029">
        <v>752</v>
      </c>
      <c r="E11" s="1029">
        <v>756</v>
      </c>
      <c r="F11" s="1029">
        <v>1203</v>
      </c>
      <c r="G11" s="1029">
        <v>1192</v>
      </c>
      <c r="H11" s="1029">
        <v>0</v>
      </c>
      <c r="I11" s="1029">
        <v>0</v>
      </c>
      <c r="J11" s="1029">
        <v>112</v>
      </c>
      <c r="K11" s="1029">
        <v>111</v>
      </c>
      <c r="L11" s="1030">
        <v>12</v>
      </c>
      <c r="M11" s="1030">
        <v>15</v>
      </c>
      <c r="N11" s="964"/>
    </row>
    <row r="12" spans="1:16" ht="11.1" customHeight="1" x14ac:dyDescent="0.2">
      <c r="A12" s="29" t="s">
        <v>74</v>
      </c>
      <c r="B12" s="1029">
        <v>2365</v>
      </c>
      <c r="C12" s="1029">
        <v>2365</v>
      </c>
      <c r="D12" s="1029">
        <v>597</v>
      </c>
      <c r="E12" s="1029">
        <v>597</v>
      </c>
      <c r="F12" s="1029">
        <v>124</v>
      </c>
      <c r="G12" s="1029">
        <v>113</v>
      </c>
      <c r="H12" s="1030">
        <v>0</v>
      </c>
      <c r="I12" s="1030">
        <v>4</v>
      </c>
      <c r="J12" s="1030">
        <v>4</v>
      </c>
      <c r="K12" s="1030">
        <v>2</v>
      </c>
      <c r="L12" s="1029">
        <v>36</v>
      </c>
      <c r="M12" s="1029">
        <v>38</v>
      </c>
      <c r="N12" s="964"/>
    </row>
    <row r="13" spans="1:16" ht="11.1" customHeight="1" x14ac:dyDescent="0.2">
      <c r="A13" s="29" t="s">
        <v>60</v>
      </c>
      <c r="B13" s="1029">
        <v>1452</v>
      </c>
      <c r="C13" s="1029">
        <v>1451</v>
      </c>
      <c r="D13" s="1029">
        <v>1132</v>
      </c>
      <c r="E13" s="1029">
        <v>936</v>
      </c>
      <c r="F13" s="1030">
        <v>343</v>
      </c>
      <c r="G13" s="1030">
        <v>345</v>
      </c>
      <c r="H13" s="1030">
        <v>0</v>
      </c>
      <c r="I13" s="1030">
        <v>0</v>
      </c>
      <c r="J13" s="1030">
        <v>65</v>
      </c>
      <c r="K13" s="1030">
        <v>40</v>
      </c>
      <c r="L13" s="1030">
        <v>17</v>
      </c>
      <c r="M13" s="1030">
        <v>16</v>
      </c>
      <c r="N13" s="964"/>
    </row>
    <row r="14" spans="1:16" ht="11.1" customHeight="1" x14ac:dyDescent="0.2">
      <c r="A14" s="29" t="s">
        <v>24</v>
      </c>
      <c r="B14" s="1029">
        <v>1818</v>
      </c>
      <c r="C14" s="1029">
        <v>1815</v>
      </c>
      <c r="D14" s="1029">
        <v>129</v>
      </c>
      <c r="E14" s="1029">
        <v>129</v>
      </c>
      <c r="F14" s="1029">
        <v>0</v>
      </c>
      <c r="G14" s="1029">
        <v>3</v>
      </c>
      <c r="H14" s="1029">
        <v>0</v>
      </c>
      <c r="I14" s="1029">
        <v>0</v>
      </c>
      <c r="J14" s="1029">
        <v>1</v>
      </c>
      <c r="K14" s="1029">
        <v>0</v>
      </c>
      <c r="L14" s="1029">
        <v>22</v>
      </c>
      <c r="M14" s="1029">
        <v>42</v>
      </c>
      <c r="N14" s="964"/>
    </row>
    <row r="15" spans="1:16" ht="11.1" customHeight="1" x14ac:dyDescent="0.2">
      <c r="A15" s="29" t="s">
        <v>77</v>
      </c>
      <c r="B15" s="1029">
        <v>689</v>
      </c>
      <c r="C15" s="1029">
        <v>684</v>
      </c>
      <c r="D15" s="1029">
        <v>819</v>
      </c>
      <c r="E15" s="1029">
        <v>822</v>
      </c>
      <c r="F15" s="1030">
        <v>139</v>
      </c>
      <c r="G15" s="1030">
        <v>135</v>
      </c>
      <c r="H15" s="1030">
        <v>0</v>
      </c>
      <c r="I15" s="1030">
        <v>0</v>
      </c>
      <c r="J15" s="1030">
        <v>36</v>
      </c>
      <c r="K15" s="1030">
        <v>36</v>
      </c>
      <c r="L15" s="1030">
        <v>8</v>
      </c>
      <c r="M15" s="1030">
        <v>12</v>
      </c>
      <c r="N15" s="964"/>
    </row>
    <row r="16" spans="1:16" ht="11.1" customHeight="1" x14ac:dyDescent="0.2">
      <c r="A16" s="29" t="s">
        <v>73</v>
      </c>
      <c r="B16" s="1029">
        <v>673</v>
      </c>
      <c r="C16" s="1029">
        <v>668</v>
      </c>
      <c r="D16" s="1029">
        <v>98</v>
      </c>
      <c r="E16" s="1029">
        <v>102</v>
      </c>
      <c r="F16" s="1029">
        <v>679</v>
      </c>
      <c r="G16" s="1029">
        <v>680</v>
      </c>
      <c r="H16" s="1030">
        <v>0</v>
      </c>
      <c r="I16" s="1030">
        <v>0</v>
      </c>
      <c r="J16" s="1030">
        <v>0</v>
      </c>
      <c r="K16" s="1030">
        <v>0</v>
      </c>
      <c r="L16" s="1030">
        <v>2</v>
      </c>
      <c r="M16" s="1030">
        <v>4</v>
      </c>
      <c r="N16" s="964"/>
    </row>
    <row r="17" spans="1:14" ht="11.1" customHeight="1" x14ac:dyDescent="0.2">
      <c r="A17" s="29" t="s">
        <v>27</v>
      </c>
      <c r="B17" s="1029">
        <v>1066</v>
      </c>
      <c r="C17" s="1029">
        <v>1057</v>
      </c>
      <c r="D17" s="1030">
        <v>99</v>
      </c>
      <c r="E17" s="1030">
        <v>98</v>
      </c>
      <c r="F17" s="1030">
        <v>6</v>
      </c>
      <c r="G17" s="1030">
        <v>11</v>
      </c>
      <c r="H17" s="1030">
        <v>160</v>
      </c>
      <c r="I17" s="1030">
        <v>164</v>
      </c>
      <c r="J17" s="1030">
        <v>0</v>
      </c>
      <c r="K17" s="1030">
        <v>20</v>
      </c>
      <c r="L17" s="1030">
        <v>22</v>
      </c>
      <c r="M17" s="1030">
        <v>44</v>
      </c>
      <c r="N17" s="964"/>
    </row>
    <row r="18" spans="1:14" ht="11.1" customHeight="1" x14ac:dyDescent="0.2">
      <c r="A18" s="30" t="s">
        <v>51</v>
      </c>
      <c r="B18" s="1029">
        <v>631</v>
      </c>
      <c r="C18" s="1029">
        <v>634</v>
      </c>
      <c r="D18" s="1029">
        <v>3</v>
      </c>
      <c r="E18" s="1029">
        <v>3</v>
      </c>
      <c r="F18" s="1030">
        <v>0</v>
      </c>
      <c r="G18" s="1030">
        <v>12</v>
      </c>
      <c r="H18" s="1029">
        <v>35</v>
      </c>
      <c r="I18" s="1029">
        <v>36</v>
      </c>
      <c r="J18" s="1029">
        <v>0</v>
      </c>
      <c r="K18" s="1029">
        <v>0</v>
      </c>
      <c r="L18" s="1030">
        <v>14</v>
      </c>
      <c r="M18" s="1030">
        <v>9</v>
      </c>
      <c r="N18" s="964"/>
    </row>
    <row r="19" spans="1:14" ht="11.1" customHeight="1" x14ac:dyDescent="0.2">
      <c r="A19" s="29" t="s">
        <v>59</v>
      </c>
      <c r="B19" s="1029">
        <v>402</v>
      </c>
      <c r="C19" s="1029">
        <v>402</v>
      </c>
      <c r="D19" s="1029">
        <v>136</v>
      </c>
      <c r="E19" s="1029">
        <v>138</v>
      </c>
      <c r="F19" s="1029">
        <v>77</v>
      </c>
      <c r="G19" s="1029">
        <v>79</v>
      </c>
      <c r="H19" s="1030">
        <v>0</v>
      </c>
      <c r="I19" s="1030">
        <v>0</v>
      </c>
      <c r="J19" s="1029">
        <v>9</v>
      </c>
      <c r="K19" s="1029">
        <v>7</v>
      </c>
      <c r="L19" s="1029">
        <v>5</v>
      </c>
      <c r="M19" s="1029">
        <v>16</v>
      </c>
      <c r="N19" s="964"/>
    </row>
    <row r="20" spans="1:14" ht="11.1" customHeight="1" x14ac:dyDescent="0.2">
      <c r="A20" s="29" t="s">
        <v>50</v>
      </c>
      <c r="B20" s="1029">
        <v>524</v>
      </c>
      <c r="C20" s="1029">
        <v>500</v>
      </c>
      <c r="D20" s="1030">
        <v>48</v>
      </c>
      <c r="E20" s="1030">
        <v>50</v>
      </c>
      <c r="F20" s="1029">
        <v>2</v>
      </c>
      <c r="G20" s="1029">
        <v>2</v>
      </c>
      <c r="H20" s="1029">
        <v>0</v>
      </c>
      <c r="I20" s="1029">
        <v>0</v>
      </c>
      <c r="J20" s="1030">
        <v>0</v>
      </c>
      <c r="K20" s="1030">
        <v>1</v>
      </c>
      <c r="L20" s="1030">
        <v>0</v>
      </c>
      <c r="M20" s="1030">
        <v>6</v>
      </c>
      <c r="N20" s="964"/>
    </row>
    <row r="21" spans="1:14" ht="11.1" customHeight="1" x14ac:dyDescent="0.2">
      <c r="A21" s="29" t="s">
        <v>21</v>
      </c>
      <c r="B21" s="1029">
        <v>411</v>
      </c>
      <c r="C21" s="1029">
        <v>417</v>
      </c>
      <c r="D21" s="1030">
        <v>85</v>
      </c>
      <c r="E21" s="1030">
        <v>87</v>
      </c>
      <c r="F21" s="1029">
        <v>3</v>
      </c>
      <c r="G21" s="1029">
        <v>4</v>
      </c>
      <c r="H21" s="1030">
        <v>0</v>
      </c>
      <c r="I21" s="1030">
        <v>1</v>
      </c>
      <c r="J21" s="1030">
        <v>3</v>
      </c>
      <c r="K21" s="1030">
        <v>0</v>
      </c>
      <c r="L21" s="1029">
        <v>8</v>
      </c>
      <c r="M21" s="1029">
        <v>8</v>
      </c>
      <c r="N21" s="964"/>
    </row>
    <row r="22" spans="1:14" ht="11.1" customHeight="1" x14ac:dyDescent="0.2">
      <c r="A22" s="29" t="s">
        <v>25</v>
      </c>
      <c r="B22" s="1029">
        <v>295</v>
      </c>
      <c r="C22" s="1029">
        <v>296</v>
      </c>
      <c r="D22" s="1029">
        <v>64</v>
      </c>
      <c r="E22" s="1029">
        <v>65</v>
      </c>
      <c r="F22" s="1030">
        <v>15</v>
      </c>
      <c r="G22" s="1030">
        <v>15</v>
      </c>
      <c r="H22" s="1029">
        <v>101</v>
      </c>
      <c r="I22" s="1029">
        <v>96</v>
      </c>
      <c r="J22" s="1029">
        <v>0</v>
      </c>
      <c r="K22" s="1029">
        <v>0</v>
      </c>
      <c r="L22" s="1030">
        <v>20</v>
      </c>
      <c r="M22" s="1030">
        <v>41</v>
      </c>
      <c r="N22" s="964"/>
    </row>
    <row r="23" spans="1:14" ht="11.1" customHeight="1" x14ac:dyDescent="0.2">
      <c r="A23" s="29" t="s">
        <v>80</v>
      </c>
      <c r="B23" s="1029">
        <v>216</v>
      </c>
      <c r="C23" s="1029">
        <v>222</v>
      </c>
      <c r="D23" s="1030">
        <v>95</v>
      </c>
      <c r="E23" s="1030">
        <v>104</v>
      </c>
      <c r="F23" s="1030">
        <v>42</v>
      </c>
      <c r="G23" s="1030">
        <v>41</v>
      </c>
      <c r="H23" s="1030">
        <v>0</v>
      </c>
      <c r="I23" s="1030">
        <v>0</v>
      </c>
      <c r="J23" s="1030">
        <v>58</v>
      </c>
      <c r="K23" s="1030">
        <v>56</v>
      </c>
      <c r="L23" s="1029">
        <v>17</v>
      </c>
      <c r="M23" s="1029">
        <v>14</v>
      </c>
      <c r="N23" s="964"/>
    </row>
    <row r="24" spans="1:14" ht="11.1" customHeight="1" x14ac:dyDescent="0.2">
      <c r="A24" s="29" t="s">
        <v>13</v>
      </c>
      <c r="B24" s="1029">
        <v>231</v>
      </c>
      <c r="C24" s="1029">
        <v>251</v>
      </c>
      <c r="D24" s="1029">
        <v>139</v>
      </c>
      <c r="E24" s="1029">
        <v>140</v>
      </c>
      <c r="F24" s="1029">
        <v>0</v>
      </c>
      <c r="G24" s="1029">
        <v>0</v>
      </c>
      <c r="H24" s="1029">
        <v>0</v>
      </c>
      <c r="I24" s="1029">
        <v>0</v>
      </c>
      <c r="J24" s="1029">
        <v>0</v>
      </c>
      <c r="K24" s="1029">
        <v>0</v>
      </c>
      <c r="L24" s="1030">
        <v>17</v>
      </c>
      <c r="M24" s="1030">
        <v>5</v>
      </c>
      <c r="N24" s="964"/>
    </row>
    <row r="25" spans="1:14" ht="11.1" customHeight="1" x14ac:dyDescent="0.2">
      <c r="A25" s="29" t="s">
        <v>64</v>
      </c>
      <c r="B25" s="1029">
        <v>223</v>
      </c>
      <c r="C25" s="1029">
        <v>226</v>
      </c>
      <c r="D25" s="1030">
        <v>36</v>
      </c>
      <c r="E25" s="1030">
        <v>36</v>
      </c>
      <c r="F25" s="1029">
        <v>47</v>
      </c>
      <c r="G25" s="1029">
        <v>56</v>
      </c>
      <c r="H25" s="1029">
        <v>0</v>
      </c>
      <c r="I25" s="1029">
        <v>1</v>
      </c>
      <c r="J25" s="1029">
        <v>58</v>
      </c>
      <c r="K25" s="1029">
        <v>55</v>
      </c>
      <c r="L25" s="1030">
        <v>26</v>
      </c>
      <c r="M25" s="1030">
        <v>21</v>
      </c>
      <c r="N25" s="964"/>
    </row>
    <row r="26" spans="1:14" ht="11.1" customHeight="1" x14ac:dyDescent="0.2">
      <c r="A26" s="29" t="s">
        <v>15</v>
      </c>
      <c r="B26" s="1029">
        <v>2739</v>
      </c>
      <c r="C26" s="1029">
        <v>2677</v>
      </c>
      <c r="D26" s="1030">
        <v>277</v>
      </c>
      <c r="E26" s="1030">
        <v>251</v>
      </c>
      <c r="F26" s="1030">
        <v>181</v>
      </c>
      <c r="G26" s="1030">
        <v>155</v>
      </c>
      <c r="H26" s="1030">
        <v>15</v>
      </c>
      <c r="I26" s="1030">
        <v>6</v>
      </c>
      <c r="J26" s="1030">
        <v>95</v>
      </c>
      <c r="K26" s="1030">
        <v>98</v>
      </c>
      <c r="L26" s="1030">
        <v>149</v>
      </c>
      <c r="M26" s="1030">
        <v>65</v>
      </c>
      <c r="N26" s="964"/>
    </row>
    <row r="27" spans="1:14" ht="5.0999999999999996" customHeight="1" thickBot="1" x14ac:dyDescent="0.25">
      <c r="A27" s="1312"/>
      <c r="B27" s="1312"/>
      <c r="C27" s="1312"/>
      <c r="D27" s="1312"/>
      <c r="E27" s="1312"/>
      <c r="F27" s="1312"/>
      <c r="G27" s="1312"/>
      <c r="H27" s="1312"/>
      <c r="I27" s="1312"/>
      <c r="J27" s="1312"/>
      <c r="K27" s="1312"/>
      <c r="L27" s="1312"/>
      <c r="M27" s="1312"/>
      <c r="N27" s="964"/>
    </row>
    <row r="28" spans="1:14" ht="11.1" customHeight="1" thickTop="1" x14ac:dyDescent="0.2">
      <c r="A28" s="1323" t="s">
        <v>1521</v>
      </c>
      <c r="B28" s="1324"/>
      <c r="C28" s="1324"/>
      <c r="D28" s="1324"/>
      <c r="E28" s="1324"/>
      <c r="F28" s="1324"/>
      <c r="G28" s="1324"/>
      <c r="H28" s="1324"/>
      <c r="I28" s="1324"/>
      <c r="J28" s="1324"/>
      <c r="K28" s="1324"/>
      <c r="L28" s="1324"/>
      <c r="M28" s="1324"/>
      <c r="N28" s="964"/>
    </row>
    <row r="29" spans="1:14" ht="11.1" customHeight="1" x14ac:dyDescent="0.2">
      <c r="A29" s="311" t="s">
        <v>1670</v>
      </c>
      <c r="B29" s="1325"/>
      <c r="C29" s="1325"/>
      <c r="D29" s="1325"/>
      <c r="E29" s="1325"/>
      <c r="F29" s="1325"/>
      <c r="G29" s="1325"/>
      <c r="H29" s="1325"/>
      <c r="I29" s="1325"/>
      <c r="J29" s="1325"/>
      <c r="K29" s="1325"/>
      <c r="L29" s="1325"/>
      <c r="M29" s="1325"/>
      <c r="N29" s="964"/>
    </row>
  </sheetData>
  <mergeCells count="7">
    <mergeCell ref="A1:M1"/>
    <mergeCell ref="B3:C3"/>
    <mergeCell ref="D3:E3"/>
    <mergeCell ref="F3:G3"/>
    <mergeCell ref="H3:I3"/>
    <mergeCell ref="J3:K3"/>
    <mergeCell ref="L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5"/>
  <dimension ref="A1:O29"/>
  <sheetViews>
    <sheetView showGridLines="0" workbookViewId="0">
      <selection activeCell="G30" sqref="G30"/>
    </sheetView>
  </sheetViews>
  <sheetFormatPr defaultRowHeight="12.75" x14ac:dyDescent="0.2"/>
  <cols>
    <col min="1" max="1" width="13.28515625" style="957" customWidth="1"/>
    <col min="2" max="13" width="6.140625" style="957" customWidth="1"/>
    <col min="14" max="254" width="9.140625" style="957"/>
    <col min="255" max="255" width="19.42578125" style="957" customWidth="1"/>
    <col min="256" max="265" width="9.42578125" style="957" customWidth="1"/>
    <col min="266" max="510" width="9.140625" style="957"/>
    <col min="511" max="511" width="19.42578125" style="957" customWidth="1"/>
    <col min="512" max="521" width="9.42578125" style="957" customWidth="1"/>
    <col min="522" max="766" width="9.140625" style="957"/>
    <col min="767" max="767" width="19.42578125" style="957" customWidth="1"/>
    <col min="768" max="777" width="9.42578125" style="957" customWidth="1"/>
    <col min="778" max="1022" width="9.140625" style="957"/>
    <col min="1023" max="1023" width="19.42578125" style="957" customWidth="1"/>
    <col min="1024" max="1033" width="9.42578125" style="957" customWidth="1"/>
    <col min="1034" max="1278" width="9.140625" style="957"/>
    <col min="1279" max="1279" width="19.42578125" style="957" customWidth="1"/>
    <col min="1280" max="1289" width="9.42578125" style="957" customWidth="1"/>
    <col min="1290" max="1534" width="9.140625" style="957"/>
    <col min="1535" max="1535" width="19.42578125" style="957" customWidth="1"/>
    <col min="1536" max="1545" width="9.42578125" style="957" customWidth="1"/>
    <col min="1546" max="1790" width="9.140625" style="957"/>
    <col min="1791" max="1791" width="19.42578125" style="957" customWidth="1"/>
    <col min="1792" max="1801" width="9.42578125" style="957" customWidth="1"/>
    <col min="1802" max="2046" width="9.140625" style="957"/>
    <col min="2047" max="2047" width="19.42578125" style="957" customWidth="1"/>
    <col min="2048" max="2057" width="9.42578125" style="957" customWidth="1"/>
    <col min="2058" max="2302" width="9.140625" style="957"/>
    <col min="2303" max="2303" width="19.42578125" style="957" customWidth="1"/>
    <col min="2304" max="2313" width="9.42578125" style="957" customWidth="1"/>
    <col min="2314" max="2558" width="9.140625" style="957"/>
    <col min="2559" max="2559" width="19.42578125" style="957" customWidth="1"/>
    <col min="2560" max="2569" width="9.42578125" style="957" customWidth="1"/>
    <col min="2570" max="2814" width="9.140625" style="957"/>
    <col min="2815" max="2815" width="19.42578125" style="957" customWidth="1"/>
    <col min="2816" max="2825" width="9.42578125" style="957" customWidth="1"/>
    <col min="2826" max="3070" width="9.140625" style="957"/>
    <col min="3071" max="3071" width="19.42578125" style="957" customWidth="1"/>
    <col min="3072" max="3081" width="9.42578125" style="957" customWidth="1"/>
    <col min="3082" max="3326" width="9.140625" style="957"/>
    <col min="3327" max="3327" width="19.42578125" style="957" customWidth="1"/>
    <col min="3328" max="3337" width="9.42578125" style="957" customWidth="1"/>
    <col min="3338" max="3582" width="9.140625" style="957"/>
    <col min="3583" max="3583" width="19.42578125" style="957" customWidth="1"/>
    <col min="3584" max="3593" width="9.42578125" style="957" customWidth="1"/>
    <col min="3594" max="3838" width="9.140625" style="957"/>
    <col min="3839" max="3839" width="19.42578125" style="957" customWidth="1"/>
    <col min="3840" max="3849" width="9.42578125" style="957" customWidth="1"/>
    <col min="3850" max="4094" width="9.140625" style="957"/>
    <col min="4095" max="4095" width="19.42578125" style="957" customWidth="1"/>
    <col min="4096" max="4105" width="9.42578125" style="957" customWidth="1"/>
    <col min="4106" max="4350" width="9.140625" style="957"/>
    <col min="4351" max="4351" width="19.42578125" style="957" customWidth="1"/>
    <col min="4352" max="4361" width="9.42578125" style="957" customWidth="1"/>
    <col min="4362" max="4606" width="9.140625" style="957"/>
    <col min="4607" max="4607" width="19.42578125" style="957" customWidth="1"/>
    <col min="4608" max="4617" width="9.42578125" style="957" customWidth="1"/>
    <col min="4618" max="4862" width="9.140625" style="957"/>
    <col min="4863" max="4863" width="19.42578125" style="957" customWidth="1"/>
    <col min="4864" max="4873" width="9.42578125" style="957" customWidth="1"/>
    <col min="4874" max="5118" width="9.140625" style="957"/>
    <col min="5119" max="5119" width="19.42578125" style="957" customWidth="1"/>
    <col min="5120" max="5129" width="9.42578125" style="957" customWidth="1"/>
    <col min="5130" max="5374" width="9.140625" style="957"/>
    <col min="5375" max="5375" width="19.42578125" style="957" customWidth="1"/>
    <col min="5376" max="5385" width="9.42578125" style="957" customWidth="1"/>
    <col min="5386" max="5630" width="9.140625" style="957"/>
    <col min="5631" max="5631" width="19.42578125" style="957" customWidth="1"/>
    <col min="5632" max="5641" width="9.42578125" style="957" customWidth="1"/>
    <col min="5642" max="5886" width="9.140625" style="957"/>
    <col min="5887" max="5887" width="19.42578125" style="957" customWidth="1"/>
    <col min="5888" max="5897" width="9.42578125" style="957" customWidth="1"/>
    <col min="5898" max="6142" width="9.140625" style="957"/>
    <col min="6143" max="6143" width="19.42578125" style="957" customWidth="1"/>
    <col min="6144" max="6153" width="9.42578125" style="957" customWidth="1"/>
    <col min="6154" max="6398" width="9.140625" style="957"/>
    <col min="6399" max="6399" width="19.42578125" style="957" customWidth="1"/>
    <col min="6400" max="6409" width="9.42578125" style="957" customWidth="1"/>
    <col min="6410" max="6654" width="9.140625" style="957"/>
    <col min="6655" max="6655" width="19.42578125" style="957" customWidth="1"/>
    <col min="6656" max="6665" width="9.42578125" style="957" customWidth="1"/>
    <col min="6666" max="6910" width="9.140625" style="957"/>
    <col min="6911" max="6911" width="19.42578125" style="957" customWidth="1"/>
    <col min="6912" max="6921" width="9.42578125" style="957" customWidth="1"/>
    <col min="6922" max="7166" width="9.140625" style="957"/>
    <col min="7167" max="7167" width="19.42578125" style="957" customWidth="1"/>
    <col min="7168" max="7177" width="9.42578125" style="957" customWidth="1"/>
    <col min="7178" max="7422" width="9.140625" style="957"/>
    <col min="7423" max="7423" width="19.42578125" style="957" customWidth="1"/>
    <col min="7424" max="7433" width="9.42578125" style="957" customWidth="1"/>
    <col min="7434" max="7678" width="9.140625" style="957"/>
    <col min="7679" max="7679" width="19.42578125" style="957" customWidth="1"/>
    <col min="7680" max="7689" width="9.42578125" style="957" customWidth="1"/>
    <col min="7690" max="7934" width="9.140625" style="957"/>
    <col min="7935" max="7935" width="19.42578125" style="957" customWidth="1"/>
    <col min="7936" max="7945" width="9.42578125" style="957" customWidth="1"/>
    <col min="7946" max="8190" width="9.140625" style="957"/>
    <col min="8191" max="8191" width="19.42578125" style="957" customWidth="1"/>
    <col min="8192" max="8201" width="9.42578125" style="957" customWidth="1"/>
    <col min="8202" max="8446" width="9.140625" style="957"/>
    <col min="8447" max="8447" width="19.42578125" style="957" customWidth="1"/>
    <col min="8448" max="8457" width="9.42578125" style="957" customWidth="1"/>
    <col min="8458" max="8702" width="9.140625" style="957"/>
    <col min="8703" max="8703" width="19.42578125" style="957" customWidth="1"/>
    <col min="8704" max="8713" width="9.42578125" style="957" customWidth="1"/>
    <col min="8714" max="8958" width="9.140625" style="957"/>
    <col min="8959" max="8959" width="19.42578125" style="957" customWidth="1"/>
    <col min="8960" max="8969" width="9.42578125" style="957" customWidth="1"/>
    <col min="8970" max="9214" width="9.140625" style="957"/>
    <col min="9215" max="9215" width="19.42578125" style="957" customWidth="1"/>
    <col min="9216" max="9225" width="9.42578125" style="957" customWidth="1"/>
    <col min="9226" max="9470" width="9.140625" style="957"/>
    <col min="9471" max="9471" width="19.42578125" style="957" customWidth="1"/>
    <col min="9472" max="9481" width="9.42578125" style="957" customWidth="1"/>
    <col min="9482" max="9726" width="9.140625" style="957"/>
    <col min="9727" max="9727" width="19.42578125" style="957" customWidth="1"/>
    <col min="9728" max="9737" width="9.42578125" style="957" customWidth="1"/>
    <col min="9738" max="9982" width="9.140625" style="957"/>
    <col min="9983" max="9983" width="19.42578125" style="957" customWidth="1"/>
    <col min="9984" max="9993" width="9.42578125" style="957" customWidth="1"/>
    <col min="9994" max="10238" width="9.140625" style="957"/>
    <col min="10239" max="10239" width="19.42578125" style="957" customWidth="1"/>
    <col min="10240" max="10249" width="9.42578125" style="957" customWidth="1"/>
    <col min="10250" max="10494" width="9.140625" style="957"/>
    <col min="10495" max="10495" width="19.42578125" style="957" customWidth="1"/>
    <col min="10496" max="10505" width="9.42578125" style="957" customWidth="1"/>
    <col min="10506" max="10750" width="9.140625" style="957"/>
    <col min="10751" max="10751" width="19.42578125" style="957" customWidth="1"/>
    <col min="10752" max="10761" width="9.42578125" style="957" customWidth="1"/>
    <col min="10762" max="11006" width="9.140625" style="957"/>
    <col min="11007" max="11007" width="19.42578125" style="957" customWidth="1"/>
    <col min="11008" max="11017" width="9.42578125" style="957" customWidth="1"/>
    <col min="11018" max="11262" width="9.140625" style="957"/>
    <col min="11263" max="11263" width="19.42578125" style="957" customWidth="1"/>
    <col min="11264" max="11273" width="9.42578125" style="957" customWidth="1"/>
    <col min="11274" max="11518" width="9.140625" style="957"/>
    <col min="11519" max="11519" width="19.42578125" style="957" customWidth="1"/>
    <col min="11520" max="11529" width="9.42578125" style="957" customWidth="1"/>
    <col min="11530" max="11774" width="9.140625" style="957"/>
    <col min="11775" max="11775" width="19.42578125" style="957" customWidth="1"/>
    <col min="11776" max="11785" width="9.42578125" style="957" customWidth="1"/>
    <col min="11786" max="12030" width="9.140625" style="957"/>
    <col min="12031" max="12031" width="19.42578125" style="957" customWidth="1"/>
    <col min="12032" max="12041" width="9.42578125" style="957" customWidth="1"/>
    <col min="12042" max="12286" width="9.140625" style="957"/>
    <col min="12287" max="12287" width="19.42578125" style="957" customWidth="1"/>
    <col min="12288" max="12297" width="9.42578125" style="957" customWidth="1"/>
    <col min="12298" max="12542" width="9.140625" style="957"/>
    <col min="12543" max="12543" width="19.42578125" style="957" customWidth="1"/>
    <col min="12544" max="12553" width="9.42578125" style="957" customWidth="1"/>
    <col min="12554" max="12798" width="9.140625" style="957"/>
    <col min="12799" max="12799" width="19.42578125" style="957" customWidth="1"/>
    <col min="12800" max="12809" width="9.42578125" style="957" customWidth="1"/>
    <col min="12810" max="13054" width="9.140625" style="957"/>
    <col min="13055" max="13055" width="19.42578125" style="957" customWidth="1"/>
    <col min="13056" max="13065" width="9.42578125" style="957" customWidth="1"/>
    <col min="13066" max="13310" width="9.140625" style="957"/>
    <col min="13311" max="13311" width="19.42578125" style="957" customWidth="1"/>
    <col min="13312" max="13321" width="9.42578125" style="957" customWidth="1"/>
    <col min="13322" max="13566" width="9.140625" style="957"/>
    <col min="13567" max="13567" width="19.42578125" style="957" customWidth="1"/>
    <col min="13568" max="13577" width="9.42578125" style="957" customWidth="1"/>
    <col min="13578" max="13822" width="9.140625" style="957"/>
    <col min="13823" max="13823" width="19.42578125" style="957" customWidth="1"/>
    <col min="13824" max="13833" width="9.42578125" style="957" customWidth="1"/>
    <col min="13834" max="14078" width="9.140625" style="957"/>
    <col min="14079" max="14079" width="19.42578125" style="957" customWidth="1"/>
    <col min="14080" max="14089" width="9.42578125" style="957" customWidth="1"/>
    <col min="14090" max="14334" width="9.140625" style="957"/>
    <col min="14335" max="14335" width="19.42578125" style="957" customWidth="1"/>
    <col min="14336" max="14345" width="9.42578125" style="957" customWidth="1"/>
    <col min="14346" max="14590" width="9.140625" style="957"/>
    <col min="14591" max="14591" width="19.42578125" style="957" customWidth="1"/>
    <col min="14592" max="14601" width="9.42578125" style="957" customWidth="1"/>
    <col min="14602" max="14846" width="9.140625" style="957"/>
    <col min="14847" max="14847" width="19.42578125" style="957" customWidth="1"/>
    <col min="14848" max="14857" width="9.42578125" style="957" customWidth="1"/>
    <col min="14858" max="15102" width="9.140625" style="957"/>
    <col min="15103" max="15103" width="19.42578125" style="957" customWidth="1"/>
    <col min="15104" max="15113" width="9.42578125" style="957" customWidth="1"/>
    <col min="15114" max="15358" width="9.140625" style="957"/>
    <col min="15359" max="15359" width="19.42578125" style="957" customWidth="1"/>
    <col min="15360" max="15369" width="9.42578125" style="957" customWidth="1"/>
    <col min="15370" max="15614" width="9.140625" style="957"/>
    <col min="15615" max="15615" width="19.42578125" style="957" customWidth="1"/>
    <col min="15616" max="15625" width="9.42578125" style="957" customWidth="1"/>
    <col min="15626" max="15870" width="9.140625" style="957"/>
    <col min="15871" max="15871" width="19.42578125" style="957" customWidth="1"/>
    <col min="15872" max="15881" width="9.42578125" style="957" customWidth="1"/>
    <col min="15882" max="16126" width="9.140625" style="957"/>
    <col min="16127" max="16127" width="19.42578125" style="957" customWidth="1"/>
    <col min="16128" max="16137" width="9.42578125" style="957" customWidth="1"/>
    <col min="16138" max="16384" width="9.140625" style="957"/>
  </cols>
  <sheetData>
    <row r="1" spans="1:15" s="956" customFormat="1" ht="19.5" customHeight="1" x14ac:dyDescent="0.25">
      <c r="A1" s="2077" t="s">
        <v>2115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</row>
    <row r="2" spans="1:15" ht="14.1" customHeight="1" x14ac:dyDescent="0.2">
      <c r="A2" s="1321">
        <v>2020</v>
      </c>
      <c r="B2" s="927"/>
      <c r="C2" s="927"/>
      <c r="D2" s="927"/>
      <c r="K2" s="1322"/>
      <c r="M2" s="1322" t="s">
        <v>193</v>
      </c>
      <c r="O2" s="1857"/>
    </row>
    <row r="3" spans="1:15" ht="9.9499999999999993" customHeight="1" x14ac:dyDescent="0.2">
      <c r="A3" s="1564" t="s">
        <v>375</v>
      </c>
      <c r="B3" s="2293" t="s">
        <v>376</v>
      </c>
      <c r="C3" s="2295"/>
      <c r="D3" s="2293" t="s">
        <v>377</v>
      </c>
      <c r="E3" s="2295"/>
      <c r="F3" s="2293" t="s">
        <v>378</v>
      </c>
      <c r="G3" s="2295"/>
      <c r="H3" s="2293" t="s">
        <v>380</v>
      </c>
      <c r="I3" s="2295"/>
      <c r="J3" s="2293" t="s">
        <v>388</v>
      </c>
      <c r="K3" s="2319"/>
      <c r="L3" s="2293" t="s">
        <v>15</v>
      </c>
      <c r="M3" s="2319"/>
    </row>
    <row r="4" spans="1:15" ht="9.9499999999999993" customHeight="1" x14ac:dyDescent="0.2">
      <c r="A4" s="1565" t="s">
        <v>398</v>
      </c>
      <c r="B4" s="1920" t="s">
        <v>1605</v>
      </c>
      <c r="C4" s="1920" t="s">
        <v>1606</v>
      </c>
      <c r="D4" s="1920" t="s">
        <v>1605</v>
      </c>
      <c r="E4" s="1920" t="s">
        <v>1606</v>
      </c>
      <c r="F4" s="1920" t="s">
        <v>1605</v>
      </c>
      <c r="G4" s="1920" t="s">
        <v>1606</v>
      </c>
      <c r="H4" s="1920" t="s">
        <v>1605</v>
      </c>
      <c r="I4" s="1920" t="s">
        <v>1606</v>
      </c>
      <c r="J4" s="1920" t="s">
        <v>1605</v>
      </c>
      <c r="K4" s="1920" t="s">
        <v>1606</v>
      </c>
      <c r="L4" s="1920" t="s">
        <v>1605</v>
      </c>
      <c r="M4" s="1920" t="s">
        <v>1606</v>
      </c>
    </row>
    <row r="5" spans="1:15" ht="7.5" customHeight="1" x14ac:dyDescent="0.2"/>
    <row r="6" spans="1:15" ht="11.1" customHeight="1" x14ac:dyDescent="0.2">
      <c r="A6" s="29" t="s">
        <v>70</v>
      </c>
      <c r="B6" s="1029">
        <v>670775</v>
      </c>
      <c r="C6" s="1029">
        <v>670600</v>
      </c>
      <c r="D6" s="1029">
        <v>603988</v>
      </c>
      <c r="E6" s="1029">
        <v>608812</v>
      </c>
      <c r="F6" s="1029">
        <v>148591</v>
      </c>
      <c r="G6" s="1029">
        <v>152555</v>
      </c>
      <c r="H6" s="1029">
        <v>14</v>
      </c>
      <c r="I6" s="1029">
        <v>7</v>
      </c>
      <c r="J6" s="1029">
        <v>19044</v>
      </c>
      <c r="K6" s="1029">
        <v>18723</v>
      </c>
      <c r="L6" s="1029">
        <v>551</v>
      </c>
      <c r="M6" s="1029">
        <v>495</v>
      </c>
      <c r="N6" s="964"/>
    </row>
    <row r="7" spans="1:15" ht="11.1" customHeight="1" x14ac:dyDescent="0.2">
      <c r="A7" s="29" t="s">
        <v>81</v>
      </c>
      <c r="B7" s="1029">
        <v>431871</v>
      </c>
      <c r="C7" s="1029">
        <v>419990</v>
      </c>
      <c r="D7" s="1029">
        <v>166919</v>
      </c>
      <c r="E7" s="1029">
        <v>162745</v>
      </c>
      <c r="F7" s="1029">
        <v>389950</v>
      </c>
      <c r="G7" s="1029">
        <v>376193</v>
      </c>
      <c r="H7" s="1029">
        <v>2412</v>
      </c>
      <c r="I7" s="1029">
        <v>2551</v>
      </c>
      <c r="J7" s="1029">
        <v>118099</v>
      </c>
      <c r="K7" s="1029">
        <v>110719</v>
      </c>
      <c r="L7" s="1029">
        <v>450</v>
      </c>
      <c r="M7" s="1029">
        <v>629</v>
      </c>
      <c r="N7" s="964"/>
    </row>
    <row r="8" spans="1:15" ht="11.1" customHeight="1" x14ac:dyDescent="0.2">
      <c r="A8" s="29" t="s">
        <v>58</v>
      </c>
      <c r="B8" s="1029">
        <v>399415</v>
      </c>
      <c r="C8" s="1029">
        <v>377154</v>
      </c>
      <c r="D8" s="1029">
        <v>229034</v>
      </c>
      <c r="E8" s="1029">
        <v>224154</v>
      </c>
      <c r="F8" s="1029">
        <v>175125</v>
      </c>
      <c r="G8" s="1029">
        <v>169708</v>
      </c>
      <c r="H8" s="1029">
        <v>3089</v>
      </c>
      <c r="I8" s="1029">
        <v>2878</v>
      </c>
      <c r="J8" s="1029">
        <v>82369</v>
      </c>
      <c r="K8" s="1029">
        <v>82236</v>
      </c>
      <c r="L8" s="1029">
        <v>221</v>
      </c>
      <c r="M8" s="1029">
        <v>290</v>
      </c>
      <c r="N8" s="964"/>
    </row>
    <row r="9" spans="1:15" ht="11.1" customHeight="1" x14ac:dyDescent="0.2">
      <c r="A9" s="29" t="s">
        <v>67</v>
      </c>
      <c r="B9" s="1029">
        <v>463075</v>
      </c>
      <c r="C9" s="1029">
        <v>456641</v>
      </c>
      <c r="D9" s="1029">
        <v>249188</v>
      </c>
      <c r="E9" s="1029">
        <v>245653</v>
      </c>
      <c r="F9" s="1029">
        <v>3352</v>
      </c>
      <c r="G9" s="1029">
        <v>2403</v>
      </c>
      <c r="H9" s="1029">
        <v>320</v>
      </c>
      <c r="I9" s="1029">
        <v>263</v>
      </c>
      <c r="J9" s="1029">
        <v>5033</v>
      </c>
      <c r="K9" s="1029">
        <v>4535</v>
      </c>
      <c r="L9" s="1029">
        <v>670</v>
      </c>
      <c r="M9" s="1029">
        <v>442</v>
      </c>
      <c r="N9" s="964"/>
    </row>
    <row r="10" spans="1:15" ht="11.1" customHeight="1" x14ac:dyDescent="0.2">
      <c r="A10" s="29" t="s">
        <v>399</v>
      </c>
      <c r="B10" s="1029">
        <v>222642</v>
      </c>
      <c r="C10" s="1029">
        <v>217774</v>
      </c>
      <c r="D10" s="1029">
        <v>224857</v>
      </c>
      <c r="E10" s="1029">
        <v>223811</v>
      </c>
      <c r="F10" s="1029">
        <v>20685</v>
      </c>
      <c r="G10" s="1029">
        <v>21278</v>
      </c>
      <c r="H10" s="1029">
        <v>0</v>
      </c>
      <c r="I10" s="1029">
        <v>0</v>
      </c>
      <c r="J10" s="1029">
        <v>4972</v>
      </c>
      <c r="K10" s="1029">
        <v>4366</v>
      </c>
      <c r="L10" s="1029">
        <v>126</v>
      </c>
      <c r="M10" s="1029">
        <v>132</v>
      </c>
      <c r="N10" s="964"/>
    </row>
    <row r="11" spans="1:15" ht="11.1" customHeight="1" x14ac:dyDescent="0.2">
      <c r="A11" s="29" t="s">
        <v>79</v>
      </c>
      <c r="B11" s="1029">
        <v>200697</v>
      </c>
      <c r="C11" s="1029">
        <v>195750</v>
      </c>
      <c r="D11" s="1029">
        <v>76969</v>
      </c>
      <c r="E11" s="1029">
        <v>75329</v>
      </c>
      <c r="F11" s="1029">
        <v>146836</v>
      </c>
      <c r="G11" s="1029">
        <v>145666</v>
      </c>
      <c r="H11" s="1029">
        <v>0</v>
      </c>
      <c r="I11" s="1029">
        <v>0</v>
      </c>
      <c r="J11" s="1030">
        <v>13374</v>
      </c>
      <c r="K11" s="1030">
        <v>12829</v>
      </c>
      <c r="L11" s="1030">
        <v>59</v>
      </c>
      <c r="M11" s="1030">
        <v>59</v>
      </c>
      <c r="N11" s="964"/>
    </row>
    <row r="12" spans="1:15" ht="11.1" customHeight="1" x14ac:dyDescent="0.2">
      <c r="A12" s="29" t="s">
        <v>24</v>
      </c>
      <c r="B12" s="1029">
        <v>363031</v>
      </c>
      <c r="C12" s="1029">
        <v>329982</v>
      </c>
      <c r="D12" s="1029">
        <v>23724</v>
      </c>
      <c r="E12" s="1029">
        <v>24285</v>
      </c>
      <c r="F12" s="1030">
        <v>0</v>
      </c>
      <c r="G12" s="1030">
        <v>0</v>
      </c>
      <c r="H12" s="1030">
        <v>0</v>
      </c>
      <c r="I12" s="1030">
        <v>0</v>
      </c>
      <c r="J12" s="1030">
        <v>2</v>
      </c>
      <c r="K12" s="1030">
        <v>0</v>
      </c>
      <c r="L12" s="1030">
        <v>115</v>
      </c>
      <c r="M12" s="1030">
        <v>188</v>
      </c>
      <c r="N12" s="964"/>
    </row>
    <row r="13" spans="1:15" ht="11.1" customHeight="1" x14ac:dyDescent="0.2">
      <c r="A13" s="29" t="s">
        <v>74</v>
      </c>
      <c r="B13" s="1029">
        <v>249871</v>
      </c>
      <c r="C13" s="1029">
        <v>249574</v>
      </c>
      <c r="D13" s="1029">
        <v>66525</v>
      </c>
      <c r="E13" s="1029">
        <v>64538</v>
      </c>
      <c r="F13" s="1029">
        <v>9863</v>
      </c>
      <c r="G13" s="1029">
        <v>9217</v>
      </c>
      <c r="H13" s="1030">
        <v>0</v>
      </c>
      <c r="I13" s="1030">
        <v>1</v>
      </c>
      <c r="J13" s="1029">
        <v>20</v>
      </c>
      <c r="K13" s="1029">
        <v>11</v>
      </c>
      <c r="L13" s="1029">
        <v>298</v>
      </c>
      <c r="M13" s="1029">
        <v>135</v>
      </c>
      <c r="N13" s="964"/>
    </row>
    <row r="14" spans="1:15" ht="11.1" customHeight="1" x14ac:dyDescent="0.2">
      <c r="A14" s="29" t="s">
        <v>60</v>
      </c>
      <c r="B14" s="1029">
        <v>147821</v>
      </c>
      <c r="C14" s="1029">
        <v>142591</v>
      </c>
      <c r="D14" s="1029">
        <v>81760</v>
      </c>
      <c r="E14" s="1029">
        <v>81806</v>
      </c>
      <c r="F14" s="1029">
        <v>39516</v>
      </c>
      <c r="G14" s="1029">
        <v>39265</v>
      </c>
      <c r="H14" s="1030">
        <v>0</v>
      </c>
      <c r="I14" s="1030">
        <v>0</v>
      </c>
      <c r="J14" s="1030">
        <v>4091</v>
      </c>
      <c r="K14" s="1030">
        <v>4195</v>
      </c>
      <c r="L14" s="1030">
        <v>82</v>
      </c>
      <c r="M14" s="1030">
        <v>64</v>
      </c>
      <c r="N14" s="964"/>
    </row>
    <row r="15" spans="1:15" ht="11.1" customHeight="1" x14ac:dyDescent="0.2">
      <c r="A15" s="29" t="s">
        <v>77</v>
      </c>
      <c r="B15" s="1029">
        <v>78615</v>
      </c>
      <c r="C15" s="1029">
        <v>77441</v>
      </c>
      <c r="D15" s="1029">
        <v>99641</v>
      </c>
      <c r="E15" s="1029">
        <v>102593</v>
      </c>
      <c r="F15" s="1030">
        <v>13530</v>
      </c>
      <c r="G15" s="1030">
        <v>13501</v>
      </c>
      <c r="H15" s="1030">
        <v>0</v>
      </c>
      <c r="I15" s="1030">
        <v>0</v>
      </c>
      <c r="J15" s="1030">
        <v>3342</v>
      </c>
      <c r="K15" s="1030">
        <v>3523</v>
      </c>
      <c r="L15" s="1030">
        <v>30</v>
      </c>
      <c r="M15" s="1030">
        <v>42</v>
      </c>
      <c r="N15" s="964"/>
    </row>
    <row r="16" spans="1:15" ht="11.1" customHeight="1" x14ac:dyDescent="0.2">
      <c r="A16" s="29" t="s">
        <v>27</v>
      </c>
      <c r="B16" s="1029">
        <v>136910</v>
      </c>
      <c r="C16" s="1029">
        <v>150024</v>
      </c>
      <c r="D16" s="1030">
        <v>9214</v>
      </c>
      <c r="E16" s="1030">
        <v>10096</v>
      </c>
      <c r="F16" s="1030">
        <v>27</v>
      </c>
      <c r="G16" s="1030">
        <v>32</v>
      </c>
      <c r="H16" s="1030">
        <v>9377</v>
      </c>
      <c r="I16" s="1030">
        <v>10404</v>
      </c>
      <c r="J16" s="1030">
        <v>0</v>
      </c>
      <c r="K16" s="1030">
        <v>24</v>
      </c>
      <c r="L16" s="1030">
        <v>1700</v>
      </c>
      <c r="M16" s="1030">
        <v>1702</v>
      </c>
      <c r="N16" s="964"/>
    </row>
    <row r="17" spans="1:14" ht="11.1" customHeight="1" x14ac:dyDescent="0.2">
      <c r="A17" s="29" t="s">
        <v>73</v>
      </c>
      <c r="B17" s="1029">
        <v>67801</v>
      </c>
      <c r="C17" s="1029">
        <v>65978</v>
      </c>
      <c r="D17" s="1030">
        <v>10270</v>
      </c>
      <c r="E17" s="1030">
        <v>10146</v>
      </c>
      <c r="F17" s="1029">
        <v>42734</v>
      </c>
      <c r="G17" s="1029">
        <v>39635</v>
      </c>
      <c r="H17" s="1030">
        <v>0</v>
      </c>
      <c r="I17" s="1030">
        <v>0</v>
      </c>
      <c r="J17" s="1029">
        <v>0</v>
      </c>
      <c r="K17" s="1029">
        <v>0</v>
      </c>
      <c r="L17" s="1029">
        <v>7</v>
      </c>
      <c r="M17" s="1029">
        <v>6</v>
      </c>
      <c r="N17" s="964"/>
    </row>
    <row r="18" spans="1:14" ht="11.1" customHeight="1" x14ac:dyDescent="0.2">
      <c r="A18" s="29" t="s">
        <v>50</v>
      </c>
      <c r="B18" s="1029">
        <v>71352</v>
      </c>
      <c r="C18" s="1029">
        <v>83347</v>
      </c>
      <c r="D18" s="1029">
        <v>8055</v>
      </c>
      <c r="E18" s="1029">
        <v>7379</v>
      </c>
      <c r="F18" s="1030">
        <v>5</v>
      </c>
      <c r="G18" s="1030">
        <v>1</v>
      </c>
      <c r="H18" s="1030">
        <v>0</v>
      </c>
      <c r="I18" s="1030">
        <v>0</v>
      </c>
      <c r="J18" s="1030">
        <v>0</v>
      </c>
      <c r="K18" s="1030">
        <v>6</v>
      </c>
      <c r="L18" s="1030">
        <v>0</v>
      </c>
      <c r="M18" s="1030">
        <v>23</v>
      </c>
      <c r="N18" s="964"/>
    </row>
    <row r="19" spans="1:14" ht="11.1" customHeight="1" x14ac:dyDescent="0.2">
      <c r="A19" s="29" t="s">
        <v>51</v>
      </c>
      <c r="B19" s="1029">
        <v>69281</v>
      </c>
      <c r="C19" s="1029">
        <v>75800</v>
      </c>
      <c r="D19" s="1029">
        <v>18</v>
      </c>
      <c r="E19" s="1029">
        <v>176</v>
      </c>
      <c r="F19" s="1029">
        <v>0</v>
      </c>
      <c r="G19" s="1029">
        <v>14</v>
      </c>
      <c r="H19" s="1030">
        <v>2776</v>
      </c>
      <c r="I19" s="1030">
        <v>2999</v>
      </c>
      <c r="J19" s="1030">
        <v>0</v>
      </c>
      <c r="K19" s="1030">
        <v>0</v>
      </c>
      <c r="L19" s="1030">
        <v>54</v>
      </c>
      <c r="M19" s="1030">
        <v>34</v>
      </c>
      <c r="N19" s="964"/>
    </row>
    <row r="20" spans="1:14" ht="11.1" customHeight="1" x14ac:dyDescent="0.2">
      <c r="A20" s="29" t="s">
        <v>59</v>
      </c>
      <c r="B20" s="1029">
        <v>48752</v>
      </c>
      <c r="C20" s="1029">
        <v>47552</v>
      </c>
      <c r="D20" s="1030">
        <v>14809</v>
      </c>
      <c r="E20" s="1030">
        <v>15586</v>
      </c>
      <c r="F20" s="1029">
        <v>6337</v>
      </c>
      <c r="G20" s="1029">
        <v>6655</v>
      </c>
      <c r="H20" s="1030">
        <v>0</v>
      </c>
      <c r="I20" s="1030">
        <v>0</v>
      </c>
      <c r="J20" s="1030">
        <v>949</v>
      </c>
      <c r="K20" s="1030">
        <v>927</v>
      </c>
      <c r="L20" s="1029">
        <v>20</v>
      </c>
      <c r="M20" s="1029">
        <v>47</v>
      </c>
      <c r="N20" s="964"/>
    </row>
    <row r="21" spans="1:14" ht="11.1" customHeight="1" x14ac:dyDescent="0.2">
      <c r="A21" s="30" t="s">
        <v>80</v>
      </c>
      <c r="B21" s="1029">
        <v>27288</v>
      </c>
      <c r="C21" s="1029">
        <v>26520</v>
      </c>
      <c r="D21" s="1029">
        <v>12645</v>
      </c>
      <c r="E21" s="1029">
        <v>12248</v>
      </c>
      <c r="F21" s="1029">
        <v>3793</v>
      </c>
      <c r="G21" s="1029">
        <v>3731</v>
      </c>
      <c r="H21" s="1030">
        <v>0</v>
      </c>
      <c r="I21" s="1030">
        <v>0</v>
      </c>
      <c r="J21" s="1030">
        <v>9559</v>
      </c>
      <c r="K21" s="1030">
        <v>9229</v>
      </c>
      <c r="L21" s="1029">
        <v>40</v>
      </c>
      <c r="M21" s="1029">
        <v>38</v>
      </c>
      <c r="N21" s="964"/>
    </row>
    <row r="22" spans="1:14" ht="11.1" customHeight="1" x14ac:dyDescent="0.2">
      <c r="A22" s="29" t="s">
        <v>25</v>
      </c>
      <c r="B22" s="1029">
        <v>33915</v>
      </c>
      <c r="C22" s="1029">
        <v>32474</v>
      </c>
      <c r="D22" s="1030">
        <v>5459</v>
      </c>
      <c r="E22" s="1030">
        <v>5081</v>
      </c>
      <c r="F22" s="1030">
        <v>2370</v>
      </c>
      <c r="G22" s="1030">
        <v>2779</v>
      </c>
      <c r="H22" s="1030">
        <v>7717</v>
      </c>
      <c r="I22" s="1030">
        <v>7574</v>
      </c>
      <c r="J22" s="1029">
        <v>0</v>
      </c>
      <c r="K22" s="1029">
        <v>0</v>
      </c>
      <c r="L22" s="1029">
        <v>1827</v>
      </c>
      <c r="M22" s="1029">
        <v>1988</v>
      </c>
      <c r="N22" s="964"/>
    </row>
    <row r="23" spans="1:14" ht="11.1" customHeight="1" x14ac:dyDescent="0.2">
      <c r="A23" s="29" t="s">
        <v>400</v>
      </c>
      <c r="B23" s="1029">
        <v>39476</v>
      </c>
      <c r="C23" s="1029">
        <v>37818</v>
      </c>
      <c r="D23" s="1029">
        <v>6287</v>
      </c>
      <c r="E23" s="1029">
        <v>6826</v>
      </c>
      <c r="F23" s="1030">
        <v>9</v>
      </c>
      <c r="G23" s="1030">
        <v>5</v>
      </c>
      <c r="H23" s="1030">
        <v>0</v>
      </c>
      <c r="I23" s="1030">
        <v>0</v>
      </c>
      <c r="J23" s="1030">
        <v>0</v>
      </c>
      <c r="K23" s="1030">
        <v>0</v>
      </c>
      <c r="L23" s="1030">
        <v>0</v>
      </c>
      <c r="M23" s="1030">
        <v>0</v>
      </c>
      <c r="N23" s="964"/>
    </row>
    <row r="24" spans="1:14" ht="11.1" customHeight="1" x14ac:dyDescent="0.2">
      <c r="A24" s="29" t="s">
        <v>64</v>
      </c>
      <c r="B24" s="1029">
        <v>23532</v>
      </c>
      <c r="C24" s="1029">
        <v>20891</v>
      </c>
      <c r="D24" s="1030">
        <v>2763</v>
      </c>
      <c r="E24" s="1030">
        <v>2887</v>
      </c>
      <c r="F24" s="1029">
        <v>5668</v>
      </c>
      <c r="G24" s="1029">
        <v>4888</v>
      </c>
      <c r="H24" s="1030">
        <v>0</v>
      </c>
      <c r="I24" s="1030">
        <v>0</v>
      </c>
      <c r="J24" s="1030">
        <v>9463</v>
      </c>
      <c r="K24" s="1030">
        <v>8450</v>
      </c>
      <c r="L24" s="1030">
        <v>2861</v>
      </c>
      <c r="M24" s="1030">
        <v>2584</v>
      </c>
      <c r="N24" s="964"/>
    </row>
    <row r="25" spans="1:14" ht="11.1" customHeight="1" x14ac:dyDescent="0.2">
      <c r="A25" s="29" t="s">
        <v>21</v>
      </c>
      <c r="B25" s="1029">
        <v>27460</v>
      </c>
      <c r="C25" s="1029">
        <v>30401</v>
      </c>
      <c r="D25" s="1030">
        <v>8085</v>
      </c>
      <c r="E25" s="1030">
        <v>8502</v>
      </c>
      <c r="F25" s="1030">
        <v>9</v>
      </c>
      <c r="G25" s="1030">
        <v>10</v>
      </c>
      <c r="H25" s="1030">
        <v>0</v>
      </c>
      <c r="I25" s="1030">
        <v>0</v>
      </c>
      <c r="J25" s="1030">
        <v>15</v>
      </c>
      <c r="K25" s="1030">
        <v>0</v>
      </c>
      <c r="L25" s="1030">
        <v>36</v>
      </c>
      <c r="M25" s="1030">
        <v>111</v>
      </c>
      <c r="N25" s="964"/>
    </row>
    <row r="26" spans="1:14" ht="11.1" customHeight="1" x14ac:dyDescent="0.2">
      <c r="A26" s="29" t="s">
        <v>15</v>
      </c>
      <c r="B26" s="1029">
        <v>301946</v>
      </c>
      <c r="C26" s="1029">
        <v>302090</v>
      </c>
      <c r="D26" s="1029">
        <v>26352</v>
      </c>
      <c r="E26" s="1029">
        <v>25623</v>
      </c>
      <c r="F26" s="1030">
        <v>12376</v>
      </c>
      <c r="G26" s="1030">
        <v>13395</v>
      </c>
      <c r="H26" s="1030">
        <v>463</v>
      </c>
      <c r="I26" s="1030">
        <v>71</v>
      </c>
      <c r="J26" s="1030">
        <v>14972</v>
      </c>
      <c r="K26" s="1030">
        <v>15978</v>
      </c>
      <c r="L26" s="1030">
        <v>604</v>
      </c>
      <c r="M26" s="1030">
        <v>632</v>
      </c>
      <c r="N26" s="964"/>
    </row>
    <row r="27" spans="1:14" ht="5.0999999999999996" customHeight="1" thickBot="1" x14ac:dyDescent="0.25">
      <c r="A27" s="1312"/>
      <c r="B27" s="1312"/>
      <c r="C27" s="1312"/>
      <c r="D27" s="1312"/>
      <c r="E27" s="1312"/>
      <c r="F27" s="1312"/>
      <c r="G27" s="1312"/>
      <c r="H27" s="1312"/>
      <c r="I27" s="1312"/>
      <c r="J27" s="1312"/>
      <c r="K27" s="1312"/>
      <c r="L27" s="1312"/>
      <c r="M27" s="1312"/>
      <c r="N27" s="964"/>
    </row>
    <row r="28" spans="1:14" ht="11.1" customHeight="1" thickTop="1" x14ac:dyDescent="0.2">
      <c r="A28" s="1961" t="s">
        <v>2312</v>
      </c>
      <c r="B28" s="1324"/>
      <c r="C28" s="1324"/>
      <c r="D28" s="1324"/>
      <c r="E28" s="1324"/>
      <c r="F28" s="1324"/>
      <c r="G28" s="1324"/>
      <c r="H28" s="1324"/>
      <c r="I28" s="1324"/>
      <c r="J28" s="1324"/>
      <c r="K28" s="1324"/>
      <c r="L28" s="1324"/>
      <c r="M28" s="1324"/>
      <c r="N28" s="964"/>
    </row>
    <row r="29" spans="1:14" ht="11.1" customHeight="1" x14ac:dyDescent="0.2">
      <c r="A29" s="1962" t="s">
        <v>1521</v>
      </c>
      <c r="B29" s="1325"/>
      <c r="C29" s="1325"/>
      <c r="D29" s="1325"/>
      <c r="E29" s="1325"/>
      <c r="F29" s="1325"/>
      <c r="G29" s="1325"/>
      <c r="H29" s="1325"/>
      <c r="I29" s="1325"/>
      <c r="J29" s="1325"/>
      <c r="K29" s="1325"/>
      <c r="L29" s="1325"/>
      <c r="M29" s="1325"/>
      <c r="N29" s="964"/>
    </row>
  </sheetData>
  <mergeCells count="7">
    <mergeCell ref="A1:M1"/>
    <mergeCell ref="B3:C3"/>
    <mergeCell ref="D3:E3"/>
    <mergeCell ref="F3:G3"/>
    <mergeCell ref="H3:I3"/>
    <mergeCell ref="J3:K3"/>
    <mergeCell ref="L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6"/>
  <dimension ref="A1:K28"/>
  <sheetViews>
    <sheetView showGridLines="0" workbookViewId="0">
      <selection sqref="A1:G1"/>
    </sheetView>
  </sheetViews>
  <sheetFormatPr defaultColWidth="9.140625" defaultRowHeight="12.75" x14ac:dyDescent="0.2"/>
  <cols>
    <col min="1" max="1" width="10.85546875" style="1329" customWidth="1"/>
    <col min="2" max="2" width="24.7109375" style="1329" customWidth="1"/>
    <col min="3" max="3" width="12.42578125" style="1329" customWidth="1"/>
    <col min="4" max="4" width="9" style="1329" customWidth="1"/>
    <col min="5" max="5" width="11.42578125" style="1329" customWidth="1"/>
    <col min="6" max="7" width="9.28515625" style="1329" customWidth="1"/>
    <col min="8" max="16384" width="9.140625" style="1329"/>
  </cols>
  <sheetData>
    <row r="1" spans="1:11" s="1327" customFormat="1" ht="19.5" customHeight="1" x14ac:dyDescent="0.25">
      <c r="A1" s="2077" t="s">
        <v>2116</v>
      </c>
      <c r="B1" s="2077"/>
      <c r="C1" s="2077"/>
      <c r="D1" s="2077"/>
      <c r="E1" s="2077"/>
      <c r="F1" s="2077"/>
      <c r="G1" s="2077"/>
      <c r="H1" s="1326"/>
      <c r="I1" s="1326"/>
      <c r="J1" s="1326"/>
      <c r="K1" s="1326"/>
    </row>
    <row r="2" spans="1:11" ht="14.1" customHeight="1" x14ac:dyDescent="0.2">
      <c r="A2" s="1328">
        <v>2020</v>
      </c>
    </row>
    <row r="3" spans="1:11" ht="9.9499999999999993" customHeight="1" x14ac:dyDescent="0.2">
      <c r="A3" s="1920" t="s">
        <v>1608</v>
      </c>
      <c r="B3" s="2279" t="s">
        <v>1607</v>
      </c>
      <c r="C3" s="2279" t="s">
        <v>282</v>
      </c>
      <c r="D3" s="1921" t="s">
        <v>1610</v>
      </c>
      <c r="E3" s="1921" t="s">
        <v>283</v>
      </c>
      <c r="F3" s="1921" t="s">
        <v>284</v>
      </c>
      <c r="G3" s="1921" t="s">
        <v>1611</v>
      </c>
    </row>
    <row r="4" spans="1:11" ht="20.100000000000001" customHeight="1" x14ac:dyDescent="0.2">
      <c r="A4" s="1920" t="s">
        <v>1609</v>
      </c>
      <c r="B4" s="2279"/>
      <c r="C4" s="2279"/>
      <c r="D4" s="2280" t="s">
        <v>1612</v>
      </c>
      <c r="E4" s="2281"/>
      <c r="F4" s="2280" t="s">
        <v>1200</v>
      </c>
      <c r="G4" s="2040"/>
    </row>
    <row r="5" spans="1:11" ht="6.75" customHeight="1" x14ac:dyDescent="0.2"/>
    <row r="6" spans="1:11" ht="11.1" customHeight="1" x14ac:dyDescent="0.2">
      <c r="A6" s="1571">
        <v>1</v>
      </c>
      <c r="B6" s="31" t="s">
        <v>1672</v>
      </c>
      <c r="C6" s="1567" t="s">
        <v>370</v>
      </c>
      <c r="D6" s="32">
        <v>3473</v>
      </c>
      <c r="E6" s="33">
        <v>471400</v>
      </c>
      <c r="F6" s="1330">
        <v>89.950999999999993</v>
      </c>
      <c r="G6" s="1330">
        <v>247.80799999999999</v>
      </c>
    </row>
    <row r="7" spans="1:11" ht="11.1" customHeight="1" x14ac:dyDescent="0.2">
      <c r="A7" s="1571">
        <v>2</v>
      </c>
      <c r="B7" s="31" t="s">
        <v>1671</v>
      </c>
      <c r="C7" s="1567" t="s">
        <v>370</v>
      </c>
      <c r="D7" s="32">
        <v>4601</v>
      </c>
      <c r="E7" s="33">
        <v>415539</v>
      </c>
      <c r="F7" s="1330">
        <v>1053.915</v>
      </c>
      <c r="G7" s="1330">
        <v>295.47199999999998</v>
      </c>
      <c r="I7" s="1331"/>
    </row>
    <row r="8" spans="1:11" ht="11.1" customHeight="1" x14ac:dyDescent="0.2">
      <c r="A8" s="1571">
        <v>3</v>
      </c>
      <c r="B8" s="31" t="s">
        <v>401</v>
      </c>
      <c r="C8" s="1567" t="s">
        <v>373</v>
      </c>
      <c r="D8" s="32">
        <v>3899</v>
      </c>
      <c r="E8" s="33">
        <v>384112</v>
      </c>
      <c r="F8" s="1330">
        <v>2947.5030000000002</v>
      </c>
      <c r="G8" s="1330">
        <v>1073.806</v>
      </c>
      <c r="I8" s="1331"/>
    </row>
    <row r="9" spans="1:11" ht="11.1" customHeight="1" x14ac:dyDescent="0.2">
      <c r="A9" s="1571">
        <v>4</v>
      </c>
      <c r="B9" s="31" t="s">
        <v>1673</v>
      </c>
      <c r="C9" s="1567" t="s">
        <v>370</v>
      </c>
      <c r="D9" s="32">
        <v>2650</v>
      </c>
      <c r="E9" s="33">
        <v>362703</v>
      </c>
      <c r="F9" s="1330">
        <v>27.192</v>
      </c>
      <c r="G9" s="1330">
        <v>5.0000000000000001E-3</v>
      </c>
      <c r="I9" s="1331"/>
    </row>
    <row r="10" spans="1:11" ht="11.1" customHeight="1" x14ac:dyDescent="0.2">
      <c r="A10" s="1571">
        <v>5</v>
      </c>
      <c r="B10" s="31" t="s">
        <v>1674</v>
      </c>
      <c r="C10" s="1567" t="s">
        <v>370</v>
      </c>
      <c r="D10" s="32">
        <v>2923</v>
      </c>
      <c r="E10" s="33">
        <v>332770</v>
      </c>
      <c r="F10" s="1330">
        <v>442.267</v>
      </c>
      <c r="G10" s="1330">
        <v>323.87099999999998</v>
      </c>
      <c r="I10" s="1331"/>
    </row>
    <row r="11" spans="1:11" ht="11.1" customHeight="1" x14ac:dyDescent="0.2">
      <c r="A11" s="1571">
        <v>6</v>
      </c>
      <c r="B11" s="31" t="s">
        <v>1677</v>
      </c>
      <c r="C11" s="1567" t="s">
        <v>370</v>
      </c>
      <c r="D11" s="32">
        <v>2816</v>
      </c>
      <c r="E11" s="33">
        <v>300757</v>
      </c>
      <c r="F11" s="1330">
        <v>559.30200000000002</v>
      </c>
      <c r="G11" s="1330">
        <v>409.24599999999998</v>
      </c>
      <c r="I11" s="1331"/>
    </row>
    <row r="12" spans="1:11" ht="11.1" customHeight="1" x14ac:dyDescent="0.2">
      <c r="A12" s="1571">
        <v>7</v>
      </c>
      <c r="B12" s="31" t="s">
        <v>1681</v>
      </c>
      <c r="C12" s="1567" t="s">
        <v>370</v>
      </c>
      <c r="D12" s="32">
        <v>2329</v>
      </c>
      <c r="E12" s="33">
        <v>297575</v>
      </c>
      <c r="F12" s="1330">
        <v>81.061000000000007</v>
      </c>
      <c r="G12" s="1330">
        <v>269.12099999999998</v>
      </c>
      <c r="I12" s="1331"/>
    </row>
    <row r="13" spans="1:11" ht="11.1" customHeight="1" x14ac:dyDescent="0.2">
      <c r="A13" s="1571">
        <v>8</v>
      </c>
      <c r="B13" s="31" t="s">
        <v>1680</v>
      </c>
      <c r="C13" s="1567" t="s">
        <v>370</v>
      </c>
      <c r="D13" s="32">
        <v>2248</v>
      </c>
      <c r="E13" s="33">
        <v>293952</v>
      </c>
      <c r="F13" s="1330">
        <v>5.6980000000000004</v>
      </c>
      <c r="G13" s="1330">
        <v>1.9E-2</v>
      </c>
      <c r="I13" s="1331"/>
    </row>
    <row r="14" spans="1:11" ht="11.1" customHeight="1" x14ac:dyDescent="0.2">
      <c r="A14" s="1571">
        <v>9</v>
      </c>
      <c r="B14" s="31" t="s">
        <v>1676</v>
      </c>
      <c r="C14" s="1567" t="s">
        <v>370</v>
      </c>
      <c r="D14" s="32">
        <v>2452</v>
      </c>
      <c r="E14" s="33">
        <v>293690</v>
      </c>
      <c r="F14" s="1330">
        <v>890.54499999999996</v>
      </c>
      <c r="G14" s="1330">
        <v>658.24800000000005</v>
      </c>
      <c r="I14" s="1331"/>
    </row>
    <row r="15" spans="1:11" ht="11.1" customHeight="1" x14ac:dyDescent="0.2">
      <c r="A15" s="1571">
        <v>10</v>
      </c>
      <c r="B15" s="31" t="s">
        <v>402</v>
      </c>
      <c r="C15" s="1567" t="s">
        <v>373</v>
      </c>
      <c r="D15" s="32">
        <v>3411</v>
      </c>
      <c r="E15" s="33">
        <v>285798</v>
      </c>
      <c r="F15" s="1330">
        <v>3132.6</v>
      </c>
      <c r="G15" s="1330">
        <v>691.38900000000001</v>
      </c>
      <c r="I15" s="1331"/>
    </row>
    <row r="16" spans="1:11" ht="11.1" customHeight="1" x14ac:dyDescent="0.2">
      <c r="A16" s="1571">
        <v>11</v>
      </c>
      <c r="B16" s="31" t="s">
        <v>1682</v>
      </c>
      <c r="C16" s="1567" t="s">
        <v>370</v>
      </c>
      <c r="D16" s="32">
        <v>2263</v>
      </c>
      <c r="E16" s="33">
        <v>262033</v>
      </c>
      <c r="F16" s="1330">
        <v>47.603999999999999</v>
      </c>
      <c r="G16" s="1330">
        <v>20.475999999999999</v>
      </c>
      <c r="I16" s="1331"/>
    </row>
    <row r="17" spans="1:9" ht="11.1" customHeight="1" x14ac:dyDescent="0.2">
      <c r="A17" s="1571">
        <v>12</v>
      </c>
      <c r="B17" s="31" t="s">
        <v>1619</v>
      </c>
      <c r="C17" s="1567" t="s">
        <v>373</v>
      </c>
      <c r="D17" s="32">
        <v>4020</v>
      </c>
      <c r="E17" s="33">
        <v>251629</v>
      </c>
      <c r="F17" s="1330">
        <v>610.26</v>
      </c>
      <c r="G17" s="1330">
        <v>3.379</v>
      </c>
      <c r="I17" s="1331"/>
    </row>
    <row r="18" spans="1:9" ht="11.1" customHeight="1" x14ac:dyDescent="0.2">
      <c r="A18" s="1571">
        <v>13</v>
      </c>
      <c r="B18" s="31" t="s">
        <v>1675</v>
      </c>
      <c r="C18" s="1567" t="s">
        <v>370</v>
      </c>
      <c r="D18" s="32">
        <v>2298</v>
      </c>
      <c r="E18" s="33">
        <v>250551</v>
      </c>
      <c r="F18" s="1330">
        <v>278.13900000000001</v>
      </c>
      <c r="G18" s="1330">
        <v>8.0000000000000002E-3</v>
      </c>
      <c r="I18" s="1331"/>
    </row>
    <row r="19" spans="1:9" ht="11.1" customHeight="1" x14ac:dyDescent="0.2">
      <c r="A19" s="1571">
        <v>14</v>
      </c>
      <c r="B19" s="31" t="s">
        <v>1678</v>
      </c>
      <c r="C19" s="1567" t="s">
        <v>370</v>
      </c>
      <c r="D19" s="32">
        <v>3252</v>
      </c>
      <c r="E19" s="33">
        <v>247067</v>
      </c>
      <c r="F19" s="1330">
        <v>2303.509</v>
      </c>
      <c r="G19" s="1330">
        <v>66.322000000000003</v>
      </c>
      <c r="I19" s="1331"/>
    </row>
    <row r="20" spans="1:9" ht="11.1" customHeight="1" x14ac:dyDescent="0.2">
      <c r="A20" s="1571">
        <v>15</v>
      </c>
      <c r="B20" s="31" t="s">
        <v>1679</v>
      </c>
      <c r="C20" s="1567" t="s">
        <v>370</v>
      </c>
      <c r="D20" s="32">
        <v>2026</v>
      </c>
      <c r="E20" s="33">
        <v>243483</v>
      </c>
      <c r="F20" s="1330">
        <v>345.74099999999999</v>
      </c>
      <c r="G20" s="1330">
        <v>96.644999999999996</v>
      </c>
      <c r="I20" s="1331"/>
    </row>
    <row r="21" spans="1:9" ht="11.1" customHeight="1" x14ac:dyDescent="0.2">
      <c r="A21" s="1571">
        <v>16</v>
      </c>
      <c r="B21" s="31" t="s">
        <v>1685</v>
      </c>
      <c r="C21" s="1567" t="s">
        <v>370</v>
      </c>
      <c r="D21" s="32">
        <v>1229</v>
      </c>
      <c r="E21" s="33">
        <v>224974</v>
      </c>
      <c r="F21" s="1330">
        <v>13391.683999999999</v>
      </c>
      <c r="G21" s="1330">
        <v>224.76599999999999</v>
      </c>
      <c r="I21" s="1331"/>
    </row>
    <row r="22" spans="1:9" ht="11.1" customHeight="1" x14ac:dyDescent="0.2">
      <c r="A22" s="1571">
        <v>17</v>
      </c>
      <c r="B22" s="31" t="s">
        <v>2117</v>
      </c>
      <c r="C22" s="1567" t="s">
        <v>370</v>
      </c>
      <c r="D22" s="32">
        <v>1641</v>
      </c>
      <c r="E22" s="33">
        <v>202234</v>
      </c>
      <c r="F22" s="1330">
        <v>18.824000000000002</v>
      </c>
      <c r="G22" s="1330">
        <v>0</v>
      </c>
      <c r="I22" s="1331"/>
    </row>
    <row r="23" spans="1:9" ht="11.1" customHeight="1" x14ac:dyDescent="0.2">
      <c r="A23" s="1571">
        <v>18</v>
      </c>
      <c r="B23" s="31" t="s">
        <v>1684</v>
      </c>
      <c r="C23" s="1567" t="s">
        <v>370</v>
      </c>
      <c r="D23" s="32">
        <v>1450</v>
      </c>
      <c r="E23" s="33">
        <v>181231</v>
      </c>
      <c r="F23" s="1330">
        <v>488.61799999999999</v>
      </c>
      <c r="G23" s="1330">
        <v>7.0069999999999997</v>
      </c>
      <c r="I23" s="1331"/>
    </row>
    <row r="24" spans="1:9" ht="11.1" customHeight="1" x14ac:dyDescent="0.2">
      <c r="A24" s="1571">
        <v>19</v>
      </c>
      <c r="B24" s="31" t="s">
        <v>1686</v>
      </c>
      <c r="C24" s="1567" t="s">
        <v>370</v>
      </c>
      <c r="D24" s="32">
        <v>1377</v>
      </c>
      <c r="E24" s="33">
        <v>178420</v>
      </c>
      <c r="F24" s="1330">
        <v>0.17899999999999999</v>
      </c>
      <c r="G24" s="1330">
        <v>9.5139999999999993</v>
      </c>
      <c r="I24" s="1331"/>
    </row>
    <row r="25" spans="1:9" ht="11.1" customHeight="1" x14ac:dyDescent="0.2">
      <c r="A25" s="1571">
        <v>20</v>
      </c>
      <c r="B25" s="31" t="s">
        <v>1683</v>
      </c>
      <c r="C25" s="1567" t="s">
        <v>370</v>
      </c>
      <c r="D25" s="32">
        <v>1596</v>
      </c>
      <c r="E25" s="33">
        <v>178345</v>
      </c>
      <c r="F25" s="1330">
        <v>266.79700000000003</v>
      </c>
      <c r="G25" s="1330">
        <v>189.27799999999999</v>
      </c>
      <c r="H25" s="1332"/>
      <c r="I25" s="1331"/>
    </row>
    <row r="26" spans="1:9" ht="5.0999999999999996" customHeight="1" thickBot="1" x14ac:dyDescent="0.25">
      <c r="A26" s="1272"/>
      <c r="B26" s="1272"/>
      <c r="C26" s="1312"/>
      <c r="D26" s="1312"/>
      <c r="E26" s="1312"/>
      <c r="F26" s="1312"/>
      <c r="G26" s="1312"/>
      <c r="I26" s="1331"/>
    </row>
    <row r="27" spans="1:9" ht="11.1" customHeight="1" thickTop="1" x14ac:dyDescent="0.2">
      <c r="A27" s="1323" t="s">
        <v>1521</v>
      </c>
      <c r="B27" s="1324"/>
      <c r="C27" s="1324"/>
      <c r="D27" s="1324"/>
      <c r="E27" s="1324"/>
      <c r="F27" s="1324"/>
      <c r="G27" s="1324"/>
      <c r="H27" s="1333"/>
      <c r="I27" s="1331"/>
    </row>
    <row r="28" spans="1:9" x14ac:dyDescent="0.2">
      <c r="A28" s="1856"/>
    </row>
  </sheetData>
  <mergeCells count="5">
    <mergeCell ref="A1:G1"/>
    <mergeCell ref="B3:B4"/>
    <mergeCell ref="C3:C4"/>
    <mergeCell ref="D4:E4"/>
    <mergeCell ref="F4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7"/>
  <dimension ref="A1:E22"/>
  <sheetViews>
    <sheetView showGridLines="0" showRuler="0" zoomScaleSheetLayoutView="130" workbookViewId="0">
      <selection sqref="A1:E1"/>
    </sheetView>
  </sheetViews>
  <sheetFormatPr defaultColWidth="7.85546875" defaultRowHeight="12.75" x14ac:dyDescent="0.2"/>
  <cols>
    <col min="1" max="1" width="29.85546875" style="1044" bestFit="1" customWidth="1"/>
    <col min="2" max="2" width="10" style="1044" customWidth="1"/>
    <col min="3" max="5" width="15.7109375" style="1044" customWidth="1"/>
    <col min="6" max="6" width="8" style="1044" customWidth="1"/>
    <col min="7" max="16384" width="7.85546875" style="1044"/>
  </cols>
  <sheetData>
    <row r="1" spans="1:5" s="956" customFormat="1" ht="18.75" customHeight="1" x14ac:dyDescent="0.25">
      <c r="A1" s="2077" t="s">
        <v>1769</v>
      </c>
      <c r="B1" s="2077"/>
      <c r="C1" s="2077"/>
      <c r="D1" s="2077"/>
      <c r="E1" s="2077"/>
    </row>
    <row r="2" spans="1:5" ht="14.1" customHeight="1" x14ac:dyDescent="0.2">
      <c r="A2" s="1265">
        <v>2020</v>
      </c>
      <c r="B2" s="1334"/>
      <c r="C2" s="1334"/>
      <c r="D2" s="1334"/>
      <c r="E2" s="1335"/>
    </row>
    <row r="3" spans="1:5" ht="9.9499999999999993" customHeight="1" x14ac:dyDescent="0.2">
      <c r="A3" s="1579" t="s">
        <v>267</v>
      </c>
      <c r="B3" s="1547" t="s">
        <v>121</v>
      </c>
      <c r="C3" s="1572" t="s">
        <v>1</v>
      </c>
      <c r="D3" s="1572" t="s">
        <v>403</v>
      </c>
      <c r="E3" s="1566" t="s">
        <v>404</v>
      </c>
    </row>
    <row r="4" spans="1:5" ht="4.9000000000000004" customHeight="1" x14ac:dyDescent="0.2">
      <c r="A4" s="1336"/>
      <c r="B4" s="1337"/>
      <c r="C4" s="1337"/>
      <c r="D4" s="1336"/>
      <c r="E4" s="1336"/>
    </row>
    <row r="5" spans="1:5" ht="12" customHeight="1" x14ac:dyDescent="0.2">
      <c r="A5" s="928" t="s">
        <v>405</v>
      </c>
      <c r="B5" s="1338"/>
      <c r="C5" s="1338"/>
      <c r="D5" s="1325"/>
      <c r="E5" s="1325"/>
    </row>
    <row r="6" spans="1:5" ht="12" customHeight="1" x14ac:dyDescent="0.2">
      <c r="A6" s="1339" t="s">
        <v>1522</v>
      </c>
      <c r="B6" s="1548" t="s">
        <v>1708</v>
      </c>
      <c r="C6" s="1325">
        <v>203880.78099999999</v>
      </c>
      <c r="D6" s="1325">
        <v>87557.731</v>
      </c>
      <c r="E6" s="1030">
        <v>116323.049</v>
      </c>
    </row>
    <row r="7" spans="1:5" ht="12" customHeight="1" x14ac:dyDescent="0.2">
      <c r="A7" s="1340" t="s">
        <v>406</v>
      </c>
      <c r="B7" s="1548" t="s">
        <v>407</v>
      </c>
      <c r="C7" s="1781">
        <v>3.15</v>
      </c>
      <c r="D7" s="1781">
        <v>3.15</v>
      </c>
      <c r="E7" s="1341" t="s">
        <v>1709</v>
      </c>
    </row>
    <row r="8" spans="1:5" ht="12" customHeight="1" x14ac:dyDescent="0.2">
      <c r="A8" s="1342" t="s">
        <v>408</v>
      </c>
      <c r="B8" s="1548" t="s">
        <v>409</v>
      </c>
      <c r="C8" s="1781">
        <v>0.60299999999999998</v>
      </c>
      <c r="D8" s="1781">
        <v>0.60299999999999998</v>
      </c>
      <c r="E8" s="1341" t="s">
        <v>1709</v>
      </c>
    </row>
    <row r="9" spans="1:5" ht="12" customHeight="1" x14ac:dyDescent="0.2">
      <c r="A9" s="928" t="s">
        <v>410</v>
      </c>
      <c r="B9" s="1549"/>
      <c r="C9" s="1325"/>
      <c r="D9" s="1325"/>
      <c r="E9" s="1029"/>
    </row>
    <row r="10" spans="1:5" ht="12" customHeight="1" x14ac:dyDescent="0.2">
      <c r="A10" s="1342" t="s">
        <v>411</v>
      </c>
      <c r="B10" s="1548" t="s">
        <v>124</v>
      </c>
      <c r="C10" s="1325">
        <v>965</v>
      </c>
      <c r="D10" s="1029" t="s">
        <v>118</v>
      </c>
      <c r="E10" s="1029" t="s">
        <v>118</v>
      </c>
    </row>
    <row r="11" spans="1:5" ht="12" customHeight="1" x14ac:dyDescent="0.2">
      <c r="A11" s="1340" t="s">
        <v>412</v>
      </c>
      <c r="B11" s="1548" t="s">
        <v>275</v>
      </c>
      <c r="C11" s="1325">
        <v>659</v>
      </c>
      <c r="D11" s="1029" t="s">
        <v>118</v>
      </c>
      <c r="E11" s="1029" t="s">
        <v>118</v>
      </c>
    </row>
    <row r="12" spans="1:5" ht="12" customHeight="1" x14ac:dyDescent="0.2">
      <c r="A12" s="1342" t="s">
        <v>413</v>
      </c>
      <c r="B12" s="1548" t="s">
        <v>275</v>
      </c>
      <c r="C12" s="1325">
        <v>357</v>
      </c>
      <c r="D12" s="1029" t="s">
        <v>118</v>
      </c>
      <c r="E12" s="1029" t="s">
        <v>118</v>
      </c>
    </row>
    <row r="13" spans="1:5" ht="12" customHeight="1" x14ac:dyDescent="0.2">
      <c r="A13" s="928" t="s">
        <v>414</v>
      </c>
      <c r="B13" s="1549"/>
      <c r="C13" s="1325"/>
      <c r="D13" s="1325"/>
      <c r="E13" s="1029"/>
    </row>
    <row r="14" spans="1:5" ht="12" customHeight="1" x14ac:dyDescent="0.2">
      <c r="A14" s="1342" t="s">
        <v>125</v>
      </c>
      <c r="B14" s="1548" t="s">
        <v>1620</v>
      </c>
      <c r="C14" s="1325">
        <v>172340.36410999999</v>
      </c>
      <c r="D14" s="1029" t="s">
        <v>118</v>
      </c>
      <c r="E14" s="1029" t="s">
        <v>118</v>
      </c>
    </row>
    <row r="15" spans="1:5" ht="12" customHeight="1" x14ac:dyDescent="0.2">
      <c r="A15" s="1340" t="s">
        <v>415</v>
      </c>
      <c r="B15" s="1548" t="s">
        <v>275</v>
      </c>
      <c r="C15" s="1325">
        <v>139183.60824999999</v>
      </c>
      <c r="D15" s="1029" t="s">
        <v>118</v>
      </c>
      <c r="E15" s="1029" t="s">
        <v>118</v>
      </c>
    </row>
    <row r="16" spans="1:5" ht="12" customHeight="1" x14ac:dyDescent="0.2">
      <c r="A16" s="1342" t="s">
        <v>416</v>
      </c>
      <c r="B16" s="1548" t="s">
        <v>275</v>
      </c>
      <c r="C16" s="1325">
        <v>32494.903079999996</v>
      </c>
      <c r="D16" s="1029" t="s">
        <v>118</v>
      </c>
      <c r="E16" s="1029" t="s">
        <v>118</v>
      </c>
    </row>
    <row r="17" spans="1:5" ht="12" customHeight="1" x14ac:dyDescent="0.2">
      <c r="A17" s="1342" t="s">
        <v>258</v>
      </c>
      <c r="B17" s="1548" t="s">
        <v>275</v>
      </c>
      <c r="C17" s="1325">
        <v>149671.98199999999</v>
      </c>
      <c r="D17" s="1029" t="s">
        <v>118</v>
      </c>
      <c r="E17" s="1029" t="s">
        <v>118</v>
      </c>
    </row>
    <row r="18" spans="1:5" ht="12" customHeight="1" x14ac:dyDescent="0.2">
      <c r="A18" s="1340" t="s">
        <v>417</v>
      </c>
      <c r="B18" s="1548" t="s">
        <v>275</v>
      </c>
      <c r="C18" s="1325">
        <v>38044.961685000002</v>
      </c>
      <c r="D18" s="1029" t="s">
        <v>118</v>
      </c>
      <c r="E18" s="1029" t="s">
        <v>118</v>
      </c>
    </row>
    <row r="19" spans="1:5" ht="12" customHeight="1" x14ac:dyDescent="0.2">
      <c r="A19" s="1342" t="s">
        <v>418</v>
      </c>
      <c r="B19" s="1548" t="s">
        <v>275</v>
      </c>
      <c r="C19" s="1325">
        <v>177713.516</v>
      </c>
      <c r="D19" s="1029" t="s">
        <v>118</v>
      </c>
      <c r="E19" s="1029" t="s">
        <v>118</v>
      </c>
    </row>
    <row r="20" spans="1:5" ht="12" customHeight="1" x14ac:dyDescent="0.2">
      <c r="A20" s="1343" t="s">
        <v>419</v>
      </c>
      <c r="B20" s="1548" t="s">
        <v>275</v>
      </c>
      <c r="C20" s="1325">
        <v>320015.57199999999</v>
      </c>
      <c r="D20" s="1029" t="s">
        <v>118</v>
      </c>
      <c r="E20" s="1029" t="s">
        <v>118</v>
      </c>
    </row>
    <row r="21" spans="1:5" ht="6" customHeight="1" thickBot="1" x14ac:dyDescent="0.25">
      <c r="A21" s="1344"/>
      <c r="B21" s="1550"/>
      <c r="C21" s="1345"/>
      <c r="D21" s="1345"/>
      <c r="E21" s="1345"/>
    </row>
    <row r="22" spans="1:5" ht="12.75" customHeight="1" thickTop="1" x14ac:dyDescent="0.2">
      <c r="A22" s="1346" t="s">
        <v>1523</v>
      </c>
      <c r="B22" s="939"/>
      <c r="C22" s="1347"/>
      <c r="D22" s="1348"/>
      <c r="E22" s="1348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8"/>
  <dimension ref="A1:H41"/>
  <sheetViews>
    <sheetView showGridLines="0" showRuler="0" topLeftCell="A4" zoomScaleSheetLayoutView="100" workbookViewId="0">
      <selection sqref="A1:G1"/>
    </sheetView>
  </sheetViews>
  <sheetFormatPr defaultColWidth="7.85546875" defaultRowHeight="12.75" x14ac:dyDescent="0.2"/>
  <cols>
    <col min="1" max="1" width="24.85546875" style="1352" customWidth="1"/>
    <col min="2" max="2" width="10.28515625" style="1352" customWidth="1"/>
    <col min="3" max="3" width="10.5703125" style="1352" customWidth="1"/>
    <col min="4" max="7" width="10.28515625" style="1352" customWidth="1"/>
    <col min="8" max="8" width="1.85546875" style="1044" customWidth="1"/>
    <col min="9" max="16384" width="7.85546875" style="1352"/>
  </cols>
  <sheetData>
    <row r="1" spans="1:8" s="956" customFormat="1" ht="16.5" customHeight="1" x14ac:dyDescent="0.25">
      <c r="A1" s="2077" t="s">
        <v>1768</v>
      </c>
      <c r="B1" s="2077"/>
      <c r="C1" s="2077"/>
      <c r="D1" s="2077"/>
      <c r="E1" s="2077"/>
      <c r="F1" s="2077"/>
      <c r="G1" s="2077"/>
      <c r="H1" s="1264"/>
    </row>
    <row r="2" spans="1:8" ht="15" customHeight="1" x14ac:dyDescent="0.2">
      <c r="A2" s="1349">
        <v>2020</v>
      </c>
      <c r="B2" s="1350"/>
      <c r="C2" s="1350"/>
      <c r="D2" s="1350"/>
      <c r="E2" s="1350"/>
      <c r="F2" s="1350"/>
      <c r="G2" s="1351"/>
    </row>
    <row r="3" spans="1:8" ht="9.9499999999999993" customHeight="1" x14ac:dyDescent="0.2">
      <c r="A3" s="1573" t="s">
        <v>420</v>
      </c>
      <c r="B3" s="2304" t="s">
        <v>421</v>
      </c>
      <c r="C3" s="2305"/>
      <c r="D3" s="2306"/>
      <c r="E3" s="2304" t="s">
        <v>1621</v>
      </c>
      <c r="F3" s="2305"/>
      <c r="G3" s="2305"/>
    </row>
    <row r="4" spans="1:8" ht="9.9499999999999993" customHeight="1" x14ac:dyDescent="0.2">
      <c r="A4" s="1554" t="s">
        <v>1524</v>
      </c>
      <c r="B4" s="1574" t="s">
        <v>1</v>
      </c>
      <c r="C4" s="1574" t="s">
        <v>422</v>
      </c>
      <c r="D4" s="1574" t="s">
        <v>423</v>
      </c>
      <c r="E4" s="1574" t="s">
        <v>1</v>
      </c>
      <c r="F4" s="1574" t="s">
        <v>422</v>
      </c>
      <c r="G4" s="1575" t="s">
        <v>424</v>
      </c>
    </row>
    <row r="5" spans="1:8" ht="4.9000000000000004" customHeight="1" x14ac:dyDescent="0.2">
      <c r="A5" s="1353"/>
      <c r="B5" s="1354"/>
      <c r="C5" s="1354"/>
      <c r="D5" s="1354"/>
      <c r="E5" s="1354"/>
      <c r="F5" s="1354"/>
      <c r="G5" s="1355"/>
    </row>
    <row r="6" spans="1:8" ht="14.1" customHeight="1" x14ac:dyDescent="0.2">
      <c r="A6" s="1576"/>
      <c r="B6" s="2321" t="s">
        <v>301</v>
      </c>
      <c r="C6" s="2321"/>
      <c r="D6" s="2321"/>
      <c r="E6" s="2321"/>
      <c r="F6" s="2321"/>
      <c r="G6" s="2321"/>
    </row>
    <row r="7" spans="1:8" ht="11.1" customHeight="1" x14ac:dyDescent="0.2">
      <c r="A7" s="1356" t="s">
        <v>6</v>
      </c>
      <c r="B7" s="1357">
        <v>320071</v>
      </c>
      <c r="C7" s="1357">
        <v>313026</v>
      </c>
      <c r="D7" s="1357">
        <v>7045</v>
      </c>
      <c r="E7" s="1357">
        <v>4027100.0462999996</v>
      </c>
      <c r="F7" s="1357">
        <v>3910586.6472999994</v>
      </c>
      <c r="G7" s="1357">
        <v>116513.399</v>
      </c>
    </row>
    <row r="8" spans="1:8" ht="11.1" customHeight="1" x14ac:dyDescent="0.2">
      <c r="A8" s="1358" t="s">
        <v>425</v>
      </c>
      <c r="B8" s="1357">
        <v>62744</v>
      </c>
      <c r="C8" s="1357">
        <v>60681</v>
      </c>
      <c r="D8" s="1357">
        <v>2063</v>
      </c>
      <c r="E8" s="1357">
        <v>2691060.3279999997</v>
      </c>
      <c r="F8" s="1357">
        <v>2602742.3294999995</v>
      </c>
      <c r="G8" s="1357">
        <v>88317.998500000016</v>
      </c>
    </row>
    <row r="9" spans="1:8" ht="11.1" customHeight="1" x14ac:dyDescent="0.2">
      <c r="A9" s="1359" t="s">
        <v>426</v>
      </c>
      <c r="B9" s="1325">
        <v>53523</v>
      </c>
      <c r="C9" s="934">
        <v>52025</v>
      </c>
      <c r="D9" s="934">
        <v>1498</v>
      </c>
      <c r="E9" s="934">
        <v>2426980.4208</v>
      </c>
      <c r="F9" s="934">
        <v>2348373.5790999997</v>
      </c>
      <c r="G9" s="934">
        <v>78606.841700000019</v>
      </c>
    </row>
    <row r="10" spans="1:8" ht="11.1" customHeight="1" x14ac:dyDescent="0.2">
      <c r="A10" s="1359" t="s">
        <v>427</v>
      </c>
      <c r="B10" s="1325">
        <v>4493</v>
      </c>
      <c r="C10" s="934">
        <v>4272</v>
      </c>
      <c r="D10" s="934">
        <v>221</v>
      </c>
      <c r="E10" s="934">
        <v>130226.38919999996</v>
      </c>
      <c r="F10" s="934">
        <v>126473.92919999998</v>
      </c>
      <c r="G10" s="934">
        <v>3752.4599999999991</v>
      </c>
    </row>
    <row r="11" spans="1:8" ht="11.1" customHeight="1" x14ac:dyDescent="0.2">
      <c r="A11" s="1359" t="s">
        <v>428</v>
      </c>
      <c r="B11" s="1325">
        <v>4728</v>
      </c>
      <c r="C11" s="934">
        <v>4384</v>
      </c>
      <c r="D11" s="934">
        <v>344</v>
      </c>
      <c r="E11" s="934">
        <v>133853.51799999998</v>
      </c>
      <c r="F11" s="934">
        <v>127894.82119999998</v>
      </c>
      <c r="G11" s="934">
        <v>5958.6968000000015</v>
      </c>
    </row>
    <row r="12" spans="1:8" ht="11.1" customHeight="1" x14ac:dyDescent="0.2">
      <c r="A12" s="1356" t="s">
        <v>429</v>
      </c>
      <c r="B12" s="1357">
        <v>257327</v>
      </c>
      <c r="C12" s="1357">
        <v>252345</v>
      </c>
      <c r="D12" s="1357">
        <v>4982</v>
      </c>
      <c r="E12" s="1357">
        <v>1336039.7183000001</v>
      </c>
      <c r="F12" s="1357">
        <v>1307844.3178000003</v>
      </c>
      <c r="G12" s="1357">
        <v>28195.400500000003</v>
      </c>
    </row>
    <row r="13" spans="1:8" ht="11.1" customHeight="1" x14ac:dyDescent="0.2">
      <c r="A13" s="1359" t="s">
        <v>426</v>
      </c>
      <c r="B13" s="1325">
        <v>80080</v>
      </c>
      <c r="C13" s="934">
        <v>79290</v>
      </c>
      <c r="D13" s="934">
        <v>790</v>
      </c>
      <c r="E13" s="934">
        <v>634179.43269999977</v>
      </c>
      <c r="F13" s="934">
        <v>627310.34529999981</v>
      </c>
      <c r="G13" s="934">
        <v>6869.0873999999985</v>
      </c>
    </row>
    <row r="14" spans="1:8" ht="11.1" customHeight="1" x14ac:dyDescent="0.2">
      <c r="A14" s="1359" t="s">
        <v>427</v>
      </c>
      <c r="B14" s="1325">
        <v>71084</v>
      </c>
      <c r="C14" s="934">
        <v>70283</v>
      </c>
      <c r="D14" s="934">
        <v>801</v>
      </c>
      <c r="E14" s="934">
        <v>260138.7408000002</v>
      </c>
      <c r="F14" s="934">
        <v>251443.57980000021</v>
      </c>
      <c r="G14" s="934">
        <v>8695.1610000000001</v>
      </c>
    </row>
    <row r="15" spans="1:8" ht="11.1" customHeight="1" x14ac:dyDescent="0.2">
      <c r="A15" s="1359" t="s">
        <v>428</v>
      </c>
      <c r="B15" s="1325">
        <v>70784</v>
      </c>
      <c r="C15" s="934">
        <v>70109</v>
      </c>
      <c r="D15" s="934">
        <v>675</v>
      </c>
      <c r="E15" s="934">
        <v>227431.20549999995</v>
      </c>
      <c r="F15" s="934">
        <v>222193.00679999994</v>
      </c>
      <c r="G15" s="934">
        <v>5238.198699999999</v>
      </c>
    </row>
    <row r="16" spans="1:8" ht="11.1" customHeight="1" x14ac:dyDescent="0.2">
      <c r="A16" s="1359" t="s">
        <v>430</v>
      </c>
      <c r="B16" s="1325">
        <v>35379</v>
      </c>
      <c r="C16" s="934">
        <v>32663</v>
      </c>
      <c r="D16" s="934">
        <v>2716</v>
      </c>
      <c r="E16" s="934">
        <v>214290.33930000034</v>
      </c>
      <c r="F16" s="934">
        <v>206897.38590000031</v>
      </c>
      <c r="G16" s="934">
        <v>7392.9534000000003</v>
      </c>
    </row>
    <row r="17" spans="1:7" ht="14.1" customHeight="1" x14ac:dyDescent="0.2">
      <c r="A17" s="1576"/>
      <c r="B17" s="2320" t="s">
        <v>431</v>
      </c>
      <c r="C17" s="2320"/>
      <c r="D17" s="2320"/>
      <c r="E17" s="2320"/>
      <c r="F17" s="2320"/>
      <c r="G17" s="2320"/>
    </row>
    <row r="18" spans="1:7" ht="11.1" customHeight="1" x14ac:dyDescent="0.2">
      <c r="A18" s="1356" t="s">
        <v>6</v>
      </c>
      <c r="B18" s="1357">
        <v>277091</v>
      </c>
      <c r="C18" s="1357">
        <v>271482</v>
      </c>
      <c r="D18" s="1357">
        <v>5609</v>
      </c>
      <c r="E18" s="1357">
        <v>1605990.3313000002</v>
      </c>
      <c r="F18" s="1357">
        <v>1575918.0882999999</v>
      </c>
      <c r="G18" s="1357">
        <v>30072.242999999995</v>
      </c>
    </row>
    <row r="19" spans="1:7" ht="11.1" customHeight="1" x14ac:dyDescent="0.2">
      <c r="A19" s="1358" t="s">
        <v>425</v>
      </c>
      <c r="B19" s="1357">
        <v>31576</v>
      </c>
      <c r="C19" s="929">
        <v>30387</v>
      </c>
      <c r="D19" s="929">
        <v>1189</v>
      </c>
      <c r="E19" s="929">
        <v>426443.58290000004</v>
      </c>
      <c r="F19" s="929">
        <v>409193.76040000003</v>
      </c>
      <c r="G19" s="929">
        <v>17249.822499999998</v>
      </c>
    </row>
    <row r="20" spans="1:7" ht="11.1" customHeight="1" x14ac:dyDescent="0.2">
      <c r="A20" s="1359" t="s">
        <v>426</v>
      </c>
      <c r="B20" s="1325">
        <v>24119</v>
      </c>
      <c r="C20" s="934">
        <v>22980</v>
      </c>
      <c r="D20" s="934">
        <v>1139</v>
      </c>
      <c r="E20" s="934">
        <v>355326.05310000014</v>
      </c>
      <c r="F20" s="934">
        <v>338625.51950000005</v>
      </c>
      <c r="G20" s="934">
        <v>16700.533599999999</v>
      </c>
    </row>
    <row r="21" spans="1:7" ht="11.1" customHeight="1" x14ac:dyDescent="0.2">
      <c r="A21" s="1359" t="s">
        <v>427</v>
      </c>
      <c r="B21" s="1325">
        <v>3744</v>
      </c>
      <c r="C21" s="934">
        <v>3723</v>
      </c>
      <c r="D21" s="934">
        <v>21</v>
      </c>
      <c r="E21" s="934">
        <v>36223.927399999993</v>
      </c>
      <c r="F21" s="934">
        <v>35956.568799999986</v>
      </c>
      <c r="G21" s="934">
        <v>267.35859999999997</v>
      </c>
    </row>
    <row r="22" spans="1:7" ht="11.1" customHeight="1" x14ac:dyDescent="0.2">
      <c r="A22" s="1359" t="s">
        <v>428</v>
      </c>
      <c r="B22" s="1325">
        <v>3713</v>
      </c>
      <c r="C22" s="1325">
        <v>3684</v>
      </c>
      <c r="D22" s="1325">
        <v>29</v>
      </c>
      <c r="E22" s="1325">
        <v>34893.602400000003</v>
      </c>
      <c r="F22" s="1325">
        <v>34611.672099999996</v>
      </c>
      <c r="G22" s="1325">
        <v>281.93029999999999</v>
      </c>
    </row>
    <row r="23" spans="1:7" ht="11.1" customHeight="1" x14ac:dyDescent="0.2">
      <c r="A23" s="1356" t="s">
        <v>429</v>
      </c>
      <c r="B23" s="1357">
        <v>245515</v>
      </c>
      <c r="C23" s="929">
        <v>241095</v>
      </c>
      <c r="D23" s="929">
        <v>4420</v>
      </c>
      <c r="E23" s="929">
        <v>1179546.7483999999</v>
      </c>
      <c r="F23" s="929">
        <v>1166724.3279000001</v>
      </c>
      <c r="G23" s="929">
        <v>12822.4205</v>
      </c>
    </row>
    <row r="24" spans="1:7" ht="11.1" customHeight="1" x14ac:dyDescent="0.2">
      <c r="A24" s="1359" t="s">
        <v>426</v>
      </c>
      <c r="B24" s="1325">
        <v>80951</v>
      </c>
      <c r="C24" s="934">
        <v>79801</v>
      </c>
      <c r="D24" s="934">
        <v>1150</v>
      </c>
      <c r="E24" s="934">
        <v>598807.72079999966</v>
      </c>
      <c r="F24" s="934">
        <v>591177.26029999973</v>
      </c>
      <c r="G24" s="934">
        <v>7630.4604999999992</v>
      </c>
    </row>
    <row r="25" spans="1:7" ht="11.1" customHeight="1" x14ac:dyDescent="0.2">
      <c r="A25" s="1359" t="s">
        <v>427</v>
      </c>
      <c r="B25" s="1325">
        <v>73645</v>
      </c>
      <c r="C25" s="934">
        <v>73062</v>
      </c>
      <c r="D25" s="934">
        <v>583</v>
      </c>
      <c r="E25" s="934">
        <v>263005.1746000002</v>
      </c>
      <c r="F25" s="934">
        <v>261711.50620000018</v>
      </c>
      <c r="G25" s="934">
        <v>1293.6684</v>
      </c>
    </row>
    <row r="26" spans="1:7" ht="11.1" customHeight="1" x14ac:dyDescent="0.2">
      <c r="A26" s="1359" t="s">
        <v>428</v>
      </c>
      <c r="B26" s="1325">
        <v>73624</v>
      </c>
      <c r="C26" s="934">
        <v>73032</v>
      </c>
      <c r="D26" s="934">
        <v>592</v>
      </c>
      <c r="E26" s="934">
        <v>235179.13469999994</v>
      </c>
      <c r="F26" s="934">
        <v>233714.3611999999</v>
      </c>
      <c r="G26" s="934">
        <v>1464.7734999999998</v>
      </c>
    </row>
    <row r="27" spans="1:7" ht="11.1" customHeight="1" x14ac:dyDescent="0.2">
      <c r="A27" s="1359" t="s">
        <v>430</v>
      </c>
      <c r="B27" s="1325">
        <v>17295</v>
      </c>
      <c r="C27" s="934">
        <v>15200</v>
      </c>
      <c r="D27" s="934">
        <v>2095</v>
      </c>
      <c r="E27" s="934">
        <v>82554.718300000328</v>
      </c>
      <c r="F27" s="934">
        <v>80121.200200000327</v>
      </c>
      <c r="G27" s="934">
        <v>2433.5181000000002</v>
      </c>
    </row>
    <row r="28" spans="1:7" ht="14.1" customHeight="1" x14ac:dyDescent="0.2">
      <c r="A28" s="1576"/>
      <c r="B28" s="2320" t="s">
        <v>432</v>
      </c>
      <c r="C28" s="2320"/>
      <c r="D28" s="2320"/>
      <c r="E28" s="2320"/>
      <c r="F28" s="2320"/>
      <c r="G28" s="2320"/>
    </row>
    <row r="29" spans="1:7" ht="11.1" customHeight="1" x14ac:dyDescent="0.2">
      <c r="A29" s="1356" t="s">
        <v>6</v>
      </c>
      <c r="B29" s="1357">
        <v>78601</v>
      </c>
      <c r="C29" s="1357">
        <v>75189</v>
      </c>
      <c r="D29" s="1357">
        <v>3412</v>
      </c>
      <c r="E29" s="1357">
        <v>2421109.7149999999</v>
      </c>
      <c r="F29" s="1357">
        <v>2334668.5589999999</v>
      </c>
      <c r="G29" s="1357">
        <v>86441.156000000017</v>
      </c>
    </row>
    <row r="30" spans="1:7" ht="11.1" customHeight="1" x14ac:dyDescent="0.2">
      <c r="A30" s="1358" t="s">
        <v>425</v>
      </c>
      <c r="B30" s="1357">
        <v>55802</v>
      </c>
      <c r="C30" s="1357">
        <v>53751</v>
      </c>
      <c r="D30" s="1357">
        <v>2051</v>
      </c>
      <c r="E30" s="1357">
        <v>2264616.7450999995</v>
      </c>
      <c r="F30" s="1357">
        <v>2193548.5690999995</v>
      </c>
      <c r="G30" s="1357">
        <v>71068.176000000021</v>
      </c>
    </row>
    <row r="31" spans="1:7" ht="11.1" customHeight="1" x14ac:dyDescent="0.2">
      <c r="A31" s="1359" t="s">
        <v>426</v>
      </c>
      <c r="B31" s="1325">
        <v>54038</v>
      </c>
      <c r="C31" s="934">
        <v>52502</v>
      </c>
      <c r="D31" s="934">
        <v>1536</v>
      </c>
      <c r="E31" s="934">
        <v>2239163.8187999991</v>
      </c>
      <c r="F31" s="934">
        <v>2176059.9764999994</v>
      </c>
      <c r="G31" s="934">
        <v>63103.842300000011</v>
      </c>
    </row>
    <row r="32" spans="1:7" ht="11.1" customHeight="1" x14ac:dyDescent="0.2">
      <c r="A32" s="1359" t="s">
        <v>427</v>
      </c>
      <c r="B32" s="1325">
        <v>749</v>
      </c>
      <c r="C32" s="934">
        <v>549</v>
      </c>
      <c r="D32" s="934">
        <v>200</v>
      </c>
      <c r="E32" s="934">
        <v>10678.102400000003</v>
      </c>
      <c r="F32" s="934">
        <v>7770.1526000000013</v>
      </c>
      <c r="G32" s="934">
        <v>2907.9497999999994</v>
      </c>
    </row>
    <row r="33" spans="1:7" ht="11.1" customHeight="1" x14ac:dyDescent="0.2">
      <c r="A33" s="1359" t="s">
        <v>428</v>
      </c>
      <c r="B33" s="1325">
        <v>1015</v>
      </c>
      <c r="C33" s="934">
        <v>700</v>
      </c>
      <c r="D33" s="934">
        <v>315</v>
      </c>
      <c r="E33" s="934">
        <v>14774.823900000001</v>
      </c>
      <c r="F33" s="934">
        <v>9718.44</v>
      </c>
      <c r="G33" s="934">
        <v>5056.3838999999998</v>
      </c>
    </row>
    <row r="34" spans="1:7" ht="11.1" customHeight="1" x14ac:dyDescent="0.2">
      <c r="A34" s="1356" t="s">
        <v>429</v>
      </c>
      <c r="B34" s="1357">
        <v>22799</v>
      </c>
      <c r="C34" s="1357">
        <v>21438</v>
      </c>
      <c r="D34" s="1357">
        <v>1361</v>
      </c>
      <c r="E34" s="1357">
        <v>156492.96990000005</v>
      </c>
      <c r="F34" s="1357">
        <v>141119.98990000007</v>
      </c>
      <c r="G34" s="1357">
        <v>15372.98</v>
      </c>
    </row>
    <row r="35" spans="1:7" ht="11.1" customHeight="1" x14ac:dyDescent="0.2">
      <c r="A35" s="1359" t="s">
        <v>426</v>
      </c>
      <c r="B35" s="1325">
        <v>3118</v>
      </c>
      <c r="C35" s="934">
        <v>3008</v>
      </c>
      <c r="D35" s="934">
        <v>110</v>
      </c>
      <c r="E35" s="934">
        <v>46786.22189999999</v>
      </c>
      <c r="F35" s="934">
        <v>43775.897099999995</v>
      </c>
      <c r="G35" s="934">
        <v>3010.3247999999999</v>
      </c>
    </row>
    <row r="36" spans="1:7" ht="11.1" customHeight="1" x14ac:dyDescent="0.2">
      <c r="A36" s="1359" t="s">
        <v>427</v>
      </c>
      <c r="B36" s="1325">
        <v>4437</v>
      </c>
      <c r="C36" s="934">
        <v>3890</v>
      </c>
      <c r="D36" s="934">
        <v>547</v>
      </c>
      <c r="E36" s="934">
        <v>50922.608300000029</v>
      </c>
      <c r="F36" s="934">
        <v>44022.793400000031</v>
      </c>
      <c r="G36" s="934">
        <v>6899.8149000000003</v>
      </c>
    </row>
    <row r="37" spans="1:7" ht="11.1" customHeight="1" x14ac:dyDescent="0.2">
      <c r="A37" s="1359" t="s">
        <v>428</v>
      </c>
      <c r="B37" s="1325">
        <v>4158</v>
      </c>
      <c r="C37" s="934">
        <v>3746</v>
      </c>
      <c r="D37" s="934">
        <v>412</v>
      </c>
      <c r="E37" s="934">
        <v>47042.513500000045</v>
      </c>
      <c r="F37" s="934">
        <v>42467.26820000005</v>
      </c>
      <c r="G37" s="934">
        <v>4575.2453000000005</v>
      </c>
    </row>
    <row r="38" spans="1:7" ht="11.1" customHeight="1" x14ac:dyDescent="0.2">
      <c r="A38" s="1359" t="s">
        <v>430</v>
      </c>
      <c r="B38" s="1325">
        <v>11086</v>
      </c>
      <c r="C38" s="1325">
        <v>10794</v>
      </c>
      <c r="D38" s="1325">
        <v>292</v>
      </c>
      <c r="E38" s="1325">
        <v>11741.62619999999</v>
      </c>
      <c r="F38" s="1325">
        <v>10854.031199999989</v>
      </c>
      <c r="G38" s="1325">
        <v>887.59500000000003</v>
      </c>
    </row>
    <row r="39" spans="1:7" ht="5.0999999999999996" customHeight="1" thickBot="1" x14ac:dyDescent="0.25">
      <c r="A39" s="1360"/>
      <c r="B39" s="1361"/>
      <c r="C39" s="1361"/>
      <c r="D39" s="1361"/>
      <c r="E39" s="1361"/>
      <c r="F39" s="1361"/>
      <c r="G39" s="1361"/>
    </row>
    <row r="40" spans="1:7" ht="14.25" customHeight="1" thickTop="1" x14ac:dyDescent="0.2">
      <c r="A40" s="1346" t="s">
        <v>1523</v>
      </c>
      <c r="B40" s="1362"/>
      <c r="C40" s="1362"/>
      <c r="D40" s="1362"/>
      <c r="E40" s="1362"/>
      <c r="F40" s="1362"/>
      <c r="G40" s="1362"/>
    </row>
    <row r="41" spans="1:7" ht="9" customHeight="1" x14ac:dyDescent="0.2">
      <c r="A41" s="1363"/>
      <c r="B41" s="1363"/>
      <c r="C41" s="1363"/>
      <c r="D41" s="1363"/>
      <c r="E41" s="1363"/>
      <c r="F41" s="1363"/>
      <c r="G41" s="1363"/>
    </row>
  </sheetData>
  <mergeCells count="6">
    <mergeCell ref="B28:G28"/>
    <mergeCell ref="A1:G1"/>
    <mergeCell ref="B3:D3"/>
    <mergeCell ref="E3:G3"/>
    <mergeCell ref="B6:G6"/>
    <mergeCell ref="B17:G17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9"/>
  <dimension ref="A1:AV108"/>
  <sheetViews>
    <sheetView showGridLines="0" showRuler="0" topLeftCell="A37" zoomScaleSheetLayoutView="100" workbookViewId="0">
      <selection sqref="A1:E1"/>
    </sheetView>
  </sheetViews>
  <sheetFormatPr defaultColWidth="7.85546875" defaultRowHeight="12.75" x14ac:dyDescent="0.2"/>
  <cols>
    <col min="1" max="1" width="28.7109375" style="1352" customWidth="1"/>
    <col min="2" max="2" width="14.5703125" style="1352" customWidth="1"/>
    <col min="3" max="3" width="15.42578125" style="1352" customWidth="1"/>
    <col min="4" max="4" width="14.42578125" style="1352" customWidth="1"/>
    <col min="5" max="5" width="13.85546875" style="1352" customWidth="1"/>
    <col min="6" max="16384" width="7.85546875" style="1352"/>
  </cols>
  <sheetData>
    <row r="1" spans="1:48" s="956" customFormat="1" ht="16.5" customHeight="1" x14ac:dyDescent="0.25">
      <c r="A1" s="2077" t="s">
        <v>1767</v>
      </c>
      <c r="B1" s="2077"/>
      <c r="C1" s="2077"/>
      <c r="D1" s="2077"/>
      <c r="E1" s="2077"/>
    </row>
    <row r="2" spans="1:48" ht="15" customHeight="1" x14ac:dyDescent="0.2">
      <c r="A2" s="1321">
        <v>2020</v>
      </c>
      <c r="B2" s="927"/>
      <c r="C2" s="927"/>
      <c r="D2" s="927"/>
      <c r="E2" s="1322" t="s">
        <v>433</v>
      </c>
      <c r="F2" s="1290"/>
      <c r="G2" s="1290"/>
    </row>
    <row r="3" spans="1:48" ht="9.9499999999999993" customHeight="1" x14ac:dyDescent="0.2">
      <c r="A3" s="1577" t="s">
        <v>434</v>
      </c>
      <c r="B3" s="2322" t="s">
        <v>1</v>
      </c>
      <c r="C3" s="2322" t="s">
        <v>435</v>
      </c>
      <c r="D3" s="2322" t="s">
        <v>436</v>
      </c>
      <c r="E3" s="2308" t="s">
        <v>15</v>
      </c>
    </row>
    <row r="4" spans="1:48" ht="9.9499999999999993" customHeight="1" x14ac:dyDescent="0.2">
      <c r="A4" s="1578" t="s">
        <v>437</v>
      </c>
      <c r="B4" s="2313"/>
      <c r="C4" s="2313"/>
      <c r="D4" s="2313"/>
      <c r="E4" s="2314"/>
    </row>
    <row r="5" spans="1:48" ht="4.9000000000000004" customHeight="1" x14ac:dyDescent="0.2">
      <c r="A5" s="1350"/>
      <c r="B5" s="2323"/>
      <c r="C5" s="2323"/>
      <c r="D5" s="2323"/>
      <c r="E5" s="2323"/>
    </row>
    <row r="6" spans="1:48" ht="9.9499999999999993" customHeight="1" x14ac:dyDescent="0.2">
      <c r="A6" s="1576"/>
      <c r="B6" s="2321" t="s">
        <v>301</v>
      </c>
      <c r="C6" s="2321"/>
      <c r="D6" s="2321"/>
      <c r="E6" s="2321"/>
      <c r="F6" s="1364"/>
      <c r="G6" s="1364"/>
      <c r="H6" s="1044"/>
      <c r="I6" s="1044"/>
      <c r="J6" s="1044"/>
      <c r="K6" s="1044"/>
      <c r="L6" s="1044"/>
      <c r="M6" s="1044"/>
      <c r="N6" s="1044"/>
      <c r="O6" s="1044"/>
      <c r="P6" s="1044"/>
      <c r="Q6" s="1044"/>
      <c r="R6" s="1044"/>
      <c r="S6" s="1044"/>
      <c r="T6" s="1044"/>
      <c r="U6" s="1044"/>
      <c r="V6" s="1044"/>
      <c r="W6" s="1044"/>
      <c r="X6" s="1044"/>
      <c r="Y6" s="1044"/>
      <c r="Z6" s="1044"/>
      <c r="AA6" s="1044"/>
      <c r="AB6" s="1044"/>
      <c r="AC6" s="1044"/>
      <c r="AD6" s="1044"/>
      <c r="AE6" s="1044"/>
      <c r="AF6" s="1044"/>
      <c r="AG6" s="1044"/>
      <c r="AH6" s="1044"/>
      <c r="AI6" s="1044"/>
      <c r="AJ6" s="1044"/>
      <c r="AK6" s="1044"/>
      <c r="AL6" s="1044"/>
      <c r="AM6" s="1044"/>
      <c r="AN6" s="1044"/>
      <c r="AO6" s="1044"/>
      <c r="AP6" s="1044"/>
      <c r="AQ6" s="1044"/>
      <c r="AR6" s="1044"/>
      <c r="AS6" s="1044"/>
      <c r="AT6" s="1044"/>
      <c r="AU6" s="1044"/>
      <c r="AV6" s="1044"/>
    </row>
    <row r="7" spans="1:48" ht="9.9499999999999993" customHeight="1" x14ac:dyDescent="0.2">
      <c r="A7" s="1356" t="s">
        <v>6</v>
      </c>
      <c r="B7" s="1357">
        <v>320071</v>
      </c>
      <c r="C7" s="1357">
        <v>312775</v>
      </c>
      <c r="D7" s="1357">
        <v>4926</v>
      </c>
      <c r="E7" s="1357">
        <v>2370</v>
      </c>
    </row>
    <row r="8" spans="1:48" ht="9.9499999999999993" customHeight="1" x14ac:dyDescent="0.2">
      <c r="A8" s="1365" t="s">
        <v>297</v>
      </c>
      <c r="B8" s="1357">
        <v>234719</v>
      </c>
      <c r="C8" s="1357">
        <v>229338</v>
      </c>
      <c r="D8" s="1357">
        <v>3274</v>
      </c>
      <c r="E8" s="1357">
        <v>2107</v>
      </c>
    </row>
    <row r="9" spans="1:48" ht="9.9499999999999993" customHeight="1" x14ac:dyDescent="0.2">
      <c r="A9" s="1366" t="s">
        <v>426</v>
      </c>
      <c r="B9" s="1325">
        <v>65771</v>
      </c>
      <c r="C9" s="1325">
        <v>64472</v>
      </c>
      <c r="D9" s="1325">
        <v>1008</v>
      </c>
      <c r="E9" s="1325">
        <v>291</v>
      </c>
    </row>
    <row r="10" spans="1:48" ht="9.9499999999999993" customHeight="1" x14ac:dyDescent="0.2">
      <c r="A10" s="1366" t="s">
        <v>427</v>
      </c>
      <c r="B10" s="1325">
        <v>66965</v>
      </c>
      <c r="C10" s="1325">
        <v>66211</v>
      </c>
      <c r="D10" s="1325">
        <v>538</v>
      </c>
      <c r="E10" s="1325">
        <v>216</v>
      </c>
    </row>
    <row r="11" spans="1:48" ht="9.9499999999999993" customHeight="1" x14ac:dyDescent="0.2">
      <c r="A11" s="1366" t="s">
        <v>428</v>
      </c>
      <c r="B11" s="1325">
        <v>66604</v>
      </c>
      <c r="C11" s="1325">
        <v>65993</v>
      </c>
      <c r="D11" s="1325">
        <v>428</v>
      </c>
      <c r="E11" s="1325">
        <v>183</v>
      </c>
    </row>
    <row r="12" spans="1:48" ht="9.9499999999999993" customHeight="1" x14ac:dyDescent="0.2">
      <c r="A12" s="1366" t="s">
        <v>430</v>
      </c>
      <c r="B12" s="1325">
        <v>35379</v>
      </c>
      <c r="C12" s="1325">
        <v>32662</v>
      </c>
      <c r="D12" s="1325">
        <v>1300</v>
      </c>
      <c r="E12" s="1325">
        <v>1417</v>
      </c>
    </row>
    <row r="13" spans="1:48" ht="9.9499999999999993" customHeight="1" x14ac:dyDescent="0.2">
      <c r="A13" s="1365" t="s">
        <v>299</v>
      </c>
      <c r="B13" s="1357">
        <v>12301</v>
      </c>
      <c r="C13" s="1357">
        <v>11167</v>
      </c>
      <c r="D13" s="1357">
        <v>1090</v>
      </c>
      <c r="E13" s="1357">
        <v>44</v>
      </c>
    </row>
    <row r="14" spans="1:48" ht="9.9499999999999993" customHeight="1" x14ac:dyDescent="0.2">
      <c r="A14" s="1366" t="s">
        <v>426</v>
      </c>
      <c r="B14" s="1325">
        <v>7555</v>
      </c>
      <c r="C14" s="1325">
        <v>6976</v>
      </c>
      <c r="D14" s="1325">
        <v>571</v>
      </c>
      <c r="E14" s="1325">
        <v>8</v>
      </c>
    </row>
    <row r="15" spans="1:48" ht="9.9499999999999993" customHeight="1" x14ac:dyDescent="0.2">
      <c r="A15" s="1366" t="s">
        <v>427</v>
      </c>
      <c r="B15" s="1325">
        <v>2306</v>
      </c>
      <c r="C15" s="1325">
        <v>2080</v>
      </c>
      <c r="D15" s="1325">
        <v>202</v>
      </c>
      <c r="E15" s="1325">
        <v>24</v>
      </c>
    </row>
    <row r="16" spans="1:48" ht="9.9499999999999993" customHeight="1" x14ac:dyDescent="0.2">
      <c r="A16" s="1366" t="s">
        <v>428</v>
      </c>
      <c r="B16" s="1325">
        <v>2440</v>
      </c>
      <c r="C16" s="1325">
        <v>2111</v>
      </c>
      <c r="D16" s="1325">
        <v>317</v>
      </c>
      <c r="E16" s="1325">
        <v>12</v>
      </c>
    </row>
    <row r="17" spans="1:48" ht="9.9499999999999993" customHeight="1" x14ac:dyDescent="0.2">
      <c r="A17" s="1365" t="s">
        <v>438</v>
      </c>
      <c r="B17" s="1357">
        <v>23670</v>
      </c>
      <c r="C17" s="1357">
        <v>23403</v>
      </c>
      <c r="D17" s="1357">
        <v>144</v>
      </c>
      <c r="E17" s="1357">
        <v>123</v>
      </c>
    </row>
    <row r="18" spans="1:48" ht="9.9499999999999993" customHeight="1" x14ac:dyDescent="0.2">
      <c r="A18" s="1366" t="s">
        <v>426</v>
      </c>
      <c r="B18" s="1325">
        <v>19195</v>
      </c>
      <c r="C18" s="1325">
        <v>19033</v>
      </c>
      <c r="D18" s="1325">
        <v>61</v>
      </c>
      <c r="E18" s="1325">
        <v>101</v>
      </c>
    </row>
    <row r="19" spans="1:48" ht="9.9499999999999993" customHeight="1" x14ac:dyDescent="0.2">
      <c r="A19" s="1366" t="s">
        <v>427</v>
      </c>
      <c r="B19" s="1325">
        <v>2187</v>
      </c>
      <c r="C19" s="1325">
        <v>2147</v>
      </c>
      <c r="D19" s="1325">
        <v>33</v>
      </c>
      <c r="E19" s="1325">
        <v>7</v>
      </c>
    </row>
    <row r="20" spans="1:48" ht="9.9499999999999993" customHeight="1" x14ac:dyDescent="0.2">
      <c r="A20" s="1366" t="s">
        <v>428</v>
      </c>
      <c r="B20" s="1325">
        <v>2288</v>
      </c>
      <c r="C20" s="1325">
        <v>2223</v>
      </c>
      <c r="D20" s="1325">
        <v>50</v>
      </c>
      <c r="E20" s="1325">
        <v>15</v>
      </c>
    </row>
    <row r="21" spans="1:48" ht="9.9499999999999993" customHeight="1" x14ac:dyDescent="0.2">
      <c r="A21" s="1365" t="s">
        <v>298</v>
      </c>
      <c r="B21" s="1357">
        <v>47884</v>
      </c>
      <c r="C21" s="1357">
        <v>47434</v>
      </c>
      <c r="D21" s="1357">
        <v>384</v>
      </c>
      <c r="E21" s="1357">
        <v>66</v>
      </c>
    </row>
    <row r="22" spans="1:48" ht="9.9499999999999993" customHeight="1" x14ac:dyDescent="0.2">
      <c r="A22" s="1366" t="s">
        <v>426</v>
      </c>
      <c r="B22" s="1325">
        <v>40645</v>
      </c>
      <c r="C22" s="1325">
        <v>40401</v>
      </c>
      <c r="D22" s="1325">
        <v>223</v>
      </c>
      <c r="E22" s="1325">
        <v>21</v>
      </c>
    </row>
    <row r="23" spans="1:48" ht="9.9499999999999993" customHeight="1" x14ac:dyDescent="0.2">
      <c r="A23" s="1366" t="s">
        <v>427</v>
      </c>
      <c r="B23" s="1325">
        <v>3596</v>
      </c>
      <c r="C23" s="1325">
        <v>3487</v>
      </c>
      <c r="D23" s="1325">
        <v>86</v>
      </c>
      <c r="E23" s="1325">
        <v>23</v>
      </c>
    </row>
    <row r="24" spans="1:48" ht="9.9499999999999993" customHeight="1" x14ac:dyDescent="0.2">
      <c r="A24" s="1366" t="s">
        <v>428</v>
      </c>
      <c r="B24" s="1325">
        <v>3643</v>
      </c>
      <c r="C24" s="1325">
        <v>3546</v>
      </c>
      <c r="D24" s="1325">
        <v>75</v>
      </c>
      <c r="E24" s="1325">
        <v>22</v>
      </c>
    </row>
    <row r="25" spans="1:48" ht="9.9499999999999993" customHeight="1" x14ac:dyDescent="0.2">
      <c r="A25" s="1365" t="s">
        <v>439</v>
      </c>
      <c r="B25" s="1357">
        <v>1497</v>
      </c>
      <c r="C25" s="1357">
        <v>1433</v>
      </c>
      <c r="D25" s="1357">
        <v>34</v>
      </c>
      <c r="E25" s="1357">
        <v>30</v>
      </c>
    </row>
    <row r="26" spans="1:48" ht="9.9499999999999993" customHeight="1" x14ac:dyDescent="0.2">
      <c r="A26" s="1366" t="s">
        <v>426</v>
      </c>
      <c r="B26" s="1325">
        <v>437</v>
      </c>
      <c r="C26" s="1325">
        <v>422</v>
      </c>
      <c r="D26" s="1325">
        <v>11</v>
      </c>
      <c r="E26" s="1325">
        <v>4</v>
      </c>
    </row>
    <row r="27" spans="1:48" ht="9.9499999999999993" customHeight="1" x14ac:dyDescent="0.2">
      <c r="A27" s="1366" t="s">
        <v>427</v>
      </c>
      <c r="B27" s="1325">
        <v>523</v>
      </c>
      <c r="C27" s="1325">
        <v>510</v>
      </c>
      <c r="D27" s="1325">
        <v>13</v>
      </c>
      <c r="E27" s="1325">
        <v>0</v>
      </c>
    </row>
    <row r="28" spans="1:48" ht="9.9499999999999993" customHeight="1" x14ac:dyDescent="0.2">
      <c r="A28" s="1366" t="s">
        <v>428</v>
      </c>
      <c r="B28" s="1325">
        <v>537</v>
      </c>
      <c r="C28" s="1325">
        <v>501</v>
      </c>
      <c r="D28" s="1325">
        <v>10</v>
      </c>
      <c r="E28" s="1325">
        <v>26</v>
      </c>
    </row>
    <row r="29" spans="1:48" ht="9.9499999999999993" customHeight="1" x14ac:dyDescent="0.2">
      <c r="A29" s="1576"/>
      <c r="B29" s="2320" t="s">
        <v>431</v>
      </c>
      <c r="C29" s="2320"/>
      <c r="D29" s="2320"/>
      <c r="E29" s="2320"/>
      <c r="F29" s="1367"/>
      <c r="G29" s="1367"/>
      <c r="H29" s="1044"/>
      <c r="I29" s="1044"/>
      <c r="J29" s="1044"/>
      <c r="K29" s="1044"/>
      <c r="L29" s="1044"/>
      <c r="M29" s="1044"/>
      <c r="N29" s="1044"/>
      <c r="O29" s="1044"/>
      <c r="P29" s="1044"/>
      <c r="Q29" s="1044"/>
      <c r="R29" s="1044"/>
      <c r="S29" s="1044"/>
      <c r="T29" s="1044"/>
      <c r="U29" s="1044"/>
      <c r="V29" s="1044"/>
      <c r="W29" s="1044"/>
      <c r="X29" s="1044"/>
      <c r="Y29" s="1044"/>
      <c r="Z29" s="1044"/>
      <c r="AA29" s="1044"/>
      <c r="AB29" s="1044"/>
      <c r="AC29" s="1044"/>
      <c r="AD29" s="1044"/>
      <c r="AE29" s="1044"/>
      <c r="AF29" s="1044"/>
      <c r="AG29" s="1044"/>
      <c r="AH29" s="1044"/>
      <c r="AI29" s="1044"/>
      <c r="AJ29" s="1044"/>
      <c r="AK29" s="1044"/>
      <c r="AL29" s="1044"/>
      <c r="AM29" s="1044"/>
      <c r="AN29" s="1044"/>
      <c r="AO29" s="1044"/>
      <c r="AP29" s="1044"/>
      <c r="AQ29" s="1044"/>
      <c r="AR29" s="1044"/>
      <c r="AS29" s="1044"/>
      <c r="AT29" s="1044"/>
      <c r="AU29" s="1044"/>
      <c r="AV29" s="1044"/>
    </row>
    <row r="30" spans="1:48" ht="9.9499999999999993" customHeight="1" x14ac:dyDescent="0.2">
      <c r="A30" s="1356" t="s">
        <v>6</v>
      </c>
      <c r="B30" s="1357">
        <v>277091</v>
      </c>
      <c r="C30" s="1357">
        <v>271330</v>
      </c>
      <c r="D30" s="1357">
        <v>3627</v>
      </c>
      <c r="E30" s="1357">
        <v>2134</v>
      </c>
    </row>
    <row r="31" spans="1:48" ht="9.9499999999999993" customHeight="1" x14ac:dyDescent="0.2">
      <c r="A31" s="1365" t="s">
        <v>297</v>
      </c>
      <c r="B31" s="1357">
        <v>210005</v>
      </c>
      <c r="C31" s="1357">
        <v>205241</v>
      </c>
      <c r="D31" s="1357">
        <v>2791</v>
      </c>
      <c r="E31" s="1357">
        <v>1973</v>
      </c>
    </row>
    <row r="32" spans="1:48" ht="9.9499999999999993" customHeight="1" x14ac:dyDescent="0.2">
      <c r="A32" s="1366" t="s">
        <v>440</v>
      </c>
      <c r="B32" s="1325">
        <v>53449</v>
      </c>
      <c r="C32" s="1325">
        <v>51835</v>
      </c>
      <c r="D32" s="1325">
        <v>1397</v>
      </c>
      <c r="E32" s="1325">
        <v>217</v>
      </c>
    </row>
    <row r="33" spans="1:6" ht="9.9499999999999993" customHeight="1" x14ac:dyDescent="0.2">
      <c r="A33" s="1366" t="s">
        <v>427</v>
      </c>
      <c r="B33" s="1325">
        <v>69675</v>
      </c>
      <c r="C33" s="1325">
        <v>69142</v>
      </c>
      <c r="D33" s="1325">
        <v>319</v>
      </c>
      <c r="E33" s="1325">
        <v>214</v>
      </c>
    </row>
    <row r="34" spans="1:6" ht="9.9499999999999993" customHeight="1" x14ac:dyDescent="0.2">
      <c r="A34" s="1366" t="s">
        <v>428</v>
      </c>
      <c r="B34" s="1325">
        <v>69586</v>
      </c>
      <c r="C34" s="1325">
        <v>69065</v>
      </c>
      <c r="D34" s="1325">
        <v>347</v>
      </c>
      <c r="E34" s="1325">
        <v>174</v>
      </c>
    </row>
    <row r="35" spans="1:6" ht="9.9499999999999993" customHeight="1" x14ac:dyDescent="0.2">
      <c r="A35" s="1366" t="s">
        <v>430</v>
      </c>
      <c r="B35" s="1325">
        <v>17295</v>
      </c>
      <c r="C35" s="1325">
        <v>15199</v>
      </c>
      <c r="D35" s="1325">
        <v>728</v>
      </c>
      <c r="E35" s="1325">
        <v>1368</v>
      </c>
      <c r="F35" s="1368"/>
    </row>
    <row r="36" spans="1:6" ht="9.9499999999999993" customHeight="1" x14ac:dyDescent="0.2">
      <c r="A36" s="1365" t="s">
        <v>299</v>
      </c>
      <c r="B36" s="1357">
        <v>6645</v>
      </c>
      <c r="C36" s="1357">
        <v>6100</v>
      </c>
      <c r="D36" s="1357">
        <v>524</v>
      </c>
      <c r="E36" s="1357">
        <v>21</v>
      </c>
    </row>
    <row r="37" spans="1:6" ht="9.9499999999999993" customHeight="1" x14ac:dyDescent="0.2">
      <c r="A37" s="1366" t="s">
        <v>440</v>
      </c>
      <c r="B37" s="1325">
        <v>3311</v>
      </c>
      <c r="C37" s="1325">
        <v>2803</v>
      </c>
      <c r="D37" s="1325">
        <v>508</v>
      </c>
      <c r="E37" s="1325">
        <v>0</v>
      </c>
    </row>
    <row r="38" spans="1:6" ht="9.9499999999999993" customHeight="1" x14ac:dyDescent="0.2">
      <c r="A38" s="1366" t="s">
        <v>427</v>
      </c>
      <c r="B38" s="1325">
        <v>1679</v>
      </c>
      <c r="C38" s="1325">
        <v>1658</v>
      </c>
      <c r="D38" s="1325">
        <v>8</v>
      </c>
      <c r="E38" s="1325">
        <v>13</v>
      </c>
    </row>
    <row r="39" spans="1:6" ht="9.9499999999999993" customHeight="1" x14ac:dyDescent="0.2">
      <c r="A39" s="1366" t="s">
        <v>428</v>
      </c>
      <c r="B39" s="1325">
        <v>1655</v>
      </c>
      <c r="C39" s="1325">
        <v>1639</v>
      </c>
      <c r="D39" s="1325">
        <v>8</v>
      </c>
      <c r="E39" s="1325">
        <v>8</v>
      </c>
    </row>
    <row r="40" spans="1:6" ht="9.9499999999999993" customHeight="1" x14ac:dyDescent="0.2">
      <c r="A40" s="1365" t="s">
        <v>438</v>
      </c>
      <c r="B40" s="1357">
        <v>12872</v>
      </c>
      <c r="C40" s="1357">
        <v>12790</v>
      </c>
      <c r="D40" s="1357">
        <v>23</v>
      </c>
      <c r="E40" s="1357">
        <v>59</v>
      </c>
    </row>
    <row r="41" spans="1:6" ht="9.9499999999999993" customHeight="1" x14ac:dyDescent="0.2">
      <c r="A41" s="1366" t="s">
        <v>440</v>
      </c>
      <c r="B41" s="1325">
        <v>8749</v>
      </c>
      <c r="C41" s="1325">
        <v>8687</v>
      </c>
      <c r="D41" s="1325">
        <v>22</v>
      </c>
      <c r="E41" s="1325">
        <v>40</v>
      </c>
    </row>
    <row r="42" spans="1:6" ht="9.9499999999999993" customHeight="1" x14ac:dyDescent="0.2">
      <c r="A42" s="1366" t="s">
        <v>427</v>
      </c>
      <c r="B42" s="1325">
        <v>2065</v>
      </c>
      <c r="C42" s="1325">
        <v>2060</v>
      </c>
      <c r="D42" s="1325">
        <v>0</v>
      </c>
      <c r="E42" s="1325">
        <v>5</v>
      </c>
    </row>
    <row r="43" spans="1:6" ht="9.9499999999999993" customHeight="1" x14ac:dyDescent="0.2">
      <c r="A43" s="1366" t="s">
        <v>428</v>
      </c>
      <c r="B43" s="1325">
        <v>2058</v>
      </c>
      <c r="C43" s="1325">
        <v>2043</v>
      </c>
      <c r="D43" s="1325">
        <v>1</v>
      </c>
      <c r="E43" s="1325">
        <v>14</v>
      </c>
    </row>
    <row r="44" spans="1:6" ht="9.9499999999999993" customHeight="1" x14ac:dyDescent="0.2">
      <c r="A44" s="1365" t="s">
        <v>298</v>
      </c>
      <c r="B44" s="1357">
        <v>46365</v>
      </c>
      <c r="C44" s="1357">
        <v>46048</v>
      </c>
      <c r="D44" s="1357">
        <v>266</v>
      </c>
      <c r="E44" s="1357">
        <v>51</v>
      </c>
    </row>
    <row r="45" spans="1:6" ht="9.9499999999999993" customHeight="1" x14ac:dyDescent="0.2">
      <c r="A45" s="1366" t="s">
        <v>440</v>
      </c>
      <c r="B45" s="1325">
        <v>39393</v>
      </c>
      <c r="C45" s="1325">
        <v>39215</v>
      </c>
      <c r="D45" s="1325">
        <v>166</v>
      </c>
      <c r="E45" s="1325">
        <v>12</v>
      </c>
    </row>
    <row r="46" spans="1:6" ht="9.9499999999999993" customHeight="1" x14ac:dyDescent="0.2">
      <c r="A46" s="1366" t="s">
        <v>427</v>
      </c>
      <c r="B46" s="1325">
        <v>3458</v>
      </c>
      <c r="C46" s="1325">
        <v>3388</v>
      </c>
      <c r="D46" s="1325">
        <v>52</v>
      </c>
      <c r="E46" s="1325">
        <v>18</v>
      </c>
    </row>
    <row r="47" spans="1:6" ht="9.9499999999999993" customHeight="1" x14ac:dyDescent="0.2">
      <c r="A47" s="1366" t="s">
        <v>428</v>
      </c>
      <c r="B47" s="1325">
        <v>3514</v>
      </c>
      <c r="C47" s="1325">
        <v>3445</v>
      </c>
      <c r="D47" s="1325">
        <v>48</v>
      </c>
      <c r="E47" s="1325">
        <v>21</v>
      </c>
    </row>
    <row r="48" spans="1:6" ht="9.9499999999999993" customHeight="1" x14ac:dyDescent="0.2">
      <c r="A48" s="1365" t="s">
        <v>439</v>
      </c>
      <c r="B48" s="1357">
        <v>1204</v>
      </c>
      <c r="C48" s="1357">
        <v>1151</v>
      </c>
      <c r="D48" s="1357">
        <v>23</v>
      </c>
      <c r="E48" s="1357">
        <v>30</v>
      </c>
    </row>
    <row r="49" spans="1:48" ht="9.9499999999999993" customHeight="1" x14ac:dyDescent="0.2">
      <c r="A49" s="1366" t="s">
        <v>440</v>
      </c>
      <c r="B49" s="1325">
        <v>168</v>
      </c>
      <c r="C49" s="1325">
        <v>145</v>
      </c>
      <c r="D49" s="1325">
        <v>19</v>
      </c>
      <c r="E49" s="1325">
        <v>4</v>
      </c>
    </row>
    <row r="50" spans="1:48" ht="9.9499999999999993" customHeight="1" x14ac:dyDescent="0.2">
      <c r="A50" s="1366" t="s">
        <v>427</v>
      </c>
      <c r="B50" s="1325">
        <v>512</v>
      </c>
      <c r="C50" s="1325">
        <v>509</v>
      </c>
      <c r="D50" s="1325">
        <v>3</v>
      </c>
      <c r="E50" s="1325">
        <v>0</v>
      </c>
    </row>
    <row r="51" spans="1:48" ht="9.9499999999999993" customHeight="1" x14ac:dyDescent="0.2">
      <c r="A51" s="1366" t="s">
        <v>428</v>
      </c>
      <c r="B51" s="1325">
        <v>524</v>
      </c>
      <c r="C51" s="1325">
        <v>497</v>
      </c>
      <c r="D51" s="1325">
        <v>1</v>
      </c>
      <c r="E51" s="1325">
        <v>26</v>
      </c>
    </row>
    <row r="52" spans="1:48" ht="9.9499999999999993" customHeight="1" x14ac:dyDescent="0.2">
      <c r="A52" s="1576"/>
      <c r="B52" s="2320" t="s">
        <v>432</v>
      </c>
      <c r="C52" s="2320"/>
      <c r="D52" s="2320"/>
      <c r="E52" s="2320"/>
      <c r="F52" s="1367"/>
      <c r="G52" s="1367"/>
      <c r="H52" s="1044"/>
      <c r="I52" s="1044"/>
      <c r="J52" s="1044"/>
      <c r="K52" s="1044"/>
      <c r="L52" s="1044"/>
      <c r="M52" s="1044"/>
      <c r="N52" s="1044"/>
      <c r="O52" s="1044"/>
      <c r="P52" s="1044"/>
      <c r="Q52" s="1044"/>
      <c r="R52" s="1044"/>
      <c r="S52" s="1044"/>
      <c r="T52" s="1044"/>
      <c r="U52" s="1044"/>
      <c r="V52" s="1044"/>
      <c r="W52" s="1044"/>
      <c r="X52" s="1044"/>
      <c r="Y52" s="1044"/>
      <c r="Z52" s="1044"/>
      <c r="AA52" s="1044"/>
      <c r="AB52" s="1044"/>
      <c r="AC52" s="1044"/>
      <c r="AD52" s="1044"/>
      <c r="AE52" s="1044"/>
      <c r="AF52" s="1044"/>
      <c r="AG52" s="1044"/>
      <c r="AH52" s="1044"/>
      <c r="AI52" s="1044"/>
      <c r="AJ52" s="1044"/>
      <c r="AK52" s="1044"/>
      <c r="AL52" s="1044"/>
      <c r="AM52" s="1044"/>
      <c r="AN52" s="1044"/>
      <c r="AO52" s="1044"/>
      <c r="AP52" s="1044"/>
      <c r="AQ52" s="1044"/>
      <c r="AR52" s="1044"/>
      <c r="AS52" s="1044"/>
      <c r="AT52" s="1044"/>
      <c r="AU52" s="1044"/>
      <c r="AV52" s="1044"/>
    </row>
    <row r="53" spans="1:48" ht="9.9499999999999993" customHeight="1" x14ac:dyDescent="0.2">
      <c r="A53" s="1356" t="s">
        <v>6</v>
      </c>
      <c r="B53" s="1357">
        <v>78601</v>
      </c>
      <c r="C53" s="1357">
        <v>74994</v>
      </c>
      <c r="D53" s="1357">
        <v>3245</v>
      </c>
      <c r="E53" s="1357">
        <v>362</v>
      </c>
    </row>
    <row r="54" spans="1:48" ht="9.9499999999999993" customHeight="1" x14ac:dyDescent="0.2">
      <c r="A54" s="1365" t="s">
        <v>297</v>
      </c>
      <c r="B54" s="1357">
        <v>45664</v>
      </c>
      <c r="C54" s="1357">
        <v>43613</v>
      </c>
      <c r="D54" s="1357">
        <v>1838</v>
      </c>
      <c r="E54" s="1357">
        <v>213</v>
      </c>
    </row>
    <row r="55" spans="1:48" ht="9.9499999999999993" customHeight="1" x14ac:dyDescent="0.2">
      <c r="A55" s="1366" t="s">
        <v>440</v>
      </c>
      <c r="B55" s="1325">
        <v>26274</v>
      </c>
      <c r="C55" s="1325">
        <v>25484</v>
      </c>
      <c r="D55" s="1325">
        <v>642</v>
      </c>
      <c r="E55" s="1325">
        <v>148</v>
      </c>
    </row>
    <row r="56" spans="1:48" ht="9.9499999999999993" customHeight="1" x14ac:dyDescent="0.2">
      <c r="A56" s="1366" t="s">
        <v>427</v>
      </c>
      <c r="B56" s="1325">
        <v>4288</v>
      </c>
      <c r="C56" s="1325">
        <v>3738</v>
      </c>
      <c r="D56" s="1325">
        <v>543</v>
      </c>
      <c r="E56" s="1325">
        <v>7</v>
      </c>
    </row>
    <row r="57" spans="1:48" ht="9.9499999999999993" customHeight="1" x14ac:dyDescent="0.2">
      <c r="A57" s="1366" t="s">
        <v>428</v>
      </c>
      <c r="B57" s="1325">
        <v>4016</v>
      </c>
      <c r="C57" s="1325">
        <v>3597</v>
      </c>
      <c r="D57" s="1325">
        <v>405</v>
      </c>
      <c r="E57" s="1325">
        <v>14</v>
      </c>
    </row>
    <row r="58" spans="1:48" ht="9.9499999999999993" customHeight="1" x14ac:dyDescent="0.2">
      <c r="A58" s="1366" t="s">
        <v>430</v>
      </c>
      <c r="B58" s="1325">
        <v>11086</v>
      </c>
      <c r="C58" s="1325">
        <v>10794</v>
      </c>
      <c r="D58" s="1325">
        <v>248</v>
      </c>
      <c r="E58" s="1325">
        <v>44</v>
      </c>
    </row>
    <row r="59" spans="1:48" ht="9.9499999999999993" customHeight="1" x14ac:dyDescent="0.2">
      <c r="A59" s="1365" t="s">
        <v>299</v>
      </c>
      <c r="B59" s="1357">
        <v>10598</v>
      </c>
      <c r="C59" s="1357">
        <v>9481</v>
      </c>
      <c r="D59" s="1357">
        <v>1083</v>
      </c>
      <c r="E59" s="1357">
        <v>34</v>
      </c>
    </row>
    <row r="60" spans="1:48" ht="9.9499999999999993" customHeight="1" x14ac:dyDescent="0.2">
      <c r="A60" s="1366" t="s">
        <v>440</v>
      </c>
      <c r="B60" s="1325">
        <v>9186</v>
      </c>
      <c r="C60" s="1325">
        <v>8587</v>
      </c>
      <c r="D60" s="1325">
        <v>580</v>
      </c>
      <c r="E60" s="1325">
        <v>19</v>
      </c>
    </row>
    <row r="61" spans="1:48" ht="9.9499999999999993" customHeight="1" x14ac:dyDescent="0.2">
      <c r="A61" s="1366" t="s">
        <v>427</v>
      </c>
      <c r="B61" s="1325">
        <v>627</v>
      </c>
      <c r="C61" s="1325">
        <v>422</v>
      </c>
      <c r="D61" s="1325">
        <v>194</v>
      </c>
      <c r="E61" s="1325">
        <v>11</v>
      </c>
    </row>
    <row r="62" spans="1:48" ht="9.9499999999999993" customHeight="1" x14ac:dyDescent="0.2">
      <c r="A62" s="1366" t="s">
        <v>428</v>
      </c>
      <c r="B62" s="1325">
        <v>785</v>
      </c>
      <c r="C62" s="1325">
        <v>472</v>
      </c>
      <c r="D62" s="1325">
        <v>309</v>
      </c>
      <c r="E62" s="1325">
        <v>4</v>
      </c>
    </row>
    <row r="63" spans="1:48" ht="9.9499999999999993" customHeight="1" x14ac:dyDescent="0.2">
      <c r="A63" s="1365" t="s">
        <v>438</v>
      </c>
      <c r="B63" s="1357">
        <v>18165</v>
      </c>
      <c r="C63" s="1357">
        <v>17926</v>
      </c>
      <c r="D63" s="1357">
        <v>144</v>
      </c>
      <c r="E63" s="1357">
        <v>95</v>
      </c>
    </row>
    <row r="64" spans="1:48" ht="9.9499999999999993" customHeight="1" x14ac:dyDescent="0.2">
      <c r="A64" s="1366" t="s">
        <v>426</v>
      </c>
      <c r="B64" s="1325">
        <v>17813</v>
      </c>
      <c r="C64" s="1325">
        <v>17659</v>
      </c>
      <c r="D64" s="1325">
        <v>62</v>
      </c>
      <c r="E64" s="1325">
        <v>92</v>
      </c>
    </row>
    <row r="65" spans="1:5" ht="9.9499999999999993" customHeight="1" x14ac:dyDescent="0.2">
      <c r="A65" s="1366" t="s">
        <v>427</v>
      </c>
      <c r="B65" s="1325">
        <v>122</v>
      </c>
      <c r="C65" s="1325">
        <v>87</v>
      </c>
      <c r="D65" s="1325">
        <v>33</v>
      </c>
      <c r="E65" s="1325">
        <v>2</v>
      </c>
    </row>
    <row r="66" spans="1:5" ht="9.9499999999999993" customHeight="1" x14ac:dyDescent="0.2">
      <c r="A66" s="1366" t="s">
        <v>428</v>
      </c>
      <c r="B66" s="1325">
        <v>230</v>
      </c>
      <c r="C66" s="1325">
        <v>180</v>
      </c>
      <c r="D66" s="1325">
        <v>49</v>
      </c>
      <c r="E66" s="1325">
        <v>1</v>
      </c>
    </row>
    <row r="67" spans="1:5" ht="9.9499999999999993" customHeight="1" x14ac:dyDescent="0.2">
      <c r="A67" s="1365" t="s">
        <v>298</v>
      </c>
      <c r="B67" s="1357">
        <v>3714</v>
      </c>
      <c r="C67" s="1357">
        <v>3548</v>
      </c>
      <c r="D67" s="1357">
        <v>150</v>
      </c>
      <c r="E67" s="1357">
        <v>16</v>
      </c>
    </row>
    <row r="68" spans="1:5" ht="9.9499999999999993" customHeight="1" x14ac:dyDescent="0.2">
      <c r="A68" s="1366" t="s">
        <v>440</v>
      </c>
      <c r="B68" s="1325">
        <v>3447</v>
      </c>
      <c r="C68" s="1325">
        <v>3348</v>
      </c>
      <c r="D68" s="1325">
        <v>89</v>
      </c>
      <c r="E68" s="1325">
        <v>10</v>
      </c>
    </row>
    <row r="69" spans="1:5" ht="9.9499999999999993" customHeight="1" x14ac:dyDescent="0.2">
      <c r="A69" s="1366" t="s">
        <v>427</v>
      </c>
      <c r="B69" s="1325">
        <v>138</v>
      </c>
      <c r="C69" s="1325">
        <v>99</v>
      </c>
      <c r="D69" s="1325">
        <v>34</v>
      </c>
      <c r="E69" s="1325">
        <v>5</v>
      </c>
    </row>
    <row r="70" spans="1:5" ht="9.9499999999999993" customHeight="1" x14ac:dyDescent="0.2">
      <c r="A70" s="1366" t="s">
        <v>428</v>
      </c>
      <c r="B70" s="1325">
        <v>129</v>
      </c>
      <c r="C70" s="1325">
        <v>101</v>
      </c>
      <c r="D70" s="1325">
        <v>27</v>
      </c>
      <c r="E70" s="1325">
        <v>1</v>
      </c>
    </row>
    <row r="71" spans="1:5" ht="9.9499999999999993" customHeight="1" x14ac:dyDescent="0.2">
      <c r="A71" s="1365" t="s">
        <v>439</v>
      </c>
      <c r="B71" s="1357">
        <v>460</v>
      </c>
      <c r="C71" s="1357">
        <v>426</v>
      </c>
      <c r="D71" s="1357">
        <v>30</v>
      </c>
      <c r="E71" s="1357">
        <v>4</v>
      </c>
    </row>
    <row r="72" spans="1:5" ht="9.9499999999999993" customHeight="1" x14ac:dyDescent="0.2">
      <c r="A72" s="1366" t="s">
        <v>440</v>
      </c>
      <c r="B72" s="1325">
        <v>436</v>
      </c>
      <c r="C72" s="1325">
        <v>421</v>
      </c>
      <c r="D72" s="1325">
        <v>11</v>
      </c>
      <c r="E72" s="1325">
        <v>4</v>
      </c>
    </row>
    <row r="73" spans="1:5" ht="9.9499999999999993" customHeight="1" x14ac:dyDescent="0.2">
      <c r="A73" s="1366" t="s">
        <v>427</v>
      </c>
      <c r="B73" s="1325">
        <v>11</v>
      </c>
      <c r="C73" s="1325">
        <v>1</v>
      </c>
      <c r="D73" s="1325">
        <v>10</v>
      </c>
      <c r="E73" s="1325">
        <v>0</v>
      </c>
    </row>
    <row r="74" spans="1:5" ht="9.9499999999999993" customHeight="1" x14ac:dyDescent="0.2">
      <c r="A74" s="1369" t="s">
        <v>428</v>
      </c>
      <c r="B74" s="1325">
        <v>13</v>
      </c>
      <c r="C74" s="1325">
        <v>4</v>
      </c>
      <c r="D74" s="1325">
        <v>9</v>
      </c>
      <c r="E74" s="1325">
        <v>0</v>
      </c>
    </row>
    <row r="75" spans="1:5" ht="5.0999999999999996" customHeight="1" thickBot="1" x14ac:dyDescent="0.25">
      <c r="A75" s="1370"/>
      <c r="B75" s="1370"/>
      <c r="C75" s="1370"/>
      <c r="D75" s="1370"/>
      <c r="E75" s="1370"/>
    </row>
    <row r="76" spans="1:5" ht="11.25" customHeight="1" thickTop="1" x14ac:dyDescent="0.2">
      <c r="A76" s="1346" t="s">
        <v>1523</v>
      </c>
      <c r="B76" s="1362"/>
      <c r="C76" s="1362"/>
      <c r="D76" s="1362"/>
      <c r="E76" s="1362"/>
    </row>
    <row r="77" spans="1:5" ht="9" customHeight="1" x14ac:dyDescent="0.2">
      <c r="A77" s="1363"/>
      <c r="B77" s="1363"/>
      <c r="C77" s="1363"/>
      <c r="D77" s="1363"/>
      <c r="E77" s="1363"/>
    </row>
    <row r="78" spans="1:5" ht="9" customHeight="1" x14ac:dyDescent="0.2">
      <c r="A78" s="1363"/>
      <c r="B78" s="1363"/>
      <c r="C78" s="1363"/>
      <c r="D78" s="1363"/>
      <c r="E78" s="1363"/>
    </row>
    <row r="79" spans="1:5" ht="9" customHeight="1" x14ac:dyDescent="0.2">
      <c r="A79" s="1371"/>
      <c r="B79" s="1363"/>
      <c r="C79" s="1363"/>
      <c r="D79" s="1363"/>
      <c r="E79" s="1363"/>
    </row>
    <row r="80" spans="1:5" ht="9" customHeight="1" x14ac:dyDescent="0.2">
      <c r="A80" s="1363"/>
      <c r="B80" s="1363"/>
      <c r="C80" s="1363"/>
      <c r="D80" s="1363"/>
      <c r="E80" s="1363"/>
    </row>
    <row r="81" spans="1:5" ht="9" customHeight="1" x14ac:dyDescent="0.2">
      <c r="A81" s="1363"/>
      <c r="B81" s="1363"/>
      <c r="C81" s="1363"/>
      <c r="D81" s="1363"/>
      <c r="E81" s="1363"/>
    </row>
    <row r="82" spans="1:5" ht="9" customHeight="1" x14ac:dyDescent="0.2">
      <c r="A82" s="1363"/>
      <c r="B82" s="1363"/>
      <c r="C82" s="1363"/>
      <c r="D82" s="1363"/>
      <c r="E82" s="1363"/>
    </row>
    <row r="83" spans="1:5" ht="9" customHeight="1" x14ac:dyDescent="0.2">
      <c r="A83" s="1363"/>
      <c r="B83" s="1363"/>
      <c r="C83" s="1363"/>
      <c r="D83" s="1363"/>
      <c r="E83" s="1363"/>
    </row>
    <row r="84" spans="1:5" ht="9" customHeight="1" x14ac:dyDescent="0.2">
      <c r="A84" s="1363"/>
      <c r="B84" s="1363"/>
      <c r="C84" s="1363"/>
      <c r="D84" s="1363"/>
      <c r="E84" s="1363"/>
    </row>
    <row r="85" spans="1:5" ht="9" customHeight="1" x14ac:dyDescent="0.2">
      <c r="A85" s="1363"/>
      <c r="B85" s="1363"/>
      <c r="C85" s="1363"/>
      <c r="D85" s="1363"/>
      <c r="E85" s="1363"/>
    </row>
    <row r="86" spans="1:5" ht="9" customHeight="1" x14ac:dyDescent="0.2">
      <c r="A86" s="1363"/>
      <c r="B86" s="1363"/>
      <c r="C86" s="1363"/>
      <c r="D86" s="1363"/>
      <c r="E86" s="1363"/>
    </row>
    <row r="87" spans="1:5" ht="9" customHeight="1" x14ac:dyDescent="0.2">
      <c r="A87" s="1363"/>
      <c r="B87" s="1363"/>
      <c r="C87" s="1363"/>
      <c r="D87" s="1363"/>
      <c r="E87" s="1363"/>
    </row>
    <row r="88" spans="1:5" ht="9" customHeight="1" x14ac:dyDescent="0.2">
      <c r="A88" s="1363"/>
      <c r="B88" s="1363"/>
      <c r="C88" s="1363"/>
      <c r="D88" s="1363"/>
      <c r="E88" s="1363"/>
    </row>
    <row r="89" spans="1:5" ht="9" customHeight="1" x14ac:dyDescent="0.2">
      <c r="A89" s="1363"/>
      <c r="B89" s="1363"/>
      <c r="C89" s="1363"/>
      <c r="D89" s="1363"/>
      <c r="E89" s="1363"/>
    </row>
    <row r="90" spans="1:5" ht="9" customHeight="1" x14ac:dyDescent="0.2">
      <c r="A90" s="1363"/>
      <c r="B90" s="1363"/>
      <c r="C90" s="1363"/>
      <c r="D90" s="1363"/>
      <c r="E90" s="1363"/>
    </row>
    <row r="91" spans="1:5" ht="9" customHeight="1" x14ac:dyDescent="0.2">
      <c r="A91" s="1363"/>
      <c r="B91" s="1363"/>
      <c r="C91" s="1363"/>
      <c r="D91" s="1363"/>
      <c r="E91" s="1363"/>
    </row>
    <row r="92" spans="1:5" ht="9" customHeight="1" x14ac:dyDescent="0.2">
      <c r="A92" s="1363"/>
      <c r="B92" s="1363"/>
      <c r="C92" s="1363"/>
      <c r="D92" s="1363"/>
      <c r="E92" s="1363"/>
    </row>
    <row r="93" spans="1:5" x14ac:dyDescent="0.2">
      <c r="A93" s="1363"/>
      <c r="B93" s="1363"/>
      <c r="C93" s="1363"/>
      <c r="D93" s="1363"/>
      <c r="E93" s="1363"/>
    </row>
    <row r="94" spans="1:5" x14ac:dyDescent="0.2">
      <c r="A94" s="1363"/>
      <c r="B94" s="1363"/>
      <c r="C94" s="1363"/>
      <c r="D94" s="1363"/>
      <c r="E94" s="1363"/>
    </row>
    <row r="95" spans="1:5" x14ac:dyDescent="0.2">
      <c r="A95" s="1363"/>
      <c r="B95" s="1363"/>
      <c r="C95" s="1363"/>
      <c r="D95" s="1363"/>
      <c r="E95" s="1363"/>
    </row>
    <row r="96" spans="1:5" x14ac:dyDescent="0.2">
      <c r="A96" s="1363"/>
      <c r="B96" s="1363"/>
      <c r="C96" s="1363"/>
      <c r="D96" s="1363"/>
      <c r="E96" s="1363"/>
    </row>
    <row r="97" spans="1:5" x14ac:dyDescent="0.2">
      <c r="A97" s="1363"/>
      <c r="B97" s="1363"/>
      <c r="C97" s="1363"/>
      <c r="D97" s="1363"/>
      <c r="E97" s="1363"/>
    </row>
    <row r="98" spans="1:5" x14ac:dyDescent="0.2">
      <c r="A98" s="1363"/>
      <c r="B98" s="1363"/>
      <c r="C98" s="1363"/>
      <c r="D98" s="1363"/>
      <c r="E98" s="1363"/>
    </row>
    <row r="99" spans="1:5" x14ac:dyDescent="0.2">
      <c r="A99" s="1363"/>
      <c r="B99" s="1363"/>
      <c r="C99" s="1363"/>
      <c r="D99" s="1363"/>
      <c r="E99" s="1363"/>
    </row>
    <row r="100" spans="1:5" x14ac:dyDescent="0.2">
      <c r="A100" s="1363"/>
      <c r="B100" s="1363"/>
      <c r="C100" s="1363"/>
      <c r="D100" s="1363"/>
      <c r="E100" s="1363"/>
    </row>
    <row r="101" spans="1:5" x14ac:dyDescent="0.2">
      <c r="A101" s="1363"/>
      <c r="B101" s="1363"/>
      <c r="C101" s="1363"/>
      <c r="D101" s="1363"/>
      <c r="E101" s="1363"/>
    </row>
    <row r="102" spans="1:5" x14ac:dyDescent="0.2">
      <c r="A102" s="1363"/>
      <c r="B102" s="1363"/>
      <c r="C102" s="1363"/>
      <c r="D102" s="1363"/>
      <c r="E102" s="1363"/>
    </row>
    <row r="103" spans="1:5" x14ac:dyDescent="0.2">
      <c r="A103" s="1363"/>
      <c r="B103" s="1363"/>
      <c r="C103" s="1363"/>
      <c r="D103" s="1363"/>
      <c r="E103" s="1363"/>
    </row>
    <row r="104" spans="1:5" x14ac:dyDescent="0.2">
      <c r="A104" s="1363"/>
      <c r="B104" s="1363"/>
      <c r="C104" s="1363"/>
      <c r="D104" s="1363"/>
      <c r="E104" s="1363"/>
    </row>
    <row r="105" spans="1:5" x14ac:dyDescent="0.2">
      <c r="A105" s="1363"/>
      <c r="B105" s="1363"/>
      <c r="C105" s="1363"/>
      <c r="D105" s="1363"/>
      <c r="E105" s="1363"/>
    </row>
    <row r="106" spans="1:5" x14ac:dyDescent="0.2">
      <c r="A106" s="1363"/>
      <c r="B106" s="1363"/>
      <c r="C106" s="1363"/>
      <c r="D106" s="1363"/>
      <c r="E106" s="1363"/>
    </row>
    <row r="107" spans="1:5" x14ac:dyDescent="0.2">
      <c r="A107" s="1363"/>
      <c r="B107" s="1363"/>
      <c r="C107" s="1363"/>
      <c r="D107" s="1363"/>
      <c r="E107" s="1363"/>
    </row>
    <row r="108" spans="1:5" x14ac:dyDescent="0.2">
      <c r="A108" s="1363"/>
      <c r="B108" s="1363"/>
      <c r="C108" s="1363"/>
      <c r="D108" s="1363"/>
      <c r="E108" s="1363"/>
    </row>
  </sheetData>
  <mergeCells count="9">
    <mergeCell ref="B6:E6"/>
    <mergeCell ref="B29:E29"/>
    <mergeCell ref="B52:E52"/>
    <mergeCell ref="A1:E1"/>
    <mergeCell ref="B3:B4"/>
    <mergeCell ref="C3:C4"/>
    <mergeCell ref="D3:D4"/>
    <mergeCell ref="E3:E4"/>
    <mergeCell ref="B5:E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30"/>
  <dimension ref="A1:B43"/>
  <sheetViews>
    <sheetView showGridLines="0" topLeftCell="A13" zoomScaleSheetLayoutView="100" workbookViewId="0">
      <selection sqref="A1:B1"/>
    </sheetView>
  </sheetViews>
  <sheetFormatPr defaultColWidth="7.85546875" defaultRowHeight="12.75" x14ac:dyDescent="0.2"/>
  <cols>
    <col min="1" max="1" width="54.5703125" style="155" customWidth="1"/>
    <col min="2" max="2" width="32.5703125" style="155" customWidth="1"/>
    <col min="3" max="16384" width="7.85546875" style="155"/>
  </cols>
  <sheetData>
    <row r="1" spans="1:2" s="156" customFormat="1" ht="19.5" customHeight="1" x14ac:dyDescent="0.2">
      <c r="A1" s="2128" t="s">
        <v>1761</v>
      </c>
      <c r="B1" s="2128"/>
    </row>
    <row r="2" spans="1:2" ht="14.25" customHeight="1" x14ac:dyDescent="0.2">
      <c r="A2" s="424">
        <v>2020</v>
      </c>
      <c r="B2" s="425" t="s">
        <v>850</v>
      </c>
    </row>
    <row r="3" spans="1:2" ht="9.9499999999999993" customHeight="1" x14ac:dyDescent="0.2">
      <c r="A3" s="426" t="s">
        <v>851</v>
      </c>
      <c r="B3" s="427" t="s">
        <v>852</v>
      </c>
    </row>
    <row r="4" spans="1:2" ht="4.9000000000000004" customHeight="1" x14ac:dyDescent="0.2">
      <c r="A4" s="428"/>
      <c r="B4" s="429"/>
    </row>
    <row r="5" spans="1:2" s="156" customFormat="1" ht="11.1" customHeight="1" x14ac:dyDescent="0.2">
      <c r="A5" s="430" t="s">
        <v>853</v>
      </c>
      <c r="B5" s="431">
        <v>1374.7200000000005</v>
      </c>
    </row>
    <row r="6" spans="1:2" s="156" customFormat="1" ht="11.1" customHeight="1" x14ac:dyDescent="0.2">
      <c r="A6" s="321" t="s">
        <v>854</v>
      </c>
      <c r="B6" s="320">
        <v>74.5</v>
      </c>
    </row>
    <row r="7" spans="1:2" s="156" customFormat="1" ht="11.1" customHeight="1" x14ac:dyDescent="0.2">
      <c r="A7" s="321" t="s">
        <v>855</v>
      </c>
      <c r="B7" s="320">
        <v>220.7</v>
      </c>
    </row>
    <row r="8" spans="1:2" s="156" customFormat="1" ht="11.1" customHeight="1" x14ac:dyDescent="0.2">
      <c r="A8" s="321" t="s">
        <v>856</v>
      </c>
      <c r="B8" s="320">
        <v>68</v>
      </c>
    </row>
    <row r="9" spans="1:2" s="156" customFormat="1" ht="11.1" customHeight="1" x14ac:dyDescent="0.2">
      <c r="A9" s="321" t="s">
        <v>857</v>
      </c>
      <c r="B9" s="320">
        <v>19.100000000000001</v>
      </c>
    </row>
    <row r="10" spans="1:2" s="156" customFormat="1" ht="11.1" customHeight="1" x14ac:dyDescent="0.2">
      <c r="A10" s="321" t="s">
        <v>858</v>
      </c>
      <c r="B10" s="320">
        <v>213.9</v>
      </c>
    </row>
    <row r="11" spans="1:2" s="156" customFormat="1" ht="11.1" customHeight="1" x14ac:dyDescent="0.2">
      <c r="A11" s="321" t="s">
        <v>859</v>
      </c>
      <c r="B11" s="320">
        <v>184.1</v>
      </c>
    </row>
    <row r="12" spans="1:2" s="156" customFormat="1" ht="11.1" customHeight="1" x14ac:dyDescent="0.2">
      <c r="A12" s="321" t="s">
        <v>860</v>
      </c>
      <c r="B12" s="320">
        <v>173.82</v>
      </c>
    </row>
    <row r="13" spans="1:2" s="156" customFormat="1" ht="11.1" customHeight="1" x14ac:dyDescent="0.2">
      <c r="A13" s="321" t="s">
        <v>861</v>
      </c>
      <c r="B13" s="320">
        <v>87.3</v>
      </c>
    </row>
    <row r="14" spans="1:2" s="156" customFormat="1" ht="11.1" customHeight="1" x14ac:dyDescent="0.2">
      <c r="A14" s="321" t="s">
        <v>862</v>
      </c>
      <c r="B14" s="320">
        <v>76.3</v>
      </c>
    </row>
    <row r="15" spans="1:2" s="156" customFormat="1" ht="11.1" customHeight="1" x14ac:dyDescent="0.2">
      <c r="A15" s="321" t="s">
        <v>863</v>
      </c>
      <c r="B15" s="320">
        <v>9.9</v>
      </c>
    </row>
    <row r="16" spans="1:2" s="156" customFormat="1" ht="11.1" customHeight="1" x14ac:dyDescent="0.2">
      <c r="A16" s="321" t="s">
        <v>864</v>
      </c>
      <c r="B16" s="320">
        <v>7</v>
      </c>
    </row>
    <row r="17" spans="1:2" s="156" customFormat="1" ht="11.1" customHeight="1" x14ac:dyDescent="0.2">
      <c r="A17" s="321" t="s">
        <v>865</v>
      </c>
      <c r="B17" s="320">
        <v>1.2</v>
      </c>
    </row>
    <row r="18" spans="1:2" s="156" customFormat="1" ht="11.1" customHeight="1" x14ac:dyDescent="0.2">
      <c r="A18" s="321" t="s">
        <v>866</v>
      </c>
      <c r="B18" s="320">
        <v>19.600000000000001</v>
      </c>
    </row>
    <row r="19" spans="1:2" s="156" customFormat="1" ht="11.1" customHeight="1" x14ac:dyDescent="0.2">
      <c r="A19" s="321" t="s">
        <v>867</v>
      </c>
      <c r="B19" s="320">
        <v>7.1</v>
      </c>
    </row>
    <row r="20" spans="1:2" s="156" customFormat="1" ht="11.1" customHeight="1" x14ac:dyDescent="0.2">
      <c r="A20" s="321" t="s">
        <v>868</v>
      </c>
      <c r="B20" s="320">
        <v>6.5</v>
      </c>
    </row>
    <row r="21" spans="1:2" s="156" customFormat="1" ht="11.1" customHeight="1" x14ac:dyDescent="0.2">
      <c r="A21" s="321" t="s">
        <v>869</v>
      </c>
      <c r="B21" s="320">
        <v>8.4</v>
      </c>
    </row>
    <row r="22" spans="1:2" s="156" customFormat="1" ht="11.1" customHeight="1" x14ac:dyDescent="0.2">
      <c r="A22" s="321" t="s">
        <v>870</v>
      </c>
      <c r="B22" s="320">
        <v>32.9</v>
      </c>
    </row>
    <row r="23" spans="1:2" s="156" customFormat="1" ht="11.1" customHeight="1" x14ac:dyDescent="0.2">
      <c r="A23" s="321" t="s">
        <v>871</v>
      </c>
      <c r="B23" s="320">
        <v>14.5</v>
      </c>
    </row>
    <row r="24" spans="1:2" s="156" customFormat="1" ht="11.1" customHeight="1" x14ac:dyDescent="0.2">
      <c r="A24" s="321" t="s">
        <v>872</v>
      </c>
      <c r="B24" s="320">
        <v>4.2</v>
      </c>
    </row>
    <row r="25" spans="1:2" s="156" customFormat="1" ht="11.1" customHeight="1" x14ac:dyDescent="0.2">
      <c r="A25" s="321" t="s">
        <v>873</v>
      </c>
      <c r="B25" s="320">
        <v>23.7</v>
      </c>
    </row>
    <row r="26" spans="1:2" s="156" customFormat="1" ht="11.1" customHeight="1" x14ac:dyDescent="0.2">
      <c r="A26" s="321" t="s">
        <v>874</v>
      </c>
      <c r="B26" s="320">
        <v>19.600000000000001</v>
      </c>
    </row>
    <row r="27" spans="1:2" s="156" customFormat="1" ht="11.1" customHeight="1" x14ac:dyDescent="0.2">
      <c r="A27" s="321" t="s">
        <v>875</v>
      </c>
      <c r="B27" s="320">
        <v>8.1999999999999993</v>
      </c>
    </row>
    <row r="28" spans="1:2" s="156" customFormat="1" ht="11.1" customHeight="1" x14ac:dyDescent="0.2">
      <c r="A28" s="321" t="s">
        <v>876</v>
      </c>
      <c r="B28" s="320">
        <v>1.4</v>
      </c>
    </row>
    <row r="29" spans="1:2" s="156" customFormat="1" ht="11.1" customHeight="1" x14ac:dyDescent="0.2">
      <c r="A29" s="321" t="s">
        <v>877</v>
      </c>
      <c r="B29" s="320">
        <v>11.4</v>
      </c>
    </row>
    <row r="30" spans="1:2" s="156" customFormat="1" ht="11.1" customHeight="1" x14ac:dyDescent="0.2">
      <c r="A30" s="321" t="s">
        <v>878</v>
      </c>
      <c r="B30" s="320">
        <v>0.2</v>
      </c>
    </row>
    <row r="31" spans="1:2" s="156" customFormat="1" ht="11.1" customHeight="1" x14ac:dyDescent="0.2">
      <c r="A31" s="321" t="s">
        <v>879</v>
      </c>
      <c r="B31" s="320">
        <v>0.7</v>
      </c>
    </row>
    <row r="32" spans="1:2" s="156" customFormat="1" ht="11.1" customHeight="1" x14ac:dyDescent="0.2">
      <c r="A32" s="321" t="s">
        <v>880</v>
      </c>
      <c r="B32" s="320">
        <v>0.2</v>
      </c>
    </row>
    <row r="33" spans="1:2" s="156" customFormat="1" ht="11.1" customHeight="1" x14ac:dyDescent="0.2">
      <c r="A33" s="321" t="s">
        <v>881</v>
      </c>
      <c r="B33" s="320">
        <v>2.8</v>
      </c>
    </row>
    <row r="34" spans="1:2" s="156" customFormat="1" ht="11.1" customHeight="1" x14ac:dyDescent="0.2">
      <c r="A34" s="321" t="s">
        <v>882</v>
      </c>
      <c r="B34" s="320">
        <v>4.8</v>
      </c>
    </row>
    <row r="35" spans="1:2" s="156" customFormat="1" ht="11.1" customHeight="1" x14ac:dyDescent="0.2">
      <c r="A35" s="321" t="s">
        <v>883</v>
      </c>
      <c r="B35" s="320">
        <v>23.1</v>
      </c>
    </row>
    <row r="36" spans="1:2" s="156" customFormat="1" ht="11.1" customHeight="1" x14ac:dyDescent="0.2">
      <c r="A36" s="321" t="s">
        <v>884</v>
      </c>
      <c r="B36" s="320">
        <v>2.5</v>
      </c>
    </row>
    <row r="37" spans="1:2" s="156" customFormat="1" ht="11.1" customHeight="1" x14ac:dyDescent="0.2">
      <c r="A37" s="321" t="s">
        <v>885</v>
      </c>
      <c r="B37" s="320">
        <v>1.7</v>
      </c>
    </row>
    <row r="38" spans="1:2" s="156" customFormat="1" ht="11.1" customHeight="1" x14ac:dyDescent="0.2">
      <c r="A38" s="321" t="s">
        <v>886</v>
      </c>
      <c r="B38" s="320">
        <v>15.7</v>
      </c>
    </row>
    <row r="39" spans="1:2" s="156" customFormat="1" ht="11.1" customHeight="1" x14ac:dyDescent="0.2">
      <c r="A39" s="321" t="s">
        <v>887</v>
      </c>
      <c r="B39" s="320">
        <v>23.7</v>
      </c>
    </row>
    <row r="40" spans="1:2" s="156" customFormat="1" ht="11.1" customHeight="1" x14ac:dyDescent="0.2">
      <c r="A40" s="321" t="s">
        <v>888</v>
      </c>
      <c r="B40" s="320">
        <v>5.0999999999999996</v>
      </c>
    </row>
    <row r="41" spans="1:2" s="156" customFormat="1" ht="11.1" customHeight="1" x14ac:dyDescent="0.2">
      <c r="A41" s="321" t="s">
        <v>889</v>
      </c>
      <c r="B41" s="320">
        <v>0.9</v>
      </c>
    </row>
    <row r="42" spans="1:2" s="156" customFormat="1" ht="5.25" customHeight="1" thickBot="1" x14ac:dyDescent="0.25">
      <c r="A42" s="432"/>
      <c r="B42" s="432"/>
    </row>
    <row r="43" spans="1:2" ht="15" customHeight="1" thickTop="1" x14ac:dyDescent="0.2">
      <c r="A43" s="1858" t="s">
        <v>1371</v>
      </c>
      <c r="B43" s="433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31"/>
  <dimension ref="A1:F20"/>
  <sheetViews>
    <sheetView showGridLines="0" zoomScaleSheetLayoutView="100" workbookViewId="0">
      <selection sqref="A1:F1"/>
    </sheetView>
  </sheetViews>
  <sheetFormatPr defaultColWidth="7.85546875" defaultRowHeight="12.75" x14ac:dyDescent="0.2"/>
  <cols>
    <col min="1" max="1" width="34.28515625" style="239" customWidth="1"/>
    <col min="2" max="2" width="10" style="239" customWidth="1"/>
    <col min="3" max="6" width="10.7109375" style="239" customWidth="1"/>
    <col min="7" max="7" width="1.7109375" style="239" customWidth="1"/>
    <col min="8" max="16384" width="7.85546875" style="239"/>
  </cols>
  <sheetData>
    <row r="1" spans="1:6" s="240" customFormat="1" ht="28.15" customHeight="1" x14ac:dyDescent="0.2">
      <c r="A1" s="2324" t="s">
        <v>1762</v>
      </c>
      <c r="B1" s="2324"/>
      <c r="C1" s="2324"/>
      <c r="D1" s="2324"/>
      <c r="E1" s="2324"/>
      <c r="F1" s="2324"/>
    </row>
    <row r="2" spans="1:6" s="238" customFormat="1" ht="16.5" customHeight="1" x14ac:dyDescent="0.15">
      <c r="A2" s="391">
        <v>2020</v>
      </c>
      <c r="F2" s="397" t="s">
        <v>1688</v>
      </c>
    </row>
    <row r="3" spans="1:6" s="238" customFormat="1" ht="9.9499999999999993" customHeight="1" x14ac:dyDescent="0.15">
      <c r="A3" s="413" t="s">
        <v>890</v>
      </c>
      <c r="B3" s="2325" t="s">
        <v>1</v>
      </c>
      <c r="C3" s="2325" t="s">
        <v>891</v>
      </c>
      <c r="D3" s="2325" t="s">
        <v>892</v>
      </c>
      <c r="E3" s="2325" t="s">
        <v>893</v>
      </c>
      <c r="F3" s="2327" t="s">
        <v>894</v>
      </c>
    </row>
    <row r="4" spans="1:6" ht="9.9499999999999993" customHeight="1" x14ac:dyDescent="0.2">
      <c r="A4" s="414" t="s">
        <v>895</v>
      </c>
      <c r="B4" s="2326"/>
      <c r="C4" s="2326"/>
      <c r="D4" s="2326"/>
      <c r="E4" s="2326"/>
      <c r="F4" s="2328"/>
    </row>
    <row r="5" spans="1:6" ht="3.75" customHeight="1" x14ac:dyDescent="0.2">
      <c r="A5" s="415"/>
      <c r="B5" s="415"/>
      <c r="C5" s="415"/>
      <c r="D5" s="415"/>
      <c r="E5" s="415"/>
      <c r="F5" s="415"/>
    </row>
    <row r="6" spans="1:6" s="240" customFormat="1" ht="12" customHeight="1" x14ac:dyDescent="0.2">
      <c r="A6" s="416" t="s">
        <v>896</v>
      </c>
      <c r="B6" s="417">
        <v>68779.377592999997</v>
      </c>
      <c r="C6" s="417">
        <v>18143.406139999999</v>
      </c>
      <c r="D6" s="417">
        <v>13390.601039000001</v>
      </c>
      <c r="E6" s="417">
        <v>19606.362748</v>
      </c>
      <c r="F6" s="417">
        <v>17639.007665999998</v>
      </c>
    </row>
    <row r="7" spans="1:6" s="240" customFormat="1" ht="12" customHeight="1" x14ac:dyDescent="0.2">
      <c r="A7" s="418" t="s">
        <v>897</v>
      </c>
      <c r="B7" s="243">
        <v>4903.4842489999992</v>
      </c>
      <c r="C7" s="243">
        <v>389.17032899999998</v>
      </c>
      <c r="D7" s="243">
        <v>499.17191500000001</v>
      </c>
      <c r="E7" s="243">
        <v>2316.8395059999998</v>
      </c>
      <c r="F7" s="243">
        <v>1698.3024989999999</v>
      </c>
    </row>
    <row r="8" spans="1:6" s="241" customFormat="1" ht="12" customHeight="1" x14ac:dyDescent="0.2">
      <c r="A8" s="418" t="s">
        <v>898</v>
      </c>
      <c r="B8" s="243">
        <v>33.987388000000003</v>
      </c>
      <c r="C8" s="243">
        <v>0</v>
      </c>
      <c r="D8" s="243">
        <v>0</v>
      </c>
      <c r="E8" s="243">
        <v>0</v>
      </c>
      <c r="F8" s="243">
        <v>33.987388000000003</v>
      </c>
    </row>
    <row r="9" spans="1:6" s="240" customFormat="1" ht="12" customHeight="1" x14ac:dyDescent="0.2">
      <c r="A9" s="418" t="s">
        <v>899</v>
      </c>
      <c r="B9" s="243">
        <v>59222.286340000006</v>
      </c>
      <c r="C9" s="243">
        <v>16516.088367</v>
      </c>
      <c r="D9" s="243">
        <v>12568.276553</v>
      </c>
      <c r="E9" s="243">
        <v>16631.407813000002</v>
      </c>
      <c r="F9" s="243">
        <v>13506.513607000001</v>
      </c>
    </row>
    <row r="10" spans="1:6" s="240" customFormat="1" ht="12" customHeight="1" x14ac:dyDescent="0.2">
      <c r="A10" s="418" t="s">
        <v>900</v>
      </c>
      <c r="B10" s="243">
        <v>410.28412600000001</v>
      </c>
      <c r="C10" s="243">
        <v>0</v>
      </c>
      <c r="D10" s="243">
        <v>43.311857000000003</v>
      </c>
      <c r="E10" s="243">
        <v>16.297816000000001</v>
      </c>
      <c r="F10" s="243">
        <v>350.67445300000003</v>
      </c>
    </row>
    <row r="11" spans="1:6" s="240" customFormat="1" ht="12" customHeight="1" x14ac:dyDescent="0.2">
      <c r="A11" s="418" t="s">
        <v>901</v>
      </c>
      <c r="B11" s="243">
        <v>4209.3354899999995</v>
      </c>
      <c r="C11" s="243">
        <v>1238.147444</v>
      </c>
      <c r="D11" s="243">
        <v>279.84071399999999</v>
      </c>
      <c r="E11" s="243">
        <v>641.81761300000005</v>
      </c>
      <c r="F11" s="243">
        <v>2049.5297190000001</v>
      </c>
    </row>
    <row r="12" spans="1:6" s="240" customFormat="1" ht="12" customHeight="1" x14ac:dyDescent="0.2">
      <c r="A12" s="416" t="s">
        <v>902</v>
      </c>
      <c r="B12" s="419">
        <v>70597.454029999994</v>
      </c>
      <c r="C12" s="419">
        <v>18650.262948999996</v>
      </c>
      <c r="D12" s="419">
        <v>13748.355468</v>
      </c>
      <c r="E12" s="419">
        <v>20149.431175999998</v>
      </c>
      <c r="F12" s="419">
        <v>18049.404437000001</v>
      </c>
    </row>
    <row r="13" spans="1:6" s="240" customFormat="1" ht="12" customHeight="1" x14ac:dyDescent="0.2">
      <c r="A13" s="418" t="s">
        <v>903</v>
      </c>
      <c r="B13" s="243">
        <v>24719.231220999998</v>
      </c>
      <c r="C13" s="243">
        <v>5832.957026</v>
      </c>
      <c r="D13" s="243">
        <v>3652.4183459999999</v>
      </c>
      <c r="E13" s="243">
        <v>9246.2829559999991</v>
      </c>
      <c r="F13" s="243">
        <v>5987.5728929999996</v>
      </c>
    </row>
    <row r="14" spans="1:6" s="240" customFormat="1" ht="12" customHeight="1" x14ac:dyDescent="0.2">
      <c r="A14" s="418" t="s">
        <v>904</v>
      </c>
      <c r="B14" s="243">
        <v>42151.724772000001</v>
      </c>
      <c r="C14" s="243">
        <v>11640.251813000001</v>
      </c>
      <c r="D14" s="243">
        <v>8900.196985999999</v>
      </c>
      <c r="E14" s="243">
        <v>10331.43922</v>
      </c>
      <c r="F14" s="243">
        <v>11279.836753</v>
      </c>
    </row>
    <row r="15" spans="1:6" s="240" customFormat="1" ht="12" customHeight="1" x14ac:dyDescent="0.2">
      <c r="A15" s="1682" t="s">
        <v>1687</v>
      </c>
      <c r="B15" s="243">
        <v>873.21164900000008</v>
      </c>
      <c r="C15" s="243">
        <v>228.13310999999999</v>
      </c>
      <c r="D15" s="243">
        <v>538.40713600000004</v>
      </c>
      <c r="E15" s="243">
        <v>0</v>
      </c>
      <c r="F15" s="243">
        <v>106.671403</v>
      </c>
    </row>
    <row r="16" spans="1:6" s="240" customFormat="1" ht="12" customHeight="1" x14ac:dyDescent="0.2">
      <c r="A16" s="418" t="s">
        <v>905</v>
      </c>
      <c r="B16" s="243">
        <v>0</v>
      </c>
      <c r="C16" s="242">
        <v>0</v>
      </c>
      <c r="D16" s="243">
        <v>0</v>
      </c>
      <c r="E16" s="243">
        <v>0</v>
      </c>
      <c r="F16" s="243">
        <v>0</v>
      </c>
    </row>
    <row r="17" spans="1:6" s="240" customFormat="1" ht="12" customHeight="1" x14ac:dyDescent="0.2">
      <c r="A17" s="418" t="s">
        <v>906</v>
      </c>
      <c r="B17" s="243">
        <v>33.987388000000003</v>
      </c>
      <c r="C17" s="243">
        <v>0</v>
      </c>
      <c r="D17" s="243">
        <v>0</v>
      </c>
      <c r="E17" s="243">
        <v>0</v>
      </c>
      <c r="F17" s="243">
        <v>33.987388000000003</v>
      </c>
    </row>
    <row r="18" spans="1:6" s="240" customFormat="1" ht="12" customHeight="1" x14ac:dyDescent="0.2">
      <c r="A18" s="418" t="s">
        <v>901</v>
      </c>
      <c r="B18" s="243">
        <v>2819.299</v>
      </c>
      <c r="C18" s="243">
        <v>948.92100000000005</v>
      </c>
      <c r="D18" s="243">
        <v>657.33299999999997</v>
      </c>
      <c r="E18" s="243">
        <v>571.70899999999995</v>
      </c>
      <c r="F18" s="243">
        <v>641.33600000000001</v>
      </c>
    </row>
    <row r="19" spans="1:6" s="240" customFormat="1" ht="6.75" customHeight="1" thickBot="1" x14ac:dyDescent="0.25">
      <c r="A19" s="420"/>
      <c r="B19" s="421"/>
      <c r="C19" s="422"/>
      <c r="D19" s="421"/>
      <c r="E19" s="421"/>
      <c r="F19" s="422"/>
    </row>
    <row r="20" spans="1:6" s="240" customFormat="1" ht="13.7" customHeight="1" thickTop="1" x14ac:dyDescent="0.2">
      <c r="A20" s="1859" t="s">
        <v>1372</v>
      </c>
      <c r="B20" s="423"/>
      <c r="C20" s="423"/>
      <c r="D20" s="423"/>
      <c r="E20" s="423"/>
      <c r="F20" s="423"/>
    </row>
  </sheetData>
  <mergeCells count="6">
    <mergeCell ref="A1:F1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32"/>
  <dimension ref="A1:B11"/>
  <sheetViews>
    <sheetView showGridLines="0" zoomScaleSheetLayoutView="100" workbookViewId="0">
      <selection sqref="A1:B1"/>
    </sheetView>
  </sheetViews>
  <sheetFormatPr defaultColWidth="7.85546875" defaultRowHeight="12.75" x14ac:dyDescent="0.2"/>
  <cols>
    <col min="1" max="1" width="39.28515625" style="239" customWidth="1"/>
    <col min="2" max="2" width="47.7109375" style="239" customWidth="1"/>
    <col min="3" max="3" width="1" style="239" customWidth="1"/>
    <col min="4" max="16384" width="7.85546875" style="239"/>
  </cols>
  <sheetData>
    <row r="1" spans="1:2" s="240" customFormat="1" ht="16.5" customHeight="1" x14ac:dyDescent="0.2">
      <c r="A1" s="2324" t="s">
        <v>1763</v>
      </c>
      <c r="B1" s="2324"/>
    </row>
    <row r="2" spans="1:2" ht="18" customHeight="1" x14ac:dyDescent="0.2">
      <c r="A2" s="396">
        <v>2020</v>
      </c>
      <c r="B2" s="397" t="s">
        <v>610</v>
      </c>
    </row>
    <row r="3" spans="1:2" s="400" customFormat="1" ht="9.9499999999999993" customHeight="1" x14ac:dyDescent="0.25">
      <c r="A3" s="408" t="s">
        <v>907</v>
      </c>
      <c r="B3" s="399" t="s">
        <v>126</v>
      </c>
    </row>
    <row r="4" spans="1:2" ht="4.9000000000000004" customHeight="1" x14ac:dyDescent="0.2">
      <c r="A4" s="401"/>
      <c r="B4" s="402"/>
    </row>
    <row r="5" spans="1:2" s="240" customFormat="1" ht="12" customHeight="1" x14ac:dyDescent="0.2">
      <c r="A5" s="409" t="s">
        <v>281</v>
      </c>
      <c r="B5" s="410">
        <v>96</v>
      </c>
    </row>
    <row r="6" spans="1:2" s="240" customFormat="1" ht="12" customHeight="1" x14ac:dyDescent="0.2">
      <c r="A6" s="411" t="s">
        <v>1539</v>
      </c>
      <c r="B6" s="412">
        <v>33</v>
      </c>
    </row>
    <row r="7" spans="1:2" s="240" customFormat="1" ht="12" customHeight="1" x14ac:dyDescent="0.2">
      <c r="A7" s="411" t="s">
        <v>1540</v>
      </c>
      <c r="B7" s="412">
        <v>10</v>
      </c>
    </row>
    <row r="8" spans="1:2" s="240" customFormat="1" ht="12" customHeight="1" x14ac:dyDescent="0.2">
      <c r="A8" s="411" t="s">
        <v>1541</v>
      </c>
      <c r="B8" s="412">
        <v>53</v>
      </c>
    </row>
    <row r="9" spans="1:2" s="240" customFormat="1" ht="3.75" customHeight="1" thickBot="1" x14ac:dyDescent="0.25">
      <c r="A9" s="386"/>
      <c r="B9" s="386"/>
    </row>
    <row r="10" spans="1:2" s="240" customFormat="1" ht="2.25" customHeight="1" thickTop="1" x14ac:dyDescent="0.2">
      <c r="A10" s="406" t="s">
        <v>1370</v>
      </c>
      <c r="B10" s="407"/>
    </row>
    <row r="11" spans="1:2" ht="12" customHeight="1" x14ac:dyDescent="0.2">
      <c r="A11" s="1860" t="s">
        <v>1371</v>
      </c>
      <c r="B11" s="407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showGridLines="0" workbookViewId="0">
      <selection sqref="A1:D1"/>
    </sheetView>
  </sheetViews>
  <sheetFormatPr defaultRowHeight="15" x14ac:dyDescent="0.25"/>
  <cols>
    <col min="1" max="1" width="18.42578125" customWidth="1"/>
    <col min="2" max="3" width="19.7109375" customWidth="1"/>
    <col min="4" max="4" width="22.7109375" customWidth="1"/>
  </cols>
  <sheetData>
    <row r="1" spans="1:8" ht="26.45" customHeight="1" x14ac:dyDescent="0.25">
      <c r="A1" s="1964" t="s">
        <v>2287</v>
      </c>
      <c r="B1" s="1964"/>
      <c r="C1" s="1964"/>
      <c r="D1" s="1964"/>
    </row>
    <row r="2" spans="1:8" x14ac:dyDescent="0.25">
      <c r="A2" s="497">
        <v>2020</v>
      </c>
      <c r="B2" s="1901"/>
      <c r="C2" s="1901"/>
      <c r="D2" s="1902" t="s">
        <v>249</v>
      </c>
    </row>
    <row r="3" spans="1:8" x14ac:dyDescent="0.25">
      <c r="A3" s="1932" t="s">
        <v>398</v>
      </c>
      <c r="B3" s="1932" t="s">
        <v>2091</v>
      </c>
      <c r="C3" s="1932" t="s">
        <v>2092</v>
      </c>
      <c r="D3" s="1932" t="s">
        <v>2093</v>
      </c>
    </row>
    <row r="4" spans="1:8" s="1904" customFormat="1" ht="4.9000000000000004" customHeight="1" x14ac:dyDescent="0.2">
      <c r="A4" s="1907"/>
      <c r="B4" s="1907"/>
      <c r="C4" s="1907"/>
      <c r="D4" s="1907"/>
      <c r="E4" s="1907"/>
      <c r="F4" s="1907"/>
      <c r="G4" s="1907"/>
    </row>
    <row r="5" spans="1:8" s="1912" customFormat="1" ht="11.1" customHeight="1" x14ac:dyDescent="0.25">
      <c r="A5" s="1906" t="s">
        <v>1</v>
      </c>
      <c r="B5" s="1909">
        <f>C5+D5</f>
        <v>1761808.2689999999</v>
      </c>
      <c r="C5" s="1909">
        <v>1378180.2249999999</v>
      </c>
      <c r="D5" s="1909">
        <v>383628.04399999999</v>
      </c>
      <c r="E5" s="1909"/>
      <c r="F5" s="1909"/>
      <c r="G5" s="1909"/>
      <c r="H5" s="1911"/>
    </row>
    <row r="6" spans="1:8" s="1912" customFormat="1" ht="11.1" customHeight="1" x14ac:dyDescent="0.25">
      <c r="A6" s="1903" t="s">
        <v>67</v>
      </c>
      <c r="B6" s="1909">
        <f>C6+D6</f>
        <v>1761808.2689999999</v>
      </c>
      <c r="C6" s="1910">
        <v>1378180.2249999999</v>
      </c>
      <c r="D6" s="1913">
        <v>383628.04399999999</v>
      </c>
      <c r="E6" s="1910"/>
      <c r="F6" s="1913"/>
      <c r="G6" s="1910"/>
    </row>
    <row r="7" spans="1:8" s="1912" customFormat="1" ht="11.1" customHeight="1" x14ac:dyDescent="0.25">
      <c r="A7" s="1903" t="s">
        <v>2130</v>
      </c>
      <c r="B7" s="1909">
        <v>0</v>
      </c>
      <c r="C7" s="1910">
        <v>0</v>
      </c>
      <c r="D7" s="1913">
        <v>0</v>
      </c>
      <c r="E7" s="1910"/>
      <c r="F7" s="1910"/>
      <c r="G7" s="1910"/>
    </row>
    <row r="8" spans="1:8" s="1912" customFormat="1" ht="4.9000000000000004" customHeight="1" thickBot="1" x14ac:dyDescent="0.25">
      <c r="A8" s="1914"/>
      <c r="B8" s="1914"/>
      <c r="C8" s="1914"/>
      <c r="D8" s="1914"/>
      <c r="E8" s="1910"/>
      <c r="F8" s="1910"/>
      <c r="G8" s="1910"/>
    </row>
    <row r="9" spans="1:8" s="1912" customFormat="1" ht="11.1" customHeight="1" thickTop="1" x14ac:dyDescent="0.15">
      <c r="A9" s="1908" t="s">
        <v>1486</v>
      </c>
      <c r="B9" s="1905"/>
      <c r="C9" s="1905"/>
      <c r="D9" s="1905"/>
      <c r="E9" s="1913"/>
      <c r="F9" s="1913"/>
      <c r="G9" s="1913"/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3"/>
  <dimension ref="A1:B13"/>
  <sheetViews>
    <sheetView showGridLines="0" zoomScaleSheetLayoutView="100" workbookViewId="0">
      <selection sqref="A1:B1"/>
    </sheetView>
  </sheetViews>
  <sheetFormatPr defaultColWidth="7.85546875" defaultRowHeight="12.75" x14ac:dyDescent="0.2"/>
  <cols>
    <col min="1" max="1" width="49.7109375" style="239" customWidth="1"/>
    <col min="2" max="2" width="37.28515625" style="239" customWidth="1"/>
    <col min="3" max="3" width="2.140625" style="239" customWidth="1"/>
    <col min="4" max="16384" width="7.85546875" style="239"/>
  </cols>
  <sheetData>
    <row r="1" spans="1:2" s="240" customFormat="1" ht="20.25" customHeight="1" x14ac:dyDescent="0.2">
      <c r="A1" s="2324" t="s">
        <v>1764</v>
      </c>
      <c r="B1" s="2324"/>
    </row>
    <row r="2" spans="1:2" ht="17.25" customHeight="1" x14ac:dyDescent="0.2">
      <c r="A2" s="396">
        <v>2020</v>
      </c>
      <c r="B2" s="397" t="s">
        <v>1368</v>
      </c>
    </row>
    <row r="3" spans="1:2" s="400" customFormat="1" ht="9.9499999999999993" customHeight="1" x14ac:dyDescent="0.25">
      <c r="A3" s="398" t="s">
        <v>267</v>
      </c>
      <c r="B3" s="399" t="s">
        <v>908</v>
      </c>
    </row>
    <row r="4" spans="1:2" ht="4.9000000000000004" customHeight="1" x14ac:dyDescent="0.2">
      <c r="A4" s="401"/>
      <c r="B4" s="402"/>
    </row>
    <row r="5" spans="1:2" s="240" customFormat="1" ht="12" customHeight="1" x14ac:dyDescent="0.2">
      <c r="A5" s="403" t="s">
        <v>125</v>
      </c>
      <c r="B5" s="404">
        <v>82633.149999999994</v>
      </c>
    </row>
    <row r="6" spans="1:2" s="240" customFormat="1" ht="12" customHeight="1" x14ac:dyDescent="0.2">
      <c r="A6" s="405" t="s">
        <v>909</v>
      </c>
      <c r="B6" s="404">
        <v>0</v>
      </c>
    </row>
    <row r="7" spans="1:2" s="240" customFormat="1" ht="12" customHeight="1" x14ac:dyDescent="0.2">
      <c r="A7" s="405" t="s">
        <v>910</v>
      </c>
      <c r="B7" s="404">
        <v>82633.149999999994</v>
      </c>
    </row>
    <row r="8" spans="1:2" s="240" customFormat="1" ht="12" customHeight="1" x14ac:dyDescent="0.2">
      <c r="A8" s="403" t="s">
        <v>1689</v>
      </c>
      <c r="B8" s="404">
        <v>64471.07</v>
      </c>
    </row>
    <row r="9" spans="1:2" s="240" customFormat="1" ht="12" customHeight="1" x14ac:dyDescent="0.2">
      <c r="A9" s="403" t="s">
        <v>911</v>
      </c>
      <c r="B9" s="404">
        <v>82317.119999999995</v>
      </c>
    </row>
    <row r="10" spans="1:2" s="240" customFormat="1" ht="12" customHeight="1" x14ac:dyDescent="0.2">
      <c r="A10" s="403" t="s">
        <v>912</v>
      </c>
      <c r="B10" s="404">
        <v>678.02</v>
      </c>
    </row>
    <row r="11" spans="1:2" s="240" customFormat="1" ht="12" customHeight="1" x14ac:dyDescent="0.2">
      <c r="A11" s="403" t="s">
        <v>913</v>
      </c>
      <c r="B11" s="404">
        <v>6441.92</v>
      </c>
    </row>
    <row r="12" spans="1:2" s="240" customFormat="1" ht="4.9000000000000004" customHeight="1" thickBot="1" x14ac:dyDescent="0.25">
      <c r="A12" s="386"/>
      <c r="B12" s="386"/>
    </row>
    <row r="13" spans="1:2" ht="12" customHeight="1" thickTop="1" x14ac:dyDescent="0.2">
      <c r="A13" s="1860" t="s">
        <v>1369</v>
      </c>
      <c r="B13" s="407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4"/>
  <dimension ref="A1:F15"/>
  <sheetViews>
    <sheetView showGridLines="0" zoomScaleSheetLayoutView="100" workbookViewId="0">
      <selection sqref="A1:D1"/>
    </sheetView>
  </sheetViews>
  <sheetFormatPr defaultColWidth="7.85546875" defaultRowHeight="12.75" x14ac:dyDescent="0.2"/>
  <cols>
    <col min="1" max="1" width="33" style="240" customWidth="1"/>
    <col min="2" max="4" width="18" style="240" customWidth="1"/>
    <col min="5" max="6" width="10.140625" style="240" customWidth="1"/>
    <col min="7" max="16384" width="7.85546875" style="390"/>
  </cols>
  <sheetData>
    <row r="1" spans="1:6" ht="30" customHeight="1" x14ac:dyDescent="0.2">
      <c r="A1" s="2324" t="s">
        <v>1765</v>
      </c>
      <c r="B1" s="2324"/>
      <c r="C1" s="2324"/>
      <c r="D1" s="2324"/>
      <c r="E1" s="1414"/>
      <c r="F1" s="1414"/>
    </row>
    <row r="2" spans="1:6" s="244" customFormat="1" ht="9" x14ac:dyDescent="0.15">
      <c r="A2" s="391"/>
      <c r="B2" s="375"/>
      <c r="C2" s="375"/>
      <c r="D2" s="376" t="s">
        <v>1367</v>
      </c>
    </row>
    <row r="3" spans="1:6" ht="9.9499999999999993" customHeight="1" x14ac:dyDescent="0.2">
      <c r="A3" s="378" t="s">
        <v>589</v>
      </c>
      <c r="B3" s="2330">
        <v>2018</v>
      </c>
      <c r="C3" s="2329">
        <v>2019</v>
      </c>
      <c r="D3" s="2329">
        <v>2020</v>
      </c>
      <c r="E3" s="390"/>
      <c r="F3" s="390"/>
    </row>
    <row r="4" spans="1:6" ht="9.9499999999999993" customHeight="1" x14ac:dyDescent="0.2">
      <c r="A4" s="379" t="s">
        <v>914</v>
      </c>
      <c r="B4" s="2330"/>
      <c r="C4" s="2329"/>
      <c r="D4" s="2329"/>
      <c r="E4" s="390"/>
      <c r="F4" s="390"/>
    </row>
    <row r="5" spans="1:6" ht="6" customHeight="1" x14ac:dyDescent="0.2">
      <c r="B5" s="383"/>
      <c r="C5" s="383"/>
      <c r="D5" s="383"/>
      <c r="E5" s="390"/>
      <c r="F5" s="390"/>
    </row>
    <row r="6" spans="1:6" ht="12" customHeight="1" x14ac:dyDescent="0.2">
      <c r="A6" s="382" t="s">
        <v>915</v>
      </c>
      <c r="B6" s="1683">
        <v>2987.3720000000003</v>
      </c>
      <c r="C6" s="1683">
        <f>SUM(C7:C12)</f>
        <v>3070.4639999999999</v>
      </c>
      <c r="D6" s="392">
        <v>2096.7379999999998</v>
      </c>
      <c r="E6" s="390"/>
      <c r="F6" s="390"/>
    </row>
    <row r="7" spans="1:6" ht="12" customHeight="1" x14ac:dyDescent="0.2">
      <c r="A7" s="384" t="s">
        <v>916</v>
      </c>
      <c r="B7" s="1684">
        <v>114.262</v>
      </c>
      <c r="C7" s="1684">
        <v>132.21299999999999</v>
      </c>
      <c r="D7" s="393">
        <v>105.413</v>
      </c>
      <c r="E7" s="390"/>
      <c r="F7" s="390"/>
    </row>
    <row r="8" spans="1:6" ht="12" customHeight="1" x14ac:dyDescent="0.2">
      <c r="A8" s="384" t="s">
        <v>917</v>
      </c>
      <c r="B8" s="1684">
        <v>63.786000000000001</v>
      </c>
      <c r="C8" s="1684">
        <v>66.713999999999999</v>
      </c>
      <c r="D8" s="393">
        <v>60.201999999999998</v>
      </c>
      <c r="E8" s="390"/>
      <c r="F8" s="390"/>
    </row>
    <row r="9" spans="1:6" ht="12" customHeight="1" x14ac:dyDescent="0.2">
      <c r="A9" s="384" t="s">
        <v>918</v>
      </c>
      <c r="B9" s="1684">
        <v>296.75200000000001</v>
      </c>
      <c r="C9" s="1684">
        <v>315.51600000000002</v>
      </c>
      <c r="D9" s="393">
        <v>242.369</v>
      </c>
      <c r="E9" s="390"/>
      <c r="F9" s="390"/>
    </row>
    <row r="10" spans="1:6" ht="12" customHeight="1" x14ac:dyDescent="0.2">
      <c r="A10" s="384" t="s">
        <v>919</v>
      </c>
      <c r="B10" s="1684">
        <v>22.948</v>
      </c>
      <c r="C10" s="1684">
        <v>21.241</v>
      </c>
      <c r="D10" s="393">
        <v>19.274999999999999</v>
      </c>
      <c r="E10" s="390"/>
      <c r="F10" s="390"/>
    </row>
    <row r="11" spans="1:6" ht="12" customHeight="1" x14ac:dyDescent="0.2">
      <c r="A11" s="384" t="s">
        <v>920</v>
      </c>
      <c r="B11" s="1684">
        <v>1016.02</v>
      </c>
      <c r="C11" s="1684">
        <v>1049.2809999999999</v>
      </c>
      <c r="D11" s="393">
        <v>425.14299999999997</v>
      </c>
      <c r="E11" s="390"/>
      <c r="F11" s="390"/>
    </row>
    <row r="12" spans="1:6" ht="12" customHeight="1" x14ac:dyDescent="0.2">
      <c r="A12" s="384" t="s">
        <v>744</v>
      </c>
      <c r="B12" s="1684">
        <v>1473.604</v>
      </c>
      <c r="C12" s="1684">
        <v>1485.499</v>
      </c>
      <c r="D12" s="393">
        <v>1244.336</v>
      </c>
      <c r="E12" s="390"/>
      <c r="F12" s="390"/>
    </row>
    <row r="13" spans="1:6" ht="3.75" customHeight="1" thickBot="1" x14ac:dyDescent="0.25">
      <c r="A13" s="385"/>
      <c r="B13" s="387"/>
      <c r="C13" s="387"/>
      <c r="D13" s="388"/>
      <c r="E13" s="390"/>
      <c r="F13" s="390"/>
    </row>
    <row r="14" spans="1:6" s="394" customFormat="1" ht="9" customHeight="1" thickTop="1" x14ac:dyDescent="0.25">
      <c r="A14" s="1861" t="s">
        <v>1542</v>
      </c>
    </row>
    <row r="15" spans="1:6" s="394" customFormat="1" ht="9" customHeight="1" x14ac:dyDescent="0.25">
      <c r="A15" s="1862" t="s">
        <v>1366</v>
      </c>
      <c r="B15" s="395"/>
      <c r="C15" s="395"/>
      <c r="D15" s="395"/>
    </row>
  </sheetData>
  <mergeCells count="4">
    <mergeCell ref="C3:C4"/>
    <mergeCell ref="D3:D4"/>
    <mergeCell ref="B3:B4"/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5"/>
  <dimension ref="A1:E15"/>
  <sheetViews>
    <sheetView showGridLines="0" zoomScaleSheetLayoutView="100" workbookViewId="0">
      <selection sqref="A1:E1"/>
    </sheetView>
  </sheetViews>
  <sheetFormatPr defaultColWidth="7.85546875" defaultRowHeight="12.75" x14ac:dyDescent="0.2"/>
  <cols>
    <col min="1" max="1" width="30.5703125" style="240" customWidth="1"/>
    <col min="2" max="2" width="14.28515625" style="240" customWidth="1"/>
    <col min="3" max="5" width="14" style="240" customWidth="1"/>
    <col min="6" max="16384" width="7.85546875" style="240"/>
  </cols>
  <sheetData>
    <row r="1" spans="1:5" ht="28.15" customHeight="1" x14ac:dyDescent="0.2">
      <c r="A1" s="2324" t="s">
        <v>1766</v>
      </c>
      <c r="B1" s="2324"/>
      <c r="C1" s="2324"/>
      <c r="D1" s="2324"/>
      <c r="E1" s="2324"/>
    </row>
    <row r="2" spans="1:5" s="377" customFormat="1" ht="4.9000000000000004" customHeight="1" x14ac:dyDescent="0.15">
      <c r="A2" s="373"/>
      <c r="B2" s="374"/>
      <c r="C2" s="374"/>
      <c r="D2" s="375"/>
      <c r="E2" s="376"/>
    </row>
    <row r="3" spans="1:5" ht="9.9499999999999993" customHeight="1" x14ac:dyDescent="0.2">
      <c r="A3" s="378" t="s">
        <v>589</v>
      </c>
      <c r="B3" s="2325" t="s">
        <v>121</v>
      </c>
      <c r="C3" s="2330">
        <v>2018</v>
      </c>
      <c r="D3" s="2327">
        <v>2019</v>
      </c>
      <c r="E3" s="2327">
        <v>2020</v>
      </c>
    </row>
    <row r="4" spans="1:5" ht="9.9499999999999993" customHeight="1" x14ac:dyDescent="0.2">
      <c r="A4" s="379" t="s">
        <v>914</v>
      </c>
      <c r="B4" s="2331"/>
      <c r="C4" s="2330"/>
      <c r="D4" s="2332"/>
      <c r="E4" s="2332"/>
    </row>
    <row r="5" spans="1:5" ht="4.9000000000000004" customHeight="1" x14ac:dyDescent="0.2">
      <c r="B5" s="380"/>
      <c r="C5" s="383"/>
      <c r="D5" s="381"/>
      <c r="E5" s="381"/>
    </row>
    <row r="6" spans="1:5" ht="12" customHeight="1" x14ac:dyDescent="0.2">
      <c r="A6" s="382" t="s">
        <v>921</v>
      </c>
      <c r="B6" s="383" t="s">
        <v>271</v>
      </c>
      <c r="C6" s="219">
        <v>12</v>
      </c>
      <c r="D6" s="219">
        <v>12</v>
      </c>
      <c r="E6" s="1863">
        <v>12</v>
      </c>
    </row>
    <row r="7" spans="1:5" ht="12" customHeight="1" x14ac:dyDescent="0.2">
      <c r="A7" s="384" t="s">
        <v>260</v>
      </c>
      <c r="B7" s="383"/>
      <c r="C7" s="219"/>
      <c r="D7" s="219"/>
      <c r="E7" s="1863"/>
    </row>
    <row r="8" spans="1:5" ht="12" customHeight="1" x14ac:dyDescent="0.2">
      <c r="A8" s="382" t="s">
        <v>922</v>
      </c>
      <c r="B8" s="383" t="s">
        <v>275</v>
      </c>
      <c r="C8" s="219">
        <v>8</v>
      </c>
      <c r="D8" s="219">
        <v>6</v>
      </c>
      <c r="E8" s="1863">
        <v>6</v>
      </c>
    </row>
    <row r="9" spans="1:5" ht="12" customHeight="1" x14ac:dyDescent="0.2">
      <c r="A9" s="384" t="s">
        <v>1622</v>
      </c>
      <c r="B9" s="1548" t="s">
        <v>1620</v>
      </c>
      <c r="C9" s="219">
        <v>18871</v>
      </c>
      <c r="D9" s="219">
        <v>20185.03253</v>
      </c>
      <c r="E9" s="1863">
        <v>13419.001799999996</v>
      </c>
    </row>
    <row r="10" spans="1:5" ht="12" customHeight="1" x14ac:dyDescent="0.2">
      <c r="A10" s="382" t="s">
        <v>1623</v>
      </c>
      <c r="B10" s="383" t="s">
        <v>275</v>
      </c>
      <c r="C10" s="219">
        <v>26347</v>
      </c>
      <c r="D10" s="219">
        <v>27826.938090000003</v>
      </c>
      <c r="E10" s="1863">
        <v>20206.969430000001</v>
      </c>
    </row>
    <row r="11" spans="1:5" ht="12" customHeight="1" x14ac:dyDescent="0.2">
      <c r="A11" s="384" t="s">
        <v>912</v>
      </c>
      <c r="B11" s="383" t="s">
        <v>275</v>
      </c>
      <c r="C11" s="219">
        <v>269</v>
      </c>
      <c r="D11" s="219">
        <v>205.31669000000002</v>
      </c>
      <c r="E11" s="1863">
        <v>264.36389000000003</v>
      </c>
    </row>
    <row r="12" spans="1:5" ht="12" customHeight="1" x14ac:dyDescent="0.2">
      <c r="A12" s="384" t="s">
        <v>923</v>
      </c>
      <c r="B12" s="383" t="s">
        <v>275</v>
      </c>
      <c r="C12" s="219">
        <v>533</v>
      </c>
      <c r="D12" s="219">
        <v>82</v>
      </c>
      <c r="E12" s="1863">
        <v>42.168980000000005</v>
      </c>
    </row>
    <row r="13" spans="1:5" ht="4.9000000000000004" customHeight="1" thickBot="1" x14ac:dyDescent="0.25">
      <c r="A13" s="385"/>
      <c r="B13" s="386"/>
      <c r="C13" s="386"/>
      <c r="D13" s="387"/>
      <c r="E13" s="388"/>
    </row>
    <row r="14" spans="1:5" ht="12" customHeight="1" thickTop="1" x14ac:dyDescent="0.2">
      <c r="A14" s="389" t="s">
        <v>924</v>
      </c>
      <c r="B14" s="390"/>
      <c r="C14" s="390"/>
      <c r="D14" s="390"/>
      <c r="E14" s="390"/>
    </row>
    <row r="15" spans="1:5" ht="12" customHeight="1" x14ac:dyDescent="0.2">
      <c r="A15" s="1864" t="s">
        <v>1366</v>
      </c>
    </row>
  </sheetData>
  <mergeCells count="5">
    <mergeCell ref="A1:E1"/>
    <mergeCell ref="B3:B4"/>
    <mergeCell ref="D3:D4"/>
    <mergeCell ref="E3:E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6"/>
  <dimension ref="A1:O32"/>
  <sheetViews>
    <sheetView showGridLines="0" zoomScaleSheetLayoutView="100" workbookViewId="0">
      <selection activeCell="P4" sqref="P4"/>
    </sheetView>
  </sheetViews>
  <sheetFormatPr defaultColWidth="12.7109375" defaultRowHeight="12.75" x14ac:dyDescent="0.2"/>
  <cols>
    <col min="1" max="1" width="34.28515625" style="1" customWidth="1"/>
    <col min="2" max="2" width="4.85546875" style="1" bestFit="1" customWidth="1"/>
    <col min="3" max="3" width="4.7109375" style="1" customWidth="1"/>
    <col min="4" max="4" width="4.28515625" style="1" customWidth="1"/>
    <col min="5" max="5" width="4.7109375" style="1" customWidth="1"/>
    <col min="6" max="6" width="4.85546875" style="1" bestFit="1" customWidth="1"/>
    <col min="7" max="7" width="4.7109375" style="1" customWidth="1"/>
    <col min="8" max="8" width="4.28515625" style="1" customWidth="1"/>
    <col min="9" max="9" width="4.7109375" style="1" customWidth="1"/>
    <col min="10" max="10" width="4.28515625" style="1" customWidth="1"/>
    <col min="11" max="11" width="4.7109375" style="1" customWidth="1"/>
    <col min="12" max="13" width="6.42578125" style="1" customWidth="1"/>
    <col min="14" max="14" width="4.28515625" style="1" customWidth="1"/>
    <col min="15" max="15" width="4.7109375" style="1" customWidth="1"/>
    <col min="16" max="16384" width="12.7109375" style="1"/>
  </cols>
  <sheetData>
    <row r="1" spans="1:15" ht="27.95" customHeight="1" x14ac:dyDescent="0.2">
      <c r="A1" s="2333" t="s">
        <v>2310</v>
      </c>
      <c r="B1" s="2333"/>
      <c r="C1" s="2333"/>
      <c r="D1" s="2333"/>
      <c r="E1" s="2333"/>
      <c r="F1" s="2333"/>
      <c r="G1" s="2333"/>
      <c r="H1" s="2333"/>
      <c r="I1" s="2333"/>
      <c r="J1" s="2333"/>
      <c r="K1" s="2333"/>
      <c r="L1" s="2333"/>
      <c r="M1" s="2333"/>
      <c r="N1" s="2333"/>
      <c r="O1" s="2333"/>
    </row>
    <row r="2" spans="1:15" ht="14.1" customHeight="1" x14ac:dyDescent="0.2">
      <c r="A2" s="1432">
        <v>2020</v>
      </c>
      <c r="B2" s="1433"/>
      <c r="C2" s="1433" t="s">
        <v>120</v>
      </c>
      <c r="D2" s="1433"/>
      <c r="E2" s="1433"/>
      <c r="F2" s="1434"/>
      <c r="G2" s="1433"/>
      <c r="H2" s="1433"/>
      <c r="I2" s="1433"/>
      <c r="J2" s="1433"/>
      <c r="K2" s="1433"/>
      <c r="L2" s="1433"/>
      <c r="M2" s="1435"/>
      <c r="N2" s="1433"/>
      <c r="O2" s="1435"/>
    </row>
    <row r="3" spans="1:15" ht="50.1" customHeight="1" x14ac:dyDescent="0.2">
      <c r="A3" s="1436" t="s">
        <v>0</v>
      </c>
      <c r="B3" s="2334" t="s">
        <v>1</v>
      </c>
      <c r="C3" s="2334"/>
      <c r="D3" s="2334" t="s">
        <v>2</v>
      </c>
      <c r="E3" s="2334"/>
      <c r="F3" s="2334" t="s">
        <v>3</v>
      </c>
      <c r="G3" s="2334"/>
      <c r="H3" s="2334" t="s">
        <v>4</v>
      </c>
      <c r="I3" s="2334"/>
      <c r="J3" s="2334" t="s">
        <v>5</v>
      </c>
      <c r="K3" s="2334"/>
      <c r="L3" s="2335" t="s">
        <v>115</v>
      </c>
      <c r="M3" s="2336"/>
      <c r="N3" s="2335" t="s">
        <v>111</v>
      </c>
      <c r="O3" s="2336"/>
    </row>
    <row r="4" spans="1:15" s="6" customFormat="1" ht="30" customHeight="1" x14ac:dyDescent="0.2">
      <c r="A4" s="1437" t="s">
        <v>2309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5.0999999999999996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ht="11.25" customHeight="1" x14ac:dyDescent="0.2">
      <c r="A6" s="1439" t="s">
        <v>6</v>
      </c>
      <c r="B6" s="1623">
        <v>55477.110183000004</v>
      </c>
      <c r="C6" s="1623">
        <v>68145.56797199999</v>
      </c>
      <c r="D6" s="1623">
        <v>19935.033356999997</v>
      </c>
      <c r="E6" s="1623">
        <v>43765.410702999987</v>
      </c>
      <c r="F6" s="1623">
        <v>32259.254713000002</v>
      </c>
      <c r="G6" s="1623">
        <v>16140.390485999997</v>
      </c>
      <c r="H6" s="1623">
        <v>45.293381999999909</v>
      </c>
      <c r="I6" s="1623">
        <v>2521.9873890000013</v>
      </c>
      <c r="J6" s="1623">
        <v>568.59009200000003</v>
      </c>
      <c r="K6" s="1623">
        <v>344.81871200000006</v>
      </c>
      <c r="L6" s="1623">
        <v>458.05278800000002</v>
      </c>
      <c r="M6" s="1623">
        <v>1059.0884840000001</v>
      </c>
      <c r="N6" s="1623">
        <v>2210.8858509999995</v>
      </c>
      <c r="O6" s="1623">
        <v>4313.8721980000009</v>
      </c>
    </row>
    <row r="7" spans="1:15" ht="11.25" customHeight="1" x14ac:dyDescent="0.2">
      <c r="A7" s="1373" t="s">
        <v>91</v>
      </c>
      <c r="B7" s="1624">
        <v>9899.6497710000003</v>
      </c>
      <c r="C7" s="1624">
        <v>3785.7855970000001</v>
      </c>
      <c r="D7" s="1624">
        <v>3845.8885330000016</v>
      </c>
      <c r="E7" s="1624">
        <v>1982.2259860000004</v>
      </c>
      <c r="F7" s="1624">
        <v>5216.0036149999996</v>
      </c>
      <c r="G7" s="1624">
        <v>1535.6785099999997</v>
      </c>
      <c r="H7" s="1624">
        <v>15.571388000000001</v>
      </c>
      <c r="I7" s="1624">
        <v>50.420709999999985</v>
      </c>
      <c r="J7" s="1624">
        <v>303.65212200000002</v>
      </c>
      <c r="K7" s="1624">
        <v>20.763729999999995</v>
      </c>
      <c r="L7" s="1624">
        <v>6.3830000000000007E-3</v>
      </c>
      <c r="M7" s="1624">
        <v>0.55954800000000016</v>
      </c>
      <c r="N7" s="1624">
        <v>518.52773000000002</v>
      </c>
      <c r="O7" s="1624">
        <v>196.137113</v>
      </c>
    </row>
    <row r="8" spans="1:15" ht="11.25" customHeight="1" x14ac:dyDescent="0.2">
      <c r="A8" s="1373" t="s">
        <v>92</v>
      </c>
      <c r="B8" s="1624">
        <v>15325.501763000004</v>
      </c>
      <c r="C8" s="1624">
        <v>4441.9783029999999</v>
      </c>
      <c r="D8" s="1624">
        <v>44.148273000000003</v>
      </c>
      <c r="E8" s="1624">
        <v>8.0147569999999995</v>
      </c>
      <c r="F8" s="1624">
        <v>14813.416908000003</v>
      </c>
      <c r="G8" s="1624">
        <v>4335.000841</v>
      </c>
      <c r="H8" s="1624">
        <v>0</v>
      </c>
      <c r="I8" s="1624">
        <v>0</v>
      </c>
      <c r="J8" s="1624">
        <v>0</v>
      </c>
      <c r="K8" s="1624">
        <v>0</v>
      </c>
      <c r="L8" s="1624">
        <v>448.293678</v>
      </c>
      <c r="M8" s="1624">
        <v>96.997240999999988</v>
      </c>
      <c r="N8" s="1624">
        <v>19.642904000000001</v>
      </c>
      <c r="O8" s="1624">
        <v>1.9654639999999999</v>
      </c>
    </row>
    <row r="9" spans="1:15" ht="11.25" customHeight="1" x14ac:dyDescent="0.2">
      <c r="A9" s="1373" t="s">
        <v>93</v>
      </c>
      <c r="B9" s="1624">
        <v>1345.0075259999996</v>
      </c>
      <c r="C9" s="1624">
        <v>142.696585</v>
      </c>
      <c r="D9" s="1624">
        <v>596.21143099999972</v>
      </c>
      <c r="E9" s="1624">
        <v>83.894575000000003</v>
      </c>
      <c r="F9" s="1624">
        <v>516.14572099999987</v>
      </c>
      <c r="G9" s="1624">
        <v>39.515658999999985</v>
      </c>
      <c r="H9" s="1624">
        <v>9.1870000000000025E-3</v>
      </c>
      <c r="I9" s="1624">
        <v>0.13195699999999999</v>
      </c>
      <c r="J9" s="1624">
        <v>6.0277080000000005</v>
      </c>
      <c r="K9" s="1624">
        <v>2.1261139999999998</v>
      </c>
      <c r="L9" s="1624">
        <v>3.7590000000000002E-3</v>
      </c>
      <c r="M9" s="1624">
        <v>1.3343000000000001E-2</v>
      </c>
      <c r="N9" s="1624">
        <v>226.60972000000001</v>
      </c>
      <c r="O9" s="1624">
        <v>17.014937000000007</v>
      </c>
    </row>
    <row r="10" spans="1:15" ht="11.25" customHeight="1" x14ac:dyDescent="0.2">
      <c r="A10" s="1373" t="s">
        <v>94</v>
      </c>
      <c r="B10" s="1624">
        <v>4953.2785020000001</v>
      </c>
      <c r="C10" s="1624">
        <v>7257.8945329999979</v>
      </c>
      <c r="D10" s="1624">
        <v>3470.7828410000002</v>
      </c>
      <c r="E10" s="1624">
        <v>5768.6263109999973</v>
      </c>
      <c r="F10" s="1624">
        <v>1220.763989</v>
      </c>
      <c r="G10" s="1624">
        <v>1143.6006050000001</v>
      </c>
      <c r="H10" s="1624">
        <v>0.27585900000000008</v>
      </c>
      <c r="I10" s="1624">
        <v>9.7544869999999975</v>
      </c>
      <c r="J10" s="1624">
        <v>3.307474</v>
      </c>
      <c r="K10" s="1624">
        <v>4.4290560000000001</v>
      </c>
      <c r="L10" s="1624">
        <v>0.12804299999999999</v>
      </c>
      <c r="M10" s="1624">
        <v>1.1263179999999999</v>
      </c>
      <c r="N10" s="1624">
        <v>258.02029599999997</v>
      </c>
      <c r="O10" s="1624">
        <v>330.35775599999994</v>
      </c>
    </row>
    <row r="11" spans="1:15" ht="11.25" customHeight="1" x14ac:dyDescent="0.2">
      <c r="A11" s="1373" t="s">
        <v>95</v>
      </c>
      <c r="B11" s="1624">
        <v>476.82249399999904</v>
      </c>
      <c r="C11" s="1624">
        <v>4744.2518459999937</v>
      </c>
      <c r="D11" s="1624">
        <v>202.4599179999997</v>
      </c>
      <c r="E11" s="1624">
        <v>3008.5964139999933</v>
      </c>
      <c r="F11" s="1624">
        <v>233.30291999999938</v>
      </c>
      <c r="G11" s="1624">
        <v>1008.8071940000002</v>
      </c>
      <c r="H11" s="1624">
        <v>7.2014799999999468</v>
      </c>
      <c r="I11" s="1624">
        <v>338.91580600000026</v>
      </c>
      <c r="J11" s="1624">
        <v>5.4635149999999983</v>
      </c>
      <c r="K11" s="1624">
        <v>19.077277000000006</v>
      </c>
      <c r="L11" s="1624">
        <v>0.17342400000000005</v>
      </c>
      <c r="M11" s="1624">
        <v>12.065811000000011</v>
      </c>
      <c r="N11" s="1624">
        <v>28.221237000000009</v>
      </c>
      <c r="O11" s="1624">
        <v>356.78934399999991</v>
      </c>
    </row>
    <row r="12" spans="1:15" ht="11.25" customHeight="1" x14ac:dyDescent="0.2">
      <c r="A12" s="1373" t="s">
        <v>96</v>
      </c>
      <c r="B12" s="1624">
        <v>2653.3047379999989</v>
      </c>
      <c r="C12" s="1624">
        <v>2080.7804449999999</v>
      </c>
      <c r="D12" s="1624">
        <v>1789.1544119999987</v>
      </c>
      <c r="E12" s="1624">
        <v>1576.8956950000002</v>
      </c>
      <c r="F12" s="1624">
        <v>689.0094610000001</v>
      </c>
      <c r="G12" s="1624">
        <v>290.41439499999984</v>
      </c>
      <c r="H12" s="1624">
        <v>3.319747</v>
      </c>
      <c r="I12" s="1624">
        <v>54.857423000000004</v>
      </c>
      <c r="J12" s="1624">
        <v>9.7586509999999986</v>
      </c>
      <c r="K12" s="1624">
        <v>5.6975849999999992</v>
      </c>
      <c r="L12" s="1624">
        <v>0.40555800000000009</v>
      </c>
      <c r="M12" s="1624">
        <v>13.036733999999999</v>
      </c>
      <c r="N12" s="1624">
        <v>161.65690900000007</v>
      </c>
      <c r="O12" s="1624">
        <v>139.87861299999994</v>
      </c>
    </row>
    <row r="13" spans="1:15" ht="11.25" customHeight="1" x14ac:dyDescent="0.2">
      <c r="A13" s="1373" t="s">
        <v>97</v>
      </c>
      <c r="B13" s="1624">
        <v>3781.6739080000002</v>
      </c>
      <c r="C13" s="1624">
        <v>1179.6023410000003</v>
      </c>
      <c r="D13" s="1624">
        <v>856.49185499999976</v>
      </c>
      <c r="E13" s="1624">
        <v>335.86864600000001</v>
      </c>
      <c r="F13" s="1624">
        <v>2899.3329450000006</v>
      </c>
      <c r="G13" s="1624">
        <v>829.01663500000018</v>
      </c>
      <c r="H13" s="1624">
        <v>2.9511259999999999</v>
      </c>
      <c r="I13" s="1624">
        <v>0.51025000000000009</v>
      </c>
      <c r="J13" s="1624">
        <v>4.9071999999999998E-2</v>
      </c>
      <c r="K13" s="1624">
        <v>5.0188999999999998E-2</v>
      </c>
      <c r="L13" s="1624">
        <v>3.2900000000000003E-4</v>
      </c>
      <c r="M13" s="1624">
        <v>3.0509999999999999E-3</v>
      </c>
      <c r="N13" s="1624">
        <v>22.848581000000003</v>
      </c>
      <c r="O13" s="1624">
        <v>14.15357</v>
      </c>
    </row>
    <row r="14" spans="1:15" ht="11.25" customHeight="1" x14ac:dyDescent="0.2">
      <c r="A14" s="1373" t="s">
        <v>98</v>
      </c>
      <c r="B14" s="1624">
        <v>6501.7216870000002</v>
      </c>
      <c r="C14" s="1624">
        <v>12790.606429999998</v>
      </c>
      <c r="D14" s="1624">
        <v>3524.9889299999986</v>
      </c>
      <c r="E14" s="1624">
        <v>9870.7326290000001</v>
      </c>
      <c r="F14" s="1624">
        <v>2741.9177440000008</v>
      </c>
      <c r="G14" s="1624">
        <v>1890.1837569999993</v>
      </c>
      <c r="H14" s="1624">
        <v>4.007076999999998</v>
      </c>
      <c r="I14" s="1624">
        <v>411.86305900000013</v>
      </c>
      <c r="J14" s="1624">
        <v>11.122221999999999</v>
      </c>
      <c r="K14" s="1624">
        <v>12.229532000000001</v>
      </c>
      <c r="L14" s="1624">
        <v>0.20407700000000001</v>
      </c>
      <c r="M14" s="1624">
        <v>7.037752000000002</v>
      </c>
      <c r="N14" s="1624">
        <v>219.48163699999995</v>
      </c>
      <c r="O14" s="1624">
        <v>598.5597009999999</v>
      </c>
    </row>
    <row r="15" spans="1:15" ht="11.25" customHeight="1" x14ac:dyDescent="0.2">
      <c r="A15" s="1373" t="s">
        <v>99</v>
      </c>
      <c r="B15" s="1624">
        <v>2260.8934769999987</v>
      </c>
      <c r="C15" s="1624">
        <v>981.5385779999998</v>
      </c>
      <c r="D15" s="1624">
        <v>1719.9438279999986</v>
      </c>
      <c r="E15" s="1624">
        <v>736.23243199999979</v>
      </c>
      <c r="F15" s="1624">
        <v>248.39958600000014</v>
      </c>
      <c r="G15" s="1624">
        <v>102.99496000000002</v>
      </c>
      <c r="H15" s="1624">
        <v>0.2584570000000006</v>
      </c>
      <c r="I15" s="1624">
        <v>9.9128809999999916</v>
      </c>
      <c r="J15" s="1624">
        <v>2.2546189999999999</v>
      </c>
      <c r="K15" s="1624">
        <v>2.1476490000000004</v>
      </c>
      <c r="L15" s="1624">
        <v>3.2749000000000021E-2</v>
      </c>
      <c r="M15" s="1624">
        <v>0.61251700000000009</v>
      </c>
      <c r="N15" s="1624">
        <v>290.00423799999993</v>
      </c>
      <c r="O15" s="1624">
        <v>129.63813900000002</v>
      </c>
    </row>
    <row r="16" spans="1:15" ht="11.25" customHeight="1" x14ac:dyDescent="0.2">
      <c r="A16" s="1373" t="s">
        <v>100</v>
      </c>
      <c r="B16" s="1624">
        <v>3796.4441589999992</v>
      </c>
      <c r="C16" s="1624">
        <v>5115.3853550000003</v>
      </c>
      <c r="D16" s="1624">
        <v>1770.9803719999995</v>
      </c>
      <c r="E16" s="1624">
        <v>3423.0858769999995</v>
      </c>
      <c r="F16" s="1624">
        <v>1690.8410649999998</v>
      </c>
      <c r="G16" s="1624">
        <v>1158.4279940000001</v>
      </c>
      <c r="H16" s="1624">
        <v>1.3213879999999969</v>
      </c>
      <c r="I16" s="1624">
        <v>85.882466000000107</v>
      </c>
      <c r="J16" s="1624">
        <v>184.59265500000001</v>
      </c>
      <c r="K16" s="1624">
        <v>125.13436900000002</v>
      </c>
      <c r="L16" s="1624">
        <v>0.16499700000000003</v>
      </c>
      <c r="M16" s="1624">
        <v>3.3606040000000004</v>
      </c>
      <c r="N16" s="1624">
        <v>148.54368199999999</v>
      </c>
      <c r="O16" s="1624">
        <v>319.49404500000003</v>
      </c>
    </row>
    <row r="17" spans="1:15" ht="11.25" customHeight="1" x14ac:dyDescent="0.2">
      <c r="A17" s="1373" t="s">
        <v>101</v>
      </c>
      <c r="B17" s="1624">
        <v>910.96065499999975</v>
      </c>
      <c r="C17" s="1624">
        <v>14391.061239999994</v>
      </c>
      <c r="D17" s="1624">
        <v>550.40154199999984</v>
      </c>
      <c r="E17" s="1624">
        <v>10249.282060999993</v>
      </c>
      <c r="F17" s="1624">
        <v>263.47159599999998</v>
      </c>
      <c r="G17" s="1624">
        <v>1656.3651779999998</v>
      </c>
      <c r="H17" s="1624">
        <v>9.1010209999999745</v>
      </c>
      <c r="I17" s="1624">
        <v>1413.8116730000011</v>
      </c>
      <c r="J17" s="1624">
        <v>2.0087719999999991</v>
      </c>
      <c r="K17" s="1624">
        <v>51.187362999999998</v>
      </c>
      <c r="L17" s="1624">
        <v>0.66774000000000022</v>
      </c>
      <c r="M17" s="1624">
        <v>46.387807000000009</v>
      </c>
      <c r="N17" s="1624">
        <v>85.309984</v>
      </c>
      <c r="O17" s="1624">
        <v>974.02715800000055</v>
      </c>
    </row>
    <row r="18" spans="1:15" ht="11.25" customHeight="1" x14ac:dyDescent="0.2">
      <c r="A18" s="1373" t="s">
        <v>102</v>
      </c>
      <c r="B18" s="1624">
        <v>918.79376100000059</v>
      </c>
      <c r="C18" s="1624">
        <v>9023.0593500000032</v>
      </c>
      <c r="D18" s="1624">
        <v>589.56108200000062</v>
      </c>
      <c r="E18" s="1624">
        <v>5462.0884800000031</v>
      </c>
      <c r="F18" s="1624">
        <v>159.64423700000006</v>
      </c>
      <c r="G18" s="1624">
        <v>1641.6280019999995</v>
      </c>
      <c r="H18" s="1624">
        <v>0.88409199999999888</v>
      </c>
      <c r="I18" s="1624">
        <v>103.419653</v>
      </c>
      <c r="J18" s="1624">
        <v>12.664234</v>
      </c>
      <c r="K18" s="1624">
        <v>94.059636999999981</v>
      </c>
      <c r="L18" s="1624">
        <v>7.6059079999999994</v>
      </c>
      <c r="M18" s="1624">
        <v>868.503467</v>
      </c>
      <c r="N18" s="1624">
        <v>148.43420799999996</v>
      </c>
      <c r="O18" s="1624">
        <v>853.36011100000019</v>
      </c>
    </row>
    <row r="19" spans="1:15" ht="11.25" customHeight="1" x14ac:dyDescent="0.2">
      <c r="A19" s="1373" t="s">
        <v>103</v>
      </c>
      <c r="B19" s="1624">
        <v>325.29537499999998</v>
      </c>
      <c r="C19" s="1624">
        <v>1496.3339230000001</v>
      </c>
      <c r="D19" s="1624">
        <v>245.33663300000001</v>
      </c>
      <c r="E19" s="1624">
        <v>1096.3687900000002</v>
      </c>
      <c r="F19" s="1624">
        <v>47.552269999999993</v>
      </c>
      <c r="G19" s="1624">
        <v>188.23284300000006</v>
      </c>
      <c r="H19" s="1624">
        <v>0.3773909999999977</v>
      </c>
      <c r="I19" s="1624">
        <v>36.044216999999961</v>
      </c>
      <c r="J19" s="1624">
        <v>0.34357899999999997</v>
      </c>
      <c r="K19" s="1624">
        <v>1.6874690000000001</v>
      </c>
      <c r="L19" s="1624">
        <v>0.36453600000000036</v>
      </c>
      <c r="M19" s="1624">
        <v>9.210700000000001</v>
      </c>
      <c r="N19" s="1624">
        <v>31.320965999999999</v>
      </c>
      <c r="O19" s="1624">
        <v>164.78990399999998</v>
      </c>
    </row>
    <row r="20" spans="1:15" ht="11.25" customHeight="1" x14ac:dyDescent="0.2">
      <c r="A20" s="1373" t="s">
        <v>104</v>
      </c>
      <c r="B20" s="1624">
        <v>2327.3691839999997</v>
      </c>
      <c r="C20" s="1624">
        <v>490.86068299999994</v>
      </c>
      <c r="D20" s="1624">
        <v>728.50796700000001</v>
      </c>
      <c r="E20" s="1624">
        <v>156.64293300000003</v>
      </c>
      <c r="F20" s="1624">
        <v>1519.4141440000001</v>
      </c>
      <c r="G20" s="1624">
        <v>320.18362799999989</v>
      </c>
      <c r="H20" s="1624">
        <v>5.5600000000000007E-4</v>
      </c>
      <c r="I20" s="1624">
        <v>5.1489999999999991E-3</v>
      </c>
      <c r="J20" s="1624">
        <v>27.345447999999998</v>
      </c>
      <c r="K20" s="1624">
        <v>6.2284079999999999</v>
      </c>
      <c r="L20" s="1624">
        <v>1.2300000000000001E-4</v>
      </c>
      <c r="M20" s="1624">
        <v>4.2309999999999995E-3</v>
      </c>
      <c r="N20" s="1624">
        <v>52.100945999999993</v>
      </c>
      <c r="O20" s="1624">
        <v>7.7963339999999999</v>
      </c>
    </row>
    <row r="21" spans="1:15" ht="11.25" customHeight="1" x14ac:dyDescent="0.2">
      <c r="A21" s="1373" t="s">
        <v>105</v>
      </c>
      <c r="B21" s="1624">
        <v>0</v>
      </c>
      <c r="C21" s="1624">
        <v>0</v>
      </c>
      <c r="D21" s="1624">
        <v>0</v>
      </c>
      <c r="E21" s="1624">
        <v>0</v>
      </c>
      <c r="F21" s="1624">
        <v>0</v>
      </c>
      <c r="G21" s="1624">
        <v>0</v>
      </c>
      <c r="H21" s="1624">
        <v>0</v>
      </c>
      <c r="I21" s="1624">
        <v>0</v>
      </c>
      <c r="J21" s="1624">
        <v>0</v>
      </c>
      <c r="K21" s="1624">
        <v>0</v>
      </c>
      <c r="L21" s="1624">
        <v>0</v>
      </c>
      <c r="M21" s="1624">
        <v>0</v>
      </c>
      <c r="N21" s="1624">
        <v>0</v>
      </c>
      <c r="O21" s="1624">
        <v>0</v>
      </c>
    </row>
    <row r="22" spans="1:15" ht="11.25" customHeight="1" x14ac:dyDescent="0.2">
      <c r="A22" s="1373" t="s">
        <v>106</v>
      </c>
      <c r="B22" s="1624">
        <v>0</v>
      </c>
      <c r="C22" s="1624">
        <v>0</v>
      </c>
      <c r="D22" s="1624">
        <v>0</v>
      </c>
      <c r="E22" s="1624">
        <v>0</v>
      </c>
      <c r="F22" s="1624">
        <v>0</v>
      </c>
      <c r="G22" s="1624">
        <v>0</v>
      </c>
      <c r="H22" s="1624">
        <v>0</v>
      </c>
      <c r="I22" s="1624">
        <v>0</v>
      </c>
      <c r="J22" s="1624">
        <v>0</v>
      </c>
      <c r="K22" s="1624">
        <v>0</v>
      </c>
      <c r="L22" s="1624">
        <v>0</v>
      </c>
      <c r="M22" s="1624">
        <v>0</v>
      </c>
      <c r="N22" s="1624">
        <v>0</v>
      </c>
      <c r="O22" s="1624">
        <v>0</v>
      </c>
    </row>
    <row r="23" spans="1:15" ht="11.25" customHeight="1" x14ac:dyDescent="0.2">
      <c r="A23" s="1373" t="s">
        <v>107</v>
      </c>
      <c r="B23" s="1624">
        <v>0.24790000000000001</v>
      </c>
      <c r="C23" s="1624">
        <v>4.3014030000000005</v>
      </c>
      <c r="D23" s="1624">
        <v>0.11656100000000001</v>
      </c>
      <c r="E23" s="1624">
        <v>2.8990139999999998</v>
      </c>
      <c r="F23" s="1624">
        <v>5.5400000000000002E-4</v>
      </c>
      <c r="G23" s="1624">
        <v>5.2524999999999995E-2</v>
      </c>
      <c r="H23" s="1624">
        <v>4.3380000000000007E-3</v>
      </c>
      <c r="I23" s="1624">
        <v>0.26312199999999997</v>
      </c>
      <c r="J23" s="1624">
        <v>0</v>
      </c>
      <c r="K23" s="1624">
        <v>0</v>
      </c>
      <c r="L23" s="1624">
        <v>5.0999999999999993E-5</v>
      </c>
      <c r="M23" s="1624">
        <v>2.2919000000000002E-2</v>
      </c>
      <c r="N23" s="1624">
        <v>0.12639600000000001</v>
      </c>
      <c r="O23" s="1624">
        <v>1.0638230000000002</v>
      </c>
    </row>
    <row r="24" spans="1:15" ht="11.25" customHeight="1" x14ac:dyDescent="0.2">
      <c r="A24" s="1373" t="s">
        <v>1525</v>
      </c>
      <c r="B24" s="1624">
        <v>0</v>
      </c>
      <c r="C24" s="1624">
        <v>0</v>
      </c>
      <c r="D24" s="1624">
        <v>0</v>
      </c>
      <c r="E24" s="1624">
        <v>0</v>
      </c>
      <c r="F24" s="1624">
        <v>0</v>
      </c>
      <c r="G24" s="1624">
        <v>0</v>
      </c>
      <c r="H24" s="1624">
        <v>0</v>
      </c>
      <c r="I24" s="1624">
        <v>0</v>
      </c>
      <c r="J24" s="1624">
        <v>0</v>
      </c>
      <c r="K24" s="1624">
        <v>0</v>
      </c>
      <c r="L24" s="1624">
        <v>0</v>
      </c>
      <c r="M24" s="1624">
        <v>0</v>
      </c>
      <c r="N24" s="1624">
        <v>0</v>
      </c>
      <c r="O24" s="1624">
        <v>0</v>
      </c>
    </row>
    <row r="25" spans="1:15" ht="11.25" customHeight="1" x14ac:dyDescent="0.2">
      <c r="A25" s="1373" t="s">
        <v>109</v>
      </c>
      <c r="B25" s="1624">
        <v>0.145283</v>
      </c>
      <c r="C25" s="1624">
        <v>12.738548000000002</v>
      </c>
      <c r="D25" s="1624">
        <v>5.9179000000000009E-2</v>
      </c>
      <c r="E25" s="1624">
        <v>3.9561030000000015</v>
      </c>
      <c r="F25" s="1624">
        <v>3.7958000000000006E-2</v>
      </c>
      <c r="G25" s="1624">
        <v>0.28776000000000007</v>
      </c>
      <c r="H25" s="1624">
        <v>1.0274999999999998E-2</v>
      </c>
      <c r="I25" s="1624">
        <v>6.1945359999999994</v>
      </c>
      <c r="J25" s="1624">
        <v>2.0999999999999999E-5</v>
      </c>
      <c r="K25" s="1624">
        <v>3.3400000000000004E-4</v>
      </c>
      <c r="L25" s="1624">
        <v>1.433E-3</v>
      </c>
      <c r="M25" s="1624">
        <v>0.14644100000000007</v>
      </c>
      <c r="N25" s="1624">
        <v>3.6416999999999998E-2</v>
      </c>
      <c r="O25" s="1624">
        <v>2.1533740000000003</v>
      </c>
    </row>
    <row r="26" spans="1:15" ht="11.25" customHeight="1" x14ac:dyDescent="0.2">
      <c r="A26" s="1373" t="s">
        <v>110</v>
      </c>
      <c r="B26" s="1624">
        <v>0</v>
      </c>
      <c r="C26" s="1624">
        <v>206.692812</v>
      </c>
      <c r="D26" s="1624">
        <v>0</v>
      </c>
      <c r="E26" s="1624">
        <v>0</v>
      </c>
      <c r="F26" s="1624">
        <v>0</v>
      </c>
      <c r="G26" s="1624">
        <v>0</v>
      </c>
      <c r="H26" s="1624">
        <v>0</v>
      </c>
      <c r="I26" s="1624">
        <v>0</v>
      </c>
      <c r="J26" s="1624">
        <v>0</v>
      </c>
      <c r="K26" s="1624">
        <v>0</v>
      </c>
      <c r="L26" s="1624">
        <v>0</v>
      </c>
      <c r="M26" s="1624">
        <v>0</v>
      </c>
      <c r="N26" s="1625">
        <v>0</v>
      </c>
      <c r="O26" s="1624">
        <v>206.692812</v>
      </c>
    </row>
    <row r="27" spans="1:15" ht="4.7" customHeight="1" thickBot="1" x14ac:dyDescent="0.25">
      <c r="A27" s="1374"/>
      <c r="B27" s="1374"/>
      <c r="C27" s="1374"/>
      <c r="D27" s="1374"/>
      <c r="E27" s="1374"/>
      <c r="F27" s="1374"/>
      <c r="G27" s="1374"/>
      <c r="H27" s="1374"/>
      <c r="I27" s="1374"/>
      <c r="J27" s="1374"/>
      <c r="K27" s="1374"/>
      <c r="L27" s="1374"/>
      <c r="M27" s="1374"/>
      <c r="N27" s="1374"/>
      <c r="O27" s="1374"/>
    </row>
    <row r="28" spans="1:15" ht="12" customHeight="1" thickTop="1" x14ac:dyDescent="0.2">
      <c r="A28" s="1377" t="s">
        <v>1526</v>
      </c>
      <c r="H28" s="1375"/>
    </row>
    <row r="31" spans="1:15" x14ac:dyDescent="0.2">
      <c r="B31" s="1376"/>
      <c r="C31" s="1376"/>
      <c r="D31" s="1376"/>
      <c r="E31" s="1376"/>
      <c r="F31" s="1376"/>
      <c r="G31" s="1376"/>
      <c r="H31" s="1376"/>
      <c r="I31" s="1376"/>
      <c r="J31" s="1376"/>
      <c r="K31" s="1376"/>
      <c r="L31" s="1376"/>
      <c r="M31" s="1376"/>
      <c r="N31" s="1376"/>
      <c r="O31" s="1376"/>
    </row>
    <row r="32" spans="1:15" x14ac:dyDescent="0.2">
      <c r="B32" s="1376"/>
      <c r="C32" s="1376"/>
      <c r="D32" s="1376"/>
      <c r="E32" s="1376"/>
      <c r="F32" s="1376"/>
      <c r="G32" s="1376"/>
      <c r="H32" s="1376"/>
      <c r="I32" s="1376"/>
      <c r="J32" s="1376"/>
      <c r="K32" s="1376"/>
      <c r="L32" s="1376"/>
      <c r="M32" s="1376"/>
      <c r="N32" s="1376"/>
      <c r="O32" s="1376"/>
    </row>
  </sheetData>
  <mergeCells count="8"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7"/>
  <dimension ref="A1:P28"/>
  <sheetViews>
    <sheetView showGridLines="0" workbookViewId="0">
      <selection sqref="A1:O1"/>
    </sheetView>
  </sheetViews>
  <sheetFormatPr defaultColWidth="12.7109375" defaultRowHeight="12.75" x14ac:dyDescent="0.2"/>
  <cols>
    <col min="1" max="1" width="34.28515625" style="1" customWidth="1"/>
    <col min="2" max="2" width="4.85546875" style="1" bestFit="1" customWidth="1"/>
    <col min="3" max="3" width="4.7109375" style="1" customWidth="1"/>
    <col min="4" max="4" width="4.28515625" style="1" customWidth="1"/>
    <col min="5" max="5" width="4.7109375" style="1" customWidth="1"/>
    <col min="6" max="6" width="4.28515625" style="1" customWidth="1"/>
    <col min="7" max="7" width="4.7109375" style="1" customWidth="1"/>
    <col min="8" max="8" width="4.28515625" style="1" customWidth="1"/>
    <col min="9" max="9" width="4.7109375" style="1" customWidth="1"/>
    <col min="10" max="10" width="4.28515625" style="1" customWidth="1"/>
    <col min="11" max="11" width="4.7109375" style="1" customWidth="1"/>
    <col min="12" max="13" width="5.7109375" style="1" customWidth="1"/>
    <col min="14" max="14" width="4.28515625" style="1" customWidth="1"/>
    <col min="15" max="15" width="4.7109375" style="1" customWidth="1"/>
    <col min="16" max="16" width="1.5703125" style="1" customWidth="1"/>
    <col min="17" max="16384" width="12.7109375" style="1"/>
  </cols>
  <sheetData>
    <row r="1" spans="1:16" ht="27.95" customHeight="1" x14ac:dyDescent="0.2">
      <c r="A1" s="2333" t="s">
        <v>1792</v>
      </c>
      <c r="B1" s="2333"/>
      <c r="C1" s="2333"/>
      <c r="D1" s="2333"/>
      <c r="E1" s="2333"/>
      <c r="F1" s="2333"/>
      <c r="G1" s="2333"/>
      <c r="H1" s="2333"/>
      <c r="I1" s="2333"/>
      <c r="J1" s="2333"/>
      <c r="K1" s="2333"/>
      <c r="L1" s="2333"/>
      <c r="M1" s="2333"/>
      <c r="N1" s="2333"/>
      <c r="O1" s="2333"/>
    </row>
    <row r="2" spans="1:16" ht="14.1" customHeight="1" x14ac:dyDescent="0.2">
      <c r="A2" s="1432">
        <v>2020</v>
      </c>
      <c r="B2" s="1433"/>
      <c r="C2" s="1433"/>
      <c r="D2" s="1433"/>
      <c r="E2" s="1433"/>
      <c r="F2" s="1434"/>
      <c r="G2" s="1433"/>
      <c r="H2" s="1433"/>
      <c r="I2" s="1433"/>
      <c r="J2" s="1433"/>
      <c r="K2" s="1433"/>
      <c r="L2" s="1433"/>
      <c r="M2" s="1435"/>
      <c r="N2" s="1433"/>
      <c r="O2" s="1435"/>
    </row>
    <row r="3" spans="1:16" ht="50.1" customHeight="1" x14ac:dyDescent="0.2">
      <c r="A3" s="1436" t="s">
        <v>0</v>
      </c>
      <c r="B3" s="2334" t="s">
        <v>1</v>
      </c>
      <c r="C3" s="2334"/>
      <c r="D3" s="2334" t="s">
        <v>2</v>
      </c>
      <c r="E3" s="2334"/>
      <c r="F3" s="2334" t="s">
        <v>3</v>
      </c>
      <c r="G3" s="2334"/>
      <c r="H3" s="2334" t="s">
        <v>4</v>
      </c>
      <c r="I3" s="2334"/>
      <c r="J3" s="2334" t="s">
        <v>5</v>
      </c>
      <c r="K3" s="2334"/>
      <c r="L3" s="2335" t="s">
        <v>115</v>
      </c>
      <c r="M3" s="2336"/>
      <c r="N3" s="2335" t="s">
        <v>111</v>
      </c>
      <c r="O3" s="2336"/>
    </row>
    <row r="4" spans="1:16" s="6" customFormat="1" ht="30" customHeight="1" x14ac:dyDescent="0.2">
      <c r="A4" s="1437" t="s">
        <v>2309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6" ht="5.0999999999999996" customHeight="1" x14ac:dyDescent="0.2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6" ht="11.25" customHeight="1" x14ac:dyDescent="0.2">
      <c r="A6" s="1439" t="s">
        <v>6</v>
      </c>
      <c r="B6" s="1628">
        <v>36899.303891999996</v>
      </c>
      <c r="C6" s="1628">
        <v>53757.392564000002</v>
      </c>
      <c r="D6" s="1628">
        <v>15927.708624000003</v>
      </c>
      <c r="E6" s="1628">
        <v>33837.61565599998</v>
      </c>
      <c r="F6" s="1628">
        <v>19007.009286</v>
      </c>
      <c r="G6" s="1628">
        <v>15093.193615999997</v>
      </c>
      <c r="H6" s="1628">
        <v>618.55416299999979</v>
      </c>
      <c r="I6" s="1628">
        <v>2544.0197499999999</v>
      </c>
      <c r="J6" s="1628">
        <v>167.14191099999999</v>
      </c>
      <c r="K6" s="1628">
        <v>585.62474799999995</v>
      </c>
      <c r="L6" s="1628">
        <v>162.66959199999999</v>
      </c>
      <c r="M6" s="1628">
        <v>255.90947099999997</v>
      </c>
      <c r="N6" s="1628">
        <v>1016.220316</v>
      </c>
      <c r="O6" s="1628">
        <v>1441.0293230000002</v>
      </c>
      <c r="P6" s="2"/>
    </row>
    <row r="7" spans="1:16" ht="11.25" customHeight="1" x14ac:dyDescent="0.2">
      <c r="A7" s="1373" t="s">
        <v>91</v>
      </c>
      <c r="B7" s="1629">
        <v>1742.6916920000006</v>
      </c>
      <c r="C7" s="1629">
        <v>1759.4152029999998</v>
      </c>
      <c r="D7" s="1629">
        <v>1363.7082830000004</v>
      </c>
      <c r="E7" s="1629">
        <v>1321.6467039999998</v>
      </c>
      <c r="F7" s="1629">
        <v>164.49816800000005</v>
      </c>
      <c r="G7" s="1629">
        <v>242.62209300000001</v>
      </c>
      <c r="H7" s="1629">
        <v>2.0535570000000001</v>
      </c>
      <c r="I7" s="1629">
        <v>40.643525000000004</v>
      </c>
      <c r="J7" s="1629">
        <v>2.2326449999999998</v>
      </c>
      <c r="K7" s="1629">
        <v>1.1412530000000001</v>
      </c>
      <c r="L7" s="1629">
        <v>2.9400000000000003E-3</v>
      </c>
      <c r="M7" s="1629">
        <v>0.505498</v>
      </c>
      <c r="N7" s="1629">
        <v>210.19609900000003</v>
      </c>
      <c r="O7" s="1629">
        <v>152.85613000000004</v>
      </c>
      <c r="P7" s="2"/>
    </row>
    <row r="8" spans="1:16" ht="11.25" customHeight="1" x14ac:dyDescent="0.2">
      <c r="A8" s="1373" t="s">
        <v>92</v>
      </c>
      <c r="B8" s="1629">
        <v>166.54133099999999</v>
      </c>
      <c r="C8" s="1629">
        <v>27.635149000000002</v>
      </c>
      <c r="D8" s="1629">
        <v>5.2250069999999988</v>
      </c>
      <c r="E8" s="1629">
        <v>1.0651520000000001</v>
      </c>
      <c r="F8" s="1629">
        <v>1.502775</v>
      </c>
      <c r="G8" s="1629">
        <v>0.15867300000000001</v>
      </c>
      <c r="H8" s="1629">
        <v>0</v>
      </c>
      <c r="I8" s="1629">
        <v>0</v>
      </c>
      <c r="J8" s="1629">
        <v>0</v>
      </c>
      <c r="K8" s="1629">
        <v>0</v>
      </c>
      <c r="L8" s="1629">
        <v>158.89280299999999</v>
      </c>
      <c r="M8" s="1629">
        <v>26.268546000000001</v>
      </c>
      <c r="N8" s="1629">
        <v>0.92074600000000006</v>
      </c>
      <c r="O8" s="1629">
        <v>0.14277799999999999</v>
      </c>
      <c r="P8" s="2"/>
    </row>
    <row r="9" spans="1:16" ht="11.25" customHeight="1" x14ac:dyDescent="0.2">
      <c r="A9" s="1373" t="s">
        <v>93</v>
      </c>
      <c r="B9" s="1629">
        <v>3127.9252669999992</v>
      </c>
      <c r="C9" s="1629">
        <v>549.65531499999997</v>
      </c>
      <c r="D9" s="1629">
        <v>888.54740900000002</v>
      </c>
      <c r="E9" s="1629">
        <v>121.72669199999999</v>
      </c>
      <c r="F9" s="1629">
        <v>2043.8727749999991</v>
      </c>
      <c r="G9" s="1629">
        <v>413.41082299999999</v>
      </c>
      <c r="H9" s="1629">
        <v>8.7008000000000002E-2</v>
      </c>
      <c r="I9" s="1629">
        <v>0.51058199999999998</v>
      </c>
      <c r="J9" s="1629">
        <v>1.4466980000000003</v>
      </c>
      <c r="K9" s="1629">
        <v>0.50947699999999996</v>
      </c>
      <c r="L9" s="1629">
        <v>3.9350000000000003E-2</v>
      </c>
      <c r="M9" s="1629">
        <v>4.4879999999999998E-3</v>
      </c>
      <c r="N9" s="1629">
        <v>193.93202700000001</v>
      </c>
      <c r="O9" s="1629">
        <v>13.493253000000003</v>
      </c>
      <c r="P9" s="2"/>
    </row>
    <row r="10" spans="1:16" ht="11.25" customHeight="1" x14ac:dyDescent="0.2">
      <c r="A10" s="1373" t="s">
        <v>94</v>
      </c>
      <c r="B10" s="1629">
        <v>3725.2328969999999</v>
      </c>
      <c r="C10" s="1629">
        <v>5738.7705069999993</v>
      </c>
      <c r="D10" s="1629">
        <v>2320.3263269999993</v>
      </c>
      <c r="E10" s="1629">
        <v>3626.5769570000007</v>
      </c>
      <c r="F10" s="1629">
        <v>1240.5357620000004</v>
      </c>
      <c r="G10" s="1629">
        <v>1897.8984649999989</v>
      </c>
      <c r="H10" s="1629">
        <v>2.9229899999999978</v>
      </c>
      <c r="I10" s="1629">
        <v>37.947763000000009</v>
      </c>
      <c r="J10" s="1629">
        <v>0.39587499999999992</v>
      </c>
      <c r="K10" s="1629">
        <v>1.9284080000000003</v>
      </c>
      <c r="L10" s="1629">
        <v>2.614E-3</v>
      </c>
      <c r="M10" s="1629">
        <v>0.32379999999999998</v>
      </c>
      <c r="N10" s="1629">
        <v>161.049329</v>
      </c>
      <c r="O10" s="1629">
        <v>174.09511400000002</v>
      </c>
      <c r="P10" s="2"/>
    </row>
    <row r="11" spans="1:16" ht="11.25" customHeight="1" x14ac:dyDescent="0.2">
      <c r="A11" s="1373" t="s">
        <v>95</v>
      </c>
      <c r="B11" s="1629">
        <v>489.74227899999903</v>
      </c>
      <c r="C11" s="1629">
        <v>6335.4035859999904</v>
      </c>
      <c r="D11" s="1629">
        <v>343.01460299999911</v>
      </c>
      <c r="E11" s="1629">
        <v>5113.6981509999914</v>
      </c>
      <c r="F11" s="1629">
        <v>123.79579800000002</v>
      </c>
      <c r="G11" s="1629">
        <v>729.26849499999946</v>
      </c>
      <c r="H11" s="1629">
        <v>5.5229119999998879</v>
      </c>
      <c r="I11" s="1629">
        <v>291.48128499999984</v>
      </c>
      <c r="J11" s="1629">
        <v>2.2886750000000005</v>
      </c>
      <c r="K11" s="1629">
        <v>20.624148000000005</v>
      </c>
      <c r="L11" s="1629">
        <v>4.9134999999999998E-2</v>
      </c>
      <c r="M11" s="1629">
        <v>3.3034599999999998</v>
      </c>
      <c r="N11" s="1629">
        <v>15.071155999999995</v>
      </c>
      <c r="O11" s="1629">
        <v>177.02804699999996</v>
      </c>
      <c r="P11" s="2"/>
    </row>
    <row r="12" spans="1:16" ht="11.25" customHeight="1" x14ac:dyDescent="0.2">
      <c r="A12" s="1373" t="s">
        <v>96</v>
      </c>
      <c r="B12" s="1629">
        <v>5122.0111110000053</v>
      </c>
      <c r="C12" s="1629">
        <v>3921.6313599999994</v>
      </c>
      <c r="D12" s="1629">
        <v>2163.0828700000043</v>
      </c>
      <c r="E12" s="1629">
        <v>1945.308657</v>
      </c>
      <c r="F12" s="1629">
        <v>2866.5127669999993</v>
      </c>
      <c r="G12" s="1629">
        <v>1830.7587419999998</v>
      </c>
      <c r="H12" s="1629">
        <v>17.192908999999993</v>
      </c>
      <c r="I12" s="1629">
        <v>77.307477999999946</v>
      </c>
      <c r="J12" s="1629">
        <v>1.1777319999999998</v>
      </c>
      <c r="K12" s="1629">
        <v>1.4421539999999997</v>
      </c>
      <c r="L12" s="1629">
        <v>1.8360000000000002E-3</v>
      </c>
      <c r="M12" s="1629">
        <v>7.1668000000000009E-2</v>
      </c>
      <c r="N12" s="1629">
        <v>74.042997000000071</v>
      </c>
      <c r="O12" s="1629">
        <v>66.742661000000041</v>
      </c>
      <c r="P12" s="2"/>
    </row>
    <row r="13" spans="1:16" ht="11.25" customHeight="1" x14ac:dyDescent="0.2">
      <c r="A13" s="1373" t="s">
        <v>97</v>
      </c>
      <c r="B13" s="1629">
        <v>6274.3847769999975</v>
      </c>
      <c r="C13" s="1629">
        <v>2177.3677850000004</v>
      </c>
      <c r="D13" s="1629">
        <v>185.36532000000003</v>
      </c>
      <c r="E13" s="1629">
        <v>74.724238</v>
      </c>
      <c r="F13" s="1629">
        <v>5508.8668809999981</v>
      </c>
      <c r="G13" s="1629">
        <v>1822.9738270000003</v>
      </c>
      <c r="H13" s="1629">
        <v>573.89011699999992</v>
      </c>
      <c r="I13" s="1629">
        <v>275.87262900000002</v>
      </c>
      <c r="J13" s="1629">
        <v>5.6660000000000009E-3</v>
      </c>
      <c r="K13" s="1629">
        <v>2.3882999999999998E-2</v>
      </c>
      <c r="L13" s="1629">
        <v>0</v>
      </c>
      <c r="M13" s="1629">
        <v>0</v>
      </c>
      <c r="N13" s="1629">
        <v>6.2567930000000009</v>
      </c>
      <c r="O13" s="1629">
        <v>3.7732079999999995</v>
      </c>
      <c r="P13" s="2"/>
    </row>
    <row r="14" spans="1:16" ht="11.25" customHeight="1" x14ac:dyDescent="0.2">
      <c r="A14" s="1373" t="s">
        <v>98</v>
      </c>
      <c r="B14" s="1629">
        <v>4528.9028120000003</v>
      </c>
      <c r="C14" s="1629">
        <v>7309.6572660000002</v>
      </c>
      <c r="D14" s="1629">
        <v>2550.1757790000001</v>
      </c>
      <c r="E14" s="1629">
        <v>4968.1494509999993</v>
      </c>
      <c r="F14" s="1629">
        <v>1912.7623750000005</v>
      </c>
      <c r="G14" s="1629">
        <v>1800.8050740000008</v>
      </c>
      <c r="H14" s="1629">
        <v>5.163929999999997</v>
      </c>
      <c r="I14" s="1629">
        <v>424.63242900000029</v>
      </c>
      <c r="J14" s="1629">
        <v>2.9134489999999991</v>
      </c>
      <c r="K14" s="1629">
        <v>6.0526050000000007</v>
      </c>
      <c r="L14" s="1629">
        <v>2.7398000000000013E-2</v>
      </c>
      <c r="M14" s="1629">
        <v>4.0300309999999993</v>
      </c>
      <c r="N14" s="1629">
        <v>57.859881000000001</v>
      </c>
      <c r="O14" s="1629">
        <v>105.98767599999999</v>
      </c>
      <c r="P14" s="2"/>
    </row>
    <row r="15" spans="1:16" ht="11.25" customHeight="1" x14ac:dyDescent="0.2">
      <c r="A15" s="1373" t="s">
        <v>99</v>
      </c>
      <c r="B15" s="1629">
        <v>5535.1560169999984</v>
      </c>
      <c r="C15" s="1629">
        <v>1792.0750229999996</v>
      </c>
      <c r="D15" s="1629">
        <v>2474.9171720000004</v>
      </c>
      <c r="E15" s="1629">
        <v>1185.0127109999994</v>
      </c>
      <c r="F15" s="1629">
        <v>2927.4215439999989</v>
      </c>
      <c r="G15" s="1629">
        <v>539.55512399999986</v>
      </c>
      <c r="H15" s="1629">
        <v>1.1817899999999977</v>
      </c>
      <c r="I15" s="1629">
        <v>16.503156999999991</v>
      </c>
      <c r="J15" s="1629">
        <v>0.76793199999999995</v>
      </c>
      <c r="K15" s="1629">
        <v>0.76774900000000001</v>
      </c>
      <c r="L15" s="1629">
        <v>5.7146000000000002E-2</v>
      </c>
      <c r="M15" s="1629">
        <v>3.4260999999999993E-2</v>
      </c>
      <c r="N15" s="1629">
        <v>130.81043299999999</v>
      </c>
      <c r="O15" s="1629">
        <v>50.202020999999981</v>
      </c>
      <c r="P15" s="2"/>
    </row>
    <row r="16" spans="1:16" ht="11.25" customHeight="1" x14ac:dyDescent="0.2">
      <c r="A16" s="1373" t="s">
        <v>100</v>
      </c>
      <c r="B16" s="1629">
        <v>3145.7752110000006</v>
      </c>
      <c r="C16" s="1629">
        <v>4615.3933690000003</v>
      </c>
      <c r="D16" s="1629">
        <v>1645.0860459999999</v>
      </c>
      <c r="E16" s="1629">
        <v>3090.4639390000002</v>
      </c>
      <c r="F16" s="1629">
        <v>1400.5465930000003</v>
      </c>
      <c r="G16" s="1629">
        <v>1039.8682359999996</v>
      </c>
      <c r="H16" s="1629">
        <v>2.4474539999999974</v>
      </c>
      <c r="I16" s="1629">
        <v>296.71605299999993</v>
      </c>
      <c r="J16" s="1629">
        <v>53.759062</v>
      </c>
      <c r="K16" s="1629">
        <v>34.804275000000004</v>
      </c>
      <c r="L16" s="1629">
        <v>4.8310000000000002E-3</v>
      </c>
      <c r="M16" s="1629">
        <v>4.3333999999999991E-2</v>
      </c>
      <c r="N16" s="1629">
        <v>43.931224999999998</v>
      </c>
      <c r="O16" s="1629">
        <v>153.49753200000004</v>
      </c>
      <c r="P16" s="2"/>
    </row>
    <row r="17" spans="1:16" ht="11.25" customHeight="1" x14ac:dyDescent="0.2">
      <c r="A17" s="1373" t="s">
        <v>101</v>
      </c>
      <c r="B17" s="1629">
        <v>567.86064299999998</v>
      </c>
      <c r="C17" s="1629">
        <v>8796.7420220000022</v>
      </c>
      <c r="D17" s="1629">
        <v>403.67619199999984</v>
      </c>
      <c r="E17" s="1629">
        <v>6396.2555030000012</v>
      </c>
      <c r="F17" s="1629">
        <v>131.16033800000014</v>
      </c>
      <c r="G17" s="1629">
        <v>1215.078547000001</v>
      </c>
      <c r="H17" s="1629">
        <v>6.6386759999999887</v>
      </c>
      <c r="I17" s="1629">
        <v>992.56635399999914</v>
      </c>
      <c r="J17" s="1629">
        <v>0.18841899999999992</v>
      </c>
      <c r="K17" s="1629">
        <v>5.9581739999999987</v>
      </c>
      <c r="L17" s="1629">
        <v>5.4170000000000008E-3</v>
      </c>
      <c r="M17" s="1629">
        <v>2.2507849999999996</v>
      </c>
      <c r="N17" s="1629">
        <v>26.191600999999999</v>
      </c>
      <c r="O17" s="1629">
        <v>184.63265899999999</v>
      </c>
      <c r="P17" s="2"/>
    </row>
    <row r="18" spans="1:16" ht="11.25" customHeight="1" x14ac:dyDescent="0.2">
      <c r="A18" s="1373" t="s">
        <v>102</v>
      </c>
      <c r="B18" s="1629">
        <v>938.68703999999991</v>
      </c>
      <c r="C18" s="1629">
        <v>8258.7372649999888</v>
      </c>
      <c r="D18" s="1629">
        <v>542.35854099999983</v>
      </c>
      <c r="E18" s="1629">
        <v>4231.4406669999917</v>
      </c>
      <c r="F18" s="1629">
        <v>344.47131700000011</v>
      </c>
      <c r="G18" s="1629">
        <v>3224.385508999997</v>
      </c>
      <c r="H18" s="1629">
        <v>0.60015599999999891</v>
      </c>
      <c r="I18" s="1629">
        <v>37.546390999999971</v>
      </c>
      <c r="J18" s="1629">
        <v>36.135357999999997</v>
      </c>
      <c r="K18" s="1629">
        <v>493.10232000000008</v>
      </c>
      <c r="L18" s="1629">
        <v>3.5461159999999992</v>
      </c>
      <c r="M18" s="1629">
        <v>218.57076599999996</v>
      </c>
      <c r="N18" s="1629">
        <v>11.575552000000002</v>
      </c>
      <c r="O18" s="1629">
        <v>53.691611999999978</v>
      </c>
      <c r="P18" s="2"/>
    </row>
    <row r="19" spans="1:16" ht="11.25" customHeight="1" x14ac:dyDescent="0.2">
      <c r="A19" s="1373" t="s">
        <v>103</v>
      </c>
      <c r="B19" s="1629">
        <v>367.15213800000032</v>
      </c>
      <c r="C19" s="1629">
        <v>1808.1135269999988</v>
      </c>
      <c r="D19" s="1629">
        <v>276.89561200000026</v>
      </c>
      <c r="E19" s="1629">
        <v>1433.6564169999986</v>
      </c>
      <c r="F19" s="1629">
        <v>70.894762999999983</v>
      </c>
      <c r="G19" s="1629">
        <v>224.34875600000024</v>
      </c>
      <c r="H19" s="1629">
        <v>0.56031100000000111</v>
      </c>
      <c r="I19" s="1629">
        <v>44.616617000000012</v>
      </c>
      <c r="J19" s="1629">
        <v>0.93722099999999964</v>
      </c>
      <c r="K19" s="1629">
        <v>13.900236999999999</v>
      </c>
      <c r="L19" s="1629">
        <v>4.0006000000000007E-2</v>
      </c>
      <c r="M19" s="1629">
        <v>0.50283400000000011</v>
      </c>
      <c r="N19" s="1629">
        <v>17.824224999999998</v>
      </c>
      <c r="O19" s="1629">
        <v>91.088666000000003</v>
      </c>
      <c r="P19" s="2"/>
    </row>
    <row r="20" spans="1:16" ht="11.25" customHeight="1" x14ac:dyDescent="0.2">
      <c r="A20" s="1373" t="s">
        <v>104</v>
      </c>
      <c r="B20" s="1629">
        <v>1138.4125909999998</v>
      </c>
      <c r="C20" s="1629">
        <v>436.43918400000007</v>
      </c>
      <c r="D20" s="1629">
        <v>765.25572399999987</v>
      </c>
      <c r="E20" s="1629">
        <v>321.24380500000001</v>
      </c>
      <c r="F20" s="1629">
        <v>248.35995299999999</v>
      </c>
      <c r="G20" s="1629">
        <v>90.446518999999995</v>
      </c>
      <c r="H20" s="1629">
        <v>2.6120000000000002E-3</v>
      </c>
      <c r="I20" s="1629">
        <v>3.1636990000000003</v>
      </c>
      <c r="J20" s="1629">
        <v>64.892998000000006</v>
      </c>
      <c r="K20" s="1629">
        <v>5.3689210000000003</v>
      </c>
      <c r="L20" s="1629">
        <v>0</v>
      </c>
      <c r="M20" s="1629">
        <v>0</v>
      </c>
      <c r="N20" s="1629">
        <v>59.901303999999989</v>
      </c>
      <c r="O20" s="1629">
        <v>16.216240000000003</v>
      </c>
      <c r="P20" s="2"/>
    </row>
    <row r="21" spans="1:16" ht="11.25" customHeight="1" x14ac:dyDescent="0.2">
      <c r="A21" s="1373" t="s">
        <v>105</v>
      </c>
      <c r="B21" s="1629">
        <v>0</v>
      </c>
      <c r="C21" s="1629">
        <v>0</v>
      </c>
      <c r="D21" s="1629">
        <v>0</v>
      </c>
      <c r="E21" s="1629">
        <v>0</v>
      </c>
      <c r="F21" s="1629">
        <v>0</v>
      </c>
      <c r="G21" s="1629">
        <v>0</v>
      </c>
      <c r="H21" s="1629">
        <v>0</v>
      </c>
      <c r="I21" s="1629">
        <v>0</v>
      </c>
      <c r="J21" s="1629">
        <v>0</v>
      </c>
      <c r="K21" s="1629">
        <v>0</v>
      </c>
      <c r="L21" s="1629">
        <v>0</v>
      </c>
      <c r="M21" s="1629">
        <v>0</v>
      </c>
      <c r="N21" s="1629">
        <v>0</v>
      </c>
      <c r="O21" s="1629">
        <v>0</v>
      </c>
      <c r="P21" s="2"/>
    </row>
    <row r="22" spans="1:16" ht="11.25" customHeight="1" x14ac:dyDescent="0.2">
      <c r="A22" s="1373" t="s">
        <v>106</v>
      </c>
      <c r="B22" s="1629">
        <v>0</v>
      </c>
      <c r="C22" s="1629">
        <v>0</v>
      </c>
      <c r="D22" s="1629">
        <v>0</v>
      </c>
      <c r="E22" s="1629">
        <v>0</v>
      </c>
      <c r="F22" s="1629">
        <v>0</v>
      </c>
      <c r="G22" s="1629">
        <v>0</v>
      </c>
      <c r="H22" s="1629">
        <v>0</v>
      </c>
      <c r="I22" s="1629">
        <v>0</v>
      </c>
      <c r="J22" s="1629">
        <v>0</v>
      </c>
      <c r="K22" s="1629">
        <v>0</v>
      </c>
      <c r="L22" s="1629">
        <v>0</v>
      </c>
      <c r="M22" s="1629">
        <v>0</v>
      </c>
      <c r="N22" s="1629">
        <v>0</v>
      </c>
      <c r="O22" s="1629">
        <v>0</v>
      </c>
      <c r="P22" s="2"/>
    </row>
    <row r="23" spans="1:16" ht="11.25" customHeight="1" x14ac:dyDescent="0.2">
      <c r="A23" s="1373" t="s">
        <v>107</v>
      </c>
      <c r="B23" s="1629">
        <v>7.8088999999999992E-2</v>
      </c>
      <c r="C23" s="1629">
        <v>2.8068580000000001</v>
      </c>
      <c r="D23" s="1629">
        <v>5.4972999999999994E-2</v>
      </c>
      <c r="E23" s="1629">
        <v>2.092473</v>
      </c>
      <c r="F23" s="1629">
        <v>1.9712E-2</v>
      </c>
      <c r="G23" s="1629">
        <v>0.29920400000000003</v>
      </c>
      <c r="H23" s="1629">
        <v>2.7290000000000005E-3</v>
      </c>
      <c r="I23" s="1629">
        <v>0.40826000000000007</v>
      </c>
      <c r="J23" s="1629">
        <v>0</v>
      </c>
      <c r="K23" s="1629">
        <v>0</v>
      </c>
      <c r="L23" s="1629">
        <v>0</v>
      </c>
      <c r="M23" s="1629">
        <v>0</v>
      </c>
      <c r="N23" s="1629">
        <v>6.7500000000000004E-4</v>
      </c>
      <c r="O23" s="1629">
        <v>6.9210000000000001E-3</v>
      </c>
      <c r="P23" s="2"/>
    </row>
    <row r="24" spans="1:16" ht="11.25" customHeight="1" x14ac:dyDescent="0.2">
      <c r="A24" s="1373" t="s">
        <v>108</v>
      </c>
      <c r="B24" s="1629">
        <v>0</v>
      </c>
      <c r="C24" s="1629">
        <v>0</v>
      </c>
      <c r="D24" s="1629">
        <v>0</v>
      </c>
      <c r="E24" s="1629">
        <v>0</v>
      </c>
      <c r="F24" s="1629">
        <v>0</v>
      </c>
      <c r="G24" s="1629">
        <v>0</v>
      </c>
      <c r="H24" s="1629">
        <v>0</v>
      </c>
      <c r="I24" s="1629">
        <v>0</v>
      </c>
      <c r="J24" s="1629">
        <v>0</v>
      </c>
      <c r="K24" s="1629">
        <v>0</v>
      </c>
      <c r="L24" s="1629">
        <v>0</v>
      </c>
      <c r="M24" s="1629">
        <v>0</v>
      </c>
      <c r="N24" s="1629">
        <v>0</v>
      </c>
      <c r="O24" s="1629">
        <v>0</v>
      </c>
      <c r="P24" s="2"/>
    </row>
    <row r="25" spans="1:16" ht="11.25" customHeight="1" x14ac:dyDescent="0.2">
      <c r="A25" s="1373" t="s">
        <v>109</v>
      </c>
      <c r="B25" s="1629">
        <v>28.749997000000004</v>
      </c>
      <c r="C25" s="1629">
        <v>42.518126999999993</v>
      </c>
      <c r="D25" s="1629">
        <v>1.8765999999999998E-2</v>
      </c>
      <c r="E25" s="1629">
        <v>4.5541390000000002</v>
      </c>
      <c r="F25" s="1629">
        <v>21.787765000000004</v>
      </c>
      <c r="G25" s="1629">
        <v>21.315528999999994</v>
      </c>
      <c r="H25" s="1629">
        <v>0.28701199999999955</v>
      </c>
      <c r="I25" s="1629">
        <v>4.1035279999999998</v>
      </c>
      <c r="J25" s="1629">
        <v>1.8100000000000001E-4</v>
      </c>
      <c r="K25" s="1629">
        <v>1.1439999999999998E-3</v>
      </c>
      <c r="L25" s="1629">
        <v>0</v>
      </c>
      <c r="M25" s="1629">
        <v>0</v>
      </c>
      <c r="N25" s="1629">
        <v>6.6562729999999997</v>
      </c>
      <c r="O25" s="1629">
        <v>12.543787</v>
      </c>
      <c r="P25" s="2"/>
    </row>
    <row r="26" spans="1:16" ht="11.25" customHeight="1" x14ac:dyDescent="0.2">
      <c r="A26" s="1373" t="s">
        <v>110</v>
      </c>
      <c r="B26" s="1629">
        <v>0</v>
      </c>
      <c r="C26" s="1629">
        <v>185.03101800000002</v>
      </c>
      <c r="D26" s="1629">
        <v>0</v>
      </c>
      <c r="E26" s="1629">
        <v>0</v>
      </c>
      <c r="F26" s="1629">
        <v>0</v>
      </c>
      <c r="G26" s="1629">
        <v>0</v>
      </c>
      <c r="H26" s="1629">
        <v>0</v>
      </c>
      <c r="I26" s="1629">
        <v>0</v>
      </c>
      <c r="J26" s="1629">
        <v>0</v>
      </c>
      <c r="K26" s="1629">
        <v>0</v>
      </c>
      <c r="L26" s="1629">
        <v>0</v>
      </c>
      <c r="M26" s="1629">
        <v>0</v>
      </c>
      <c r="N26" s="1630">
        <v>0</v>
      </c>
      <c r="O26" s="1629">
        <v>185.03101800000002</v>
      </c>
      <c r="P26" s="2"/>
    </row>
    <row r="27" spans="1:16" ht="4.7" customHeight="1" thickBo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6" ht="11.25" customHeight="1" thickTop="1" x14ac:dyDescent="0.2">
      <c r="A28" s="1377" t="s">
        <v>1526</v>
      </c>
      <c r="H28" s="1375"/>
    </row>
  </sheetData>
  <mergeCells count="8"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8"/>
  <dimension ref="A1:O74"/>
  <sheetViews>
    <sheetView showGridLines="0" zoomScaleSheetLayoutView="100" workbookViewId="0">
      <selection activeCell="E71" sqref="E71"/>
    </sheetView>
  </sheetViews>
  <sheetFormatPr defaultColWidth="12.7109375" defaultRowHeight="12.75" x14ac:dyDescent="0.2"/>
  <cols>
    <col min="1" max="1" width="19.85546875" style="1" customWidth="1"/>
    <col min="2" max="7" width="6.28515625" style="1" customWidth="1"/>
    <col min="8" max="8" width="6.28515625" style="1455" customWidth="1"/>
    <col min="9" max="9" width="6.28515625" style="1" customWidth="1"/>
    <col min="10" max="10" width="6.28515625" style="1455" customWidth="1"/>
    <col min="11" max="15" width="6.28515625" style="1" customWidth="1"/>
    <col min="16" max="16384" width="12.7109375" style="1"/>
  </cols>
  <sheetData>
    <row r="1" spans="1:15" ht="14.1" customHeight="1" x14ac:dyDescent="0.2">
      <c r="A1" s="2333" t="s">
        <v>1793</v>
      </c>
      <c r="B1" s="2333"/>
      <c r="C1" s="2333"/>
      <c r="D1" s="2333"/>
      <c r="E1" s="2333"/>
      <c r="F1" s="2333"/>
      <c r="G1" s="2333"/>
      <c r="H1" s="2333"/>
      <c r="I1" s="2333"/>
      <c r="J1" s="2333"/>
      <c r="K1" s="2333"/>
      <c r="L1" s="2333"/>
      <c r="M1" s="2333"/>
      <c r="N1" s="2333"/>
      <c r="O1" s="2333"/>
    </row>
    <row r="2" spans="1:15" s="4" customFormat="1" ht="14.1" customHeight="1" x14ac:dyDescent="0.15">
      <c r="A2" s="1432">
        <v>2020</v>
      </c>
      <c r="F2" s="1445"/>
      <c r="H2" s="1454"/>
      <c r="J2" s="1454"/>
      <c r="K2" s="1446"/>
    </row>
    <row r="3" spans="1:15" ht="50.1" customHeight="1" x14ac:dyDescent="0.2">
      <c r="A3" s="1685" t="s">
        <v>0</v>
      </c>
      <c r="B3" s="2340" t="s">
        <v>1</v>
      </c>
      <c r="C3" s="2341"/>
      <c r="D3" s="2340" t="s">
        <v>2</v>
      </c>
      <c r="E3" s="2341"/>
      <c r="F3" s="2340" t="s">
        <v>3</v>
      </c>
      <c r="G3" s="2341"/>
      <c r="H3" s="2340" t="s">
        <v>4</v>
      </c>
      <c r="I3" s="2341"/>
      <c r="J3" s="2340" t="s">
        <v>5</v>
      </c>
      <c r="K3" s="2341"/>
      <c r="L3" s="2342" t="s">
        <v>115</v>
      </c>
      <c r="M3" s="2343"/>
      <c r="N3" s="2342" t="s">
        <v>111</v>
      </c>
      <c r="O3" s="2344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C5" s="5"/>
      <c r="D5" s="5"/>
      <c r="E5" s="5"/>
      <c r="F5" s="5"/>
      <c r="G5" s="5"/>
      <c r="I5" s="5"/>
      <c r="K5" s="5"/>
      <c r="L5" s="5"/>
      <c r="M5" s="5"/>
      <c r="N5" s="5"/>
      <c r="O5" s="5"/>
    </row>
    <row r="6" spans="1:15" ht="18" customHeight="1" x14ac:dyDescent="0.2">
      <c r="B6" s="2339" t="s">
        <v>7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39"/>
      <c r="N6" s="2339"/>
      <c r="O6" s="2339"/>
    </row>
    <row r="7" spans="1:15" ht="9" customHeight="1" x14ac:dyDescent="0.2">
      <c r="A7" s="1378" t="s">
        <v>6</v>
      </c>
      <c r="B7" s="1627">
        <v>55477.110183000026</v>
      </c>
      <c r="C7" s="1627">
        <v>68145.567972000077</v>
      </c>
      <c r="D7" s="1627">
        <v>19935.033357000015</v>
      </c>
      <c r="E7" s="1627">
        <v>43765.410703000081</v>
      </c>
      <c r="F7" s="1627">
        <v>32259.254713000009</v>
      </c>
      <c r="G7" s="1627">
        <v>16140.390485999997</v>
      </c>
      <c r="H7" s="1627">
        <v>45.293381999999973</v>
      </c>
      <c r="I7" s="1627">
        <v>2521.9873889999999</v>
      </c>
      <c r="J7" s="1627">
        <v>568.59009199999912</v>
      </c>
      <c r="K7" s="1627">
        <v>344.81871200000006</v>
      </c>
      <c r="L7" s="1627">
        <v>458.05278799999917</v>
      </c>
      <c r="M7" s="1627">
        <v>1059.0884839999999</v>
      </c>
      <c r="N7" s="1627">
        <v>2210.8858510000023</v>
      </c>
      <c r="O7" s="1627">
        <v>4313.8721980000009</v>
      </c>
    </row>
    <row r="8" spans="1:15" ht="9" customHeight="1" x14ac:dyDescent="0.2">
      <c r="A8" s="1379" t="s">
        <v>8</v>
      </c>
      <c r="B8" s="1627">
        <v>34652.245745000022</v>
      </c>
      <c r="C8" s="1627">
        <v>55009.196749000082</v>
      </c>
      <c r="D8" s="1627">
        <v>19876.62144700002</v>
      </c>
      <c r="E8" s="1627">
        <v>43187.074668000074</v>
      </c>
      <c r="F8" s="1627">
        <v>11537.598463000004</v>
      </c>
      <c r="G8" s="1627">
        <v>5492.5721709999989</v>
      </c>
      <c r="H8" s="1627">
        <v>11.349336999999993</v>
      </c>
      <c r="I8" s="1627">
        <v>835.06593899999984</v>
      </c>
      <c r="J8" s="1627">
        <v>558.77987099999916</v>
      </c>
      <c r="K8" s="1627">
        <v>283.48208200000005</v>
      </c>
      <c r="L8" s="1627">
        <v>457.01077599999917</v>
      </c>
      <c r="M8" s="1627">
        <v>897.12969099999998</v>
      </c>
      <c r="N8" s="1627">
        <v>2210.8858510000023</v>
      </c>
      <c r="O8" s="1627">
        <v>4313.8721980000009</v>
      </c>
    </row>
    <row r="9" spans="1:15" ht="9" customHeight="1" x14ac:dyDescent="0.2">
      <c r="A9" s="1380" t="s">
        <v>9</v>
      </c>
      <c r="B9" s="1627">
        <v>28240.895210000024</v>
      </c>
      <c r="C9" s="1627">
        <v>50887.90780300006</v>
      </c>
      <c r="D9" s="1627">
        <v>19387.184830000024</v>
      </c>
      <c r="E9" s="1627">
        <v>41505.542976000062</v>
      </c>
      <c r="F9" s="1627">
        <v>5664.7793460000012</v>
      </c>
      <c r="G9" s="1627">
        <v>3386.8834859999988</v>
      </c>
      <c r="H9" s="1627">
        <v>10.011172999999994</v>
      </c>
      <c r="I9" s="1627">
        <v>706.49422500000014</v>
      </c>
      <c r="J9" s="1627">
        <v>557.25367799999913</v>
      </c>
      <c r="K9" s="1627">
        <v>276.82705200000004</v>
      </c>
      <c r="L9" s="1627">
        <v>455.2583329999992</v>
      </c>
      <c r="M9" s="1627">
        <v>864.63333399999999</v>
      </c>
      <c r="N9" s="1627">
        <v>2166.4078500000023</v>
      </c>
      <c r="O9" s="1627">
        <v>4147.5267300000005</v>
      </c>
    </row>
    <row r="10" spans="1:15" ht="9" customHeight="1" x14ac:dyDescent="0.2">
      <c r="A10" s="1381" t="s">
        <v>10</v>
      </c>
      <c r="B10" s="1627">
        <v>397.04505599999999</v>
      </c>
      <c r="C10" s="1627">
        <v>474.49811600000027</v>
      </c>
      <c r="D10" s="1627">
        <v>10.054182999999998</v>
      </c>
      <c r="E10" s="1627">
        <v>290.73858700000022</v>
      </c>
      <c r="F10" s="1627">
        <v>386.39261899999997</v>
      </c>
      <c r="G10" s="1627">
        <v>138.00902500000007</v>
      </c>
      <c r="H10" s="1627">
        <v>0.16559500000000058</v>
      </c>
      <c r="I10" s="1627">
        <v>42.024840999999988</v>
      </c>
      <c r="J10" s="1627">
        <v>0</v>
      </c>
      <c r="K10" s="1627">
        <v>0</v>
      </c>
      <c r="L10" s="1627">
        <v>0.4326589999999999</v>
      </c>
      <c r="M10" s="1627">
        <v>3.7256629999999991</v>
      </c>
      <c r="N10" s="1627">
        <v>0</v>
      </c>
      <c r="O10" s="1627">
        <v>0</v>
      </c>
    </row>
    <row r="11" spans="1:15" ht="9" customHeight="1" x14ac:dyDescent="0.2">
      <c r="A11" s="1380" t="s">
        <v>11</v>
      </c>
      <c r="B11" s="1627">
        <v>0.12921799999999997</v>
      </c>
      <c r="C11" s="1627">
        <v>0.22517499999999999</v>
      </c>
      <c r="D11" s="1627">
        <v>1.9696999999999999E-2</v>
      </c>
      <c r="E11" s="1627">
        <v>0.21046499999999999</v>
      </c>
      <c r="F11" s="1627">
        <v>0.10926</v>
      </c>
      <c r="G11" s="1627">
        <v>4.37E-4</v>
      </c>
      <c r="H11" s="1627">
        <v>2.1000000000000002E-5</v>
      </c>
      <c r="I11" s="1627">
        <v>7.0229999999999997E-3</v>
      </c>
      <c r="J11" s="1627">
        <v>0</v>
      </c>
      <c r="K11" s="1627">
        <v>0</v>
      </c>
      <c r="L11" s="1627">
        <v>2.4000000000000001E-4</v>
      </c>
      <c r="M11" s="1627">
        <v>7.2500000000000004E-3</v>
      </c>
      <c r="N11" s="1627">
        <v>0</v>
      </c>
      <c r="O11" s="1627">
        <v>0</v>
      </c>
    </row>
    <row r="12" spans="1:15" ht="9" customHeight="1" x14ac:dyDescent="0.2">
      <c r="A12" s="1380" t="s">
        <v>12</v>
      </c>
      <c r="B12" s="1627">
        <v>1540.7197590000005</v>
      </c>
      <c r="C12" s="1627">
        <v>512.84347400000024</v>
      </c>
      <c r="D12" s="1627">
        <v>4.1684020000000004</v>
      </c>
      <c r="E12" s="1627">
        <v>10.217751000000005</v>
      </c>
      <c r="F12" s="1627">
        <v>1536.5164580000005</v>
      </c>
      <c r="G12" s="1627">
        <v>500.14218600000015</v>
      </c>
      <c r="H12" s="1627">
        <v>1.2963999999999996E-2</v>
      </c>
      <c r="I12" s="1627">
        <v>2.3322169999999995</v>
      </c>
      <c r="J12" s="1627">
        <v>1.3611E-2</v>
      </c>
      <c r="K12" s="1627">
        <v>1.0248999999999999E-2</v>
      </c>
      <c r="L12" s="1627">
        <v>8.3240000000000015E-3</v>
      </c>
      <c r="M12" s="1627">
        <v>0.141071</v>
      </c>
      <c r="N12" s="1627">
        <v>0</v>
      </c>
      <c r="O12" s="1627">
        <v>0</v>
      </c>
    </row>
    <row r="13" spans="1:15" ht="9" customHeight="1" x14ac:dyDescent="0.2">
      <c r="A13" s="1380" t="s">
        <v>13</v>
      </c>
      <c r="B13" s="1627">
        <v>781.62815899999975</v>
      </c>
      <c r="C13" s="1627">
        <v>723.93370300000026</v>
      </c>
      <c r="D13" s="1627">
        <v>18.982715999999993</v>
      </c>
      <c r="E13" s="1627">
        <v>110.37922700000001</v>
      </c>
      <c r="F13" s="1627">
        <v>760.07146599999965</v>
      </c>
      <c r="G13" s="1627">
        <v>574.13571200000024</v>
      </c>
      <c r="H13" s="1627">
        <v>0.70405399999999829</v>
      </c>
      <c r="I13" s="1627">
        <v>23.962234999999993</v>
      </c>
      <c r="J13" s="1627">
        <v>1.0057430000000001</v>
      </c>
      <c r="K13" s="1627">
        <v>2.9375330000000002</v>
      </c>
      <c r="L13" s="1627">
        <v>0.86417999999999984</v>
      </c>
      <c r="M13" s="1627">
        <v>12.518996000000003</v>
      </c>
      <c r="N13" s="1627">
        <v>0</v>
      </c>
      <c r="O13" s="1627">
        <v>0</v>
      </c>
    </row>
    <row r="14" spans="1:15" ht="9" customHeight="1" x14ac:dyDescent="0.2">
      <c r="A14" s="1380" t="s">
        <v>14</v>
      </c>
      <c r="B14" s="1627">
        <v>889.2908900000001</v>
      </c>
      <c r="C14" s="1627">
        <v>205.90009500000002</v>
      </c>
      <c r="D14" s="1627">
        <v>2.7698799999999997</v>
      </c>
      <c r="E14" s="1627">
        <v>12.059192000000001</v>
      </c>
      <c r="F14" s="1627">
        <v>886.50202100000013</v>
      </c>
      <c r="G14" s="1627">
        <v>192.67822700000002</v>
      </c>
      <c r="H14" s="1627">
        <v>1.6600000000000004E-2</v>
      </c>
      <c r="I14" s="1627">
        <v>1.0957430000000008</v>
      </c>
      <c r="J14" s="1627">
        <v>0</v>
      </c>
      <c r="K14" s="1627">
        <v>0</v>
      </c>
      <c r="L14" s="1627">
        <v>2.3890000000000001E-3</v>
      </c>
      <c r="M14" s="1627">
        <v>6.6933000000000006E-2</v>
      </c>
      <c r="N14" s="1627">
        <v>0</v>
      </c>
      <c r="O14" s="1627">
        <v>0</v>
      </c>
    </row>
    <row r="15" spans="1:15" ht="9" customHeight="1" x14ac:dyDescent="0.2">
      <c r="A15" s="1380" t="s">
        <v>15</v>
      </c>
      <c r="B15" s="1627">
        <v>2802.5374529999995</v>
      </c>
      <c r="C15" s="1627">
        <v>2203.88838300002</v>
      </c>
      <c r="D15" s="1627">
        <v>453.44173899999805</v>
      </c>
      <c r="E15" s="1627">
        <v>1257.9264700000203</v>
      </c>
      <c r="F15" s="1627">
        <v>2303.2272930000017</v>
      </c>
      <c r="G15" s="1627">
        <v>700.72309799999948</v>
      </c>
      <c r="H15" s="1627">
        <v>0.43893000000000093</v>
      </c>
      <c r="I15" s="1627">
        <v>59.149654999999711</v>
      </c>
      <c r="J15" s="1627">
        <v>0.50683900000001358</v>
      </c>
      <c r="K15" s="1627">
        <v>3.7072480000000496</v>
      </c>
      <c r="L15" s="1627">
        <v>0.44465099999996482</v>
      </c>
      <c r="M15" s="1627">
        <v>16.03644399999996</v>
      </c>
      <c r="N15" s="1627">
        <v>44.478000999999949</v>
      </c>
      <c r="O15" s="1627">
        <v>166.34546800000044</v>
      </c>
    </row>
    <row r="16" spans="1:15" ht="9" customHeight="1" x14ac:dyDescent="0.2">
      <c r="A16" s="1379" t="s">
        <v>16</v>
      </c>
      <c r="B16" s="1627">
        <v>8254.167469</v>
      </c>
      <c r="C16" s="1627">
        <v>2948.9813619999991</v>
      </c>
      <c r="D16" s="1627">
        <v>29.376912000000001</v>
      </c>
      <c r="E16" s="1627">
        <v>122.01107799999997</v>
      </c>
      <c r="F16" s="1627">
        <v>8223.5861490000007</v>
      </c>
      <c r="G16" s="1627">
        <v>2812.8671849999996</v>
      </c>
      <c r="H16" s="1627">
        <v>1.0942019999999992</v>
      </c>
      <c r="I16" s="1627">
        <v>13.907291999999998</v>
      </c>
      <c r="J16" s="1627">
        <v>0.109155</v>
      </c>
      <c r="K16" s="1627">
        <v>0.153947</v>
      </c>
      <c r="L16" s="1627">
        <v>1.0510000000000001E-3</v>
      </c>
      <c r="M16" s="1627">
        <v>4.1860000000000008E-2</v>
      </c>
      <c r="N16" s="1627">
        <v>0</v>
      </c>
      <c r="O16" s="1627">
        <v>0</v>
      </c>
    </row>
    <row r="17" spans="1:15" ht="9" customHeight="1" x14ac:dyDescent="0.2">
      <c r="A17" s="1380" t="s">
        <v>114</v>
      </c>
      <c r="B17" s="1627">
        <v>5839.2243400000007</v>
      </c>
      <c r="C17" s="1627">
        <v>1701.3323289999998</v>
      </c>
      <c r="D17" s="1627">
        <v>0.27991899999999997</v>
      </c>
      <c r="E17" s="1627">
        <v>0.53041100000000008</v>
      </c>
      <c r="F17" s="1627">
        <v>5838.8862120000003</v>
      </c>
      <c r="G17" s="1627">
        <v>1700.5520389999999</v>
      </c>
      <c r="H17" s="1627">
        <v>3.7459999999999998E-3</v>
      </c>
      <c r="I17" s="1627">
        <v>0.105435</v>
      </c>
      <c r="J17" s="1627">
        <v>5.4455000000000003E-2</v>
      </c>
      <c r="K17" s="1627">
        <v>0.14322699999999999</v>
      </c>
      <c r="L17" s="1627">
        <v>7.9999999999999996E-6</v>
      </c>
      <c r="M17" s="1627">
        <v>1.217E-3</v>
      </c>
      <c r="N17" s="1627">
        <v>0</v>
      </c>
      <c r="O17" s="1627">
        <v>0</v>
      </c>
    </row>
    <row r="18" spans="1:15" ht="9" customHeight="1" x14ac:dyDescent="0.2">
      <c r="A18" s="1380" t="s">
        <v>17</v>
      </c>
      <c r="B18" s="1627">
        <v>1184.2242950000013</v>
      </c>
      <c r="C18" s="1627">
        <v>436.35308399999997</v>
      </c>
      <c r="D18" s="1627">
        <v>1.2476000000000003E-2</v>
      </c>
      <c r="E18" s="1627">
        <v>0.20504999999999998</v>
      </c>
      <c r="F18" s="1627">
        <v>1183.7921030000011</v>
      </c>
      <c r="G18" s="1627">
        <v>433.21328899999997</v>
      </c>
      <c r="H18" s="1627">
        <v>0.41897899999999905</v>
      </c>
      <c r="I18" s="1627">
        <v>2.90977</v>
      </c>
      <c r="J18" s="1627">
        <v>0</v>
      </c>
      <c r="K18" s="1627">
        <v>0</v>
      </c>
      <c r="L18" s="1627">
        <v>7.3700000000000013E-4</v>
      </c>
      <c r="M18" s="1627">
        <v>2.4974999999999997E-2</v>
      </c>
      <c r="N18" s="1627">
        <v>0</v>
      </c>
      <c r="O18" s="1627">
        <v>0</v>
      </c>
    </row>
    <row r="19" spans="1:15" ht="9" customHeight="1" x14ac:dyDescent="0.2">
      <c r="A19" s="1380" t="s">
        <v>18</v>
      </c>
      <c r="B19" s="1627">
        <v>168.97747900000005</v>
      </c>
      <c r="C19" s="1627">
        <v>214.54157399999997</v>
      </c>
      <c r="D19" s="1627">
        <v>10.060429999999998</v>
      </c>
      <c r="E19" s="1627">
        <v>11.027499000000001</v>
      </c>
      <c r="F19" s="1627">
        <v>158.84547100000003</v>
      </c>
      <c r="G19" s="1627">
        <v>200.24562299999997</v>
      </c>
      <c r="H19" s="1627">
        <v>7.1536000000000058E-2</v>
      </c>
      <c r="I19" s="1627">
        <v>3.2649040000000005</v>
      </c>
      <c r="J19" s="1627">
        <v>0</v>
      </c>
      <c r="K19" s="1627">
        <v>0</v>
      </c>
      <c r="L19" s="1627">
        <v>4.1999999999999998E-5</v>
      </c>
      <c r="M19" s="1627">
        <v>3.5479999999999995E-3</v>
      </c>
      <c r="N19" s="1627">
        <v>0</v>
      </c>
      <c r="O19" s="1627">
        <v>0</v>
      </c>
    </row>
    <row r="20" spans="1:15" ht="9" customHeight="1" x14ac:dyDescent="0.2">
      <c r="A20" s="1380" t="s">
        <v>19</v>
      </c>
      <c r="B20" s="1627">
        <v>74.055932000000013</v>
      </c>
      <c r="C20" s="1627">
        <v>29.697777999999996</v>
      </c>
      <c r="D20" s="1627">
        <v>1.8000000000000001E-4</v>
      </c>
      <c r="E20" s="1627">
        <v>1.807E-3</v>
      </c>
      <c r="F20" s="1627">
        <v>74.05365900000001</v>
      </c>
      <c r="G20" s="1627">
        <v>29.666803999999996</v>
      </c>
      <c r="H20" s="1627">
        <v>2.0630000000000002E-3</v>
      </c>
      <c r="I20" s="1627">
        <v>2.8276000000000003E-2</v>
      </c>
      <c r="J20" s="1627">
        <v>0</v>
      </c>
      <c r="K20" s="1627">
        <v>0</v>
      </c>
      <c r="L20" s="1627">
        <v>3.0000000000000001E-5</v>
      </c>
      <c r="M20" s="1627">
        <v>8.9099999999999997E-4</v>
      </c>
      <c r="N20" s="1627">
        <v>0</v>
      </c>
      <c r="O20" s="1627">
        <v>0</v>
      </c>
    </row>
    <row r="21" spans="1:15" ht="9" customHeight="1" x14ac:dyDescent="0.2">
      <c r="A21" s="1380" t="s">
        <v>21</v>
      </c>
      <c r="B21" s="1627">
        <v>326.51146399999999</v>
      </c>
      <c r="C21" s="1627">
        <v>183.06371200000001</v>
      </c>
      <c r="D21" s="1627">
        <v>14.988054000000004</v>
      </c>
      <c r="E21" s="1627">
        <v>90.403008999999997</v>
      </c>
      <c r="F21" s="1627">
        <v>311.451684</v>
      </c>
      <c r="G21" s="1627">
        <v>91.912187000000003</v>
      </c>
      <c r="H21" s="1627">
        <v>7.1608000000000033E-2</v>
      </c>
      <c r="I21" s="1627">
        <v>0.74323500000000009</v>
      </c>
      <c r="J21" s="1627">
        <v>0</v>
      </c>
      <c r="K21" s="1627">
        <v>0</v>
      </c>
      <c r="L21" s="1627">
        <v>1.18E-4</v>
      </c>
      <c r="M21" s="1627">
        <v>5.281000000000001E-3</v>
      </c>
      <c r="N21" s="1627">
        <v>0</v>
      </c>
      <c r="O21" s="1627">
        <v>0</v>
      </c>
    </row>
    <row r="22" spans="1:15" ht="9" customHeight="1" x14ac:dyDescent="0.2">
      <c r="A22" s="1381" t="s">
        <v>22</v>
      </c>
      <c r="B22" s="1627">
        <v>12.509406</v>
      </c>
      <c r="C22" s="1627">
        <v>11.555559000000001</v>
      </c>
      <c r="D22" s="1627">
        <v>5.5801000000000003E-2</v>
      </c>
      <c r="E22" s="1627">
        <v>8.2956000000000002E-2</v>
      </c>
      <c r="F22" s="1627">
        <v>12.452703</v>
      </c>
      <c r="G22" s="1627">
        <v>11.410672000000002</v>
      </c>
      <c r="H22" s="1627">
        <v>9.0200000000000013E-4</v>
      </c>
      <c r="I22" s="1627">
        <v>6.1931000000000014E-2</v>
      </c>
      <c r="J22" s="1627">
        <v>0</v>
      </c>
      <c r="K22" s="1627">
        <v>0</v>
      </c>
      <c r="L22" s="1627">
        <v>0</v>
      </c>
      <c r="M22" s="1627">
        <v>0</v>
      </c>
      <c r="N22" s="1627">
        <v>0</v>
      </c>
      <c r="O22" s="1627">
        <v>0</v>
      </c>
    </row>
    <row r="23" spans="1:15" ht="9" customHeight="1" x14ac:dyDescent="0.2">
      <c r="A23" s="1381" t="s">
        <v>15</v>
      </c>
      <c r="B23" s="1627">
        <v>648.6645530000003</v>
      </c>
      <c r="C23" s="1627">
        <v>372.43732599999998</v>
      </c>
      <c r="D23" s="1627">
        <v>3.9800520000000006</v>
      </c>
      <c r="E23" s="1627">
        <v>19.76034599999997</v>
      </c>
      <c r="F23" s="1627">
        <v>644.10431700000026</v>
      </c>
      <c r="G23" s="1627">
        <v>345.86657100000002</v>
      </c>
      <c r="H23" s="1627">
        <v>0.52536800000000017</v>
      </c>
      <c r="I23" s="1627">
        <v>6.7937409999999971</v>
      </c>
      <c r="J23" s="1627">
        <v>5.4699999999999999E-2</v>
      </c>
      <c r="K23" s="1627">
        <v>1.0720000000000007E-2</v>
      </c>
      <c r="L23" s="1627">
        <v>1.16E-4</v>
      </c>
      <c r="M23" s="1627">
        <v>5.9480000000000088E-3</v>
      </c>
      <c r="N23" s="1627">
        <v>0</v>
      </c>
      <c r="O23" s="1627">
        <v>0</v>
      </c>
    </row>
    <row r="24" spans="1:15" ht="9" customHeight="1" x14ac:dyDescent="0.2">
      <c r="A24" s="368" t="s">
        <v>23</v>
      </c>
      <c r="B24" s="1627">
        <v>9051.561504000003</v>
      </c>
      <c r="C24" s="1627">
        <v>3612.3280599999994</v>
      </c>
      <c r="D24" s="1627">
        <v>8.535382000000002</v>
      </c>
      <c r="E24" s="1627">
        <v>70.32451100000003</v>
      </c>
      <c r="F24" s="1627">
        <v>9024.8086750000039</v>
      </c>
      <c r="G24" s="1627">
        <v>3066.0540929999993</v>
      </c>
      <c r="H24" s="1627">
        <v>16.779117999999954</v>
      </c>
      <c r="I24" s="1627">
        <v>315.01989299999985</v>
      </c>
      <c r="J24" s="1627">
        <v>0.423292</v>
      </c>
      <c r="K24" s="1627">
        <v>1.76623</v>
      </c>
      <c r="L24" s="1627">
        <v>1.0150370000000002</v>
      </c>
      <c r="M24" s="1627">
        <v>159.16333299999994</v>
      </c>
      <c r="N24" s="1627">
        <v>0</v>
      </c>
      <c r="O24" s="1627">
        <v>0</v>
      </c>
    </row>
    <row r="25" spans="1:15" ht="9" customHeight="1" x14ac:dyDescent="0.2">
      <c r="A25" s="369" t="s">
        <v>112</v>
      </c>
      <c r="B25" s="1627">
        <v>134.45321100000001</v>
      </c>
      <c r="C25" s="1627">
        <v>71.079975999999988</v>
      </c>
      <c r="D25" s="1627">
        <v>0.40871799999999997</v>
      </c>
      <c r="E25" s="1627">
        <v>0.26476699999999997</v>
      </c>
      <c r="F25" s="1627">
        <v>134.043643</v>
      </c>
      <c r="G25" s="1627">
        <v>70.775345999999985</v>
      </c>
      <c r="H25" s="1627">
        <v>8.5000000000000039E-4</v>
      </c>
      <c r="I25" s="1627">
        <v>3.9863000000000003E-2</v>
      </c>
      <c r="J25" s="1627">
        <v>0</v>
      </c>
      <c r="K25" s="1627">
        <v>0</v>
      </c>
      <c r="L25" s="1627">
        <v>0</v>
      </c>
      <c r="M25" s="1627">
        <v>0</v>
      </c>
      <c r="N25" s="1627">
        <v>0</v>
      </c>
      <c r="O25" s="1627">
        <v>0</v>
      </c>
    </row>
    <row r="26" spans="1:15" ht="9" customHeight="1" x14ac:dyDescent="0.2">
      <c r="A26" s="369" t="s">
        <v>24</v>
      </c>
      <c r="B26" s="1627">
        <v>4956.3952430000036</v>
      </c>
      <c r="C26" s="1627">
        <v>1601.5311629999997</v>
      </c>
      <c r="D26" s="1627">
        <v>0.6713260000000002</v>
      </c>
      <c r="E26" s="1627">
        <v>5.738976000000001</v>
      </c>
      <c r="F26" s="1627">
        <v>4940.5691580000039</v>
      </c>
      <c r="G26" s="1627">
        <v>1538.4861489999994</v>
      </c>
      <c r="H26" s="1627">
        <v>15.03610599999997</v>
      </c>
      <c r="I26" s="1627">
        <v>56.423393000000011</v>
      </c>
      <c r="J26" s="1627">
        <v>0.10667599999999999</v>
      </c>
      <c r="K26" s="1627">
        <v>8.7824999999999986E-2</v>
      </c>
      <c r="L26" s="1627">
        <v>1.1977000000000002E-2</v>
      </c>
      <c r="M26" s="1627">
        <v>0.79481999999999964</v>
      </c>
      <c r="N26" s="1627">
        <v>0</v>
      </c>
      <c r="O26" s="1627">
        <v>0</v>
      </c>
    </row>
    <row r="27" spans="1:15" ht="9" customHeight="1" x14ac:dyDescent="0.2">
      <c r="A27" s="369" t="s">
        <v>25</v>
      </c>
      <c r="B27" s="1627">
        <v>258.66670199999987</v>
      </c>
      <c r="C27" s="1627">
        <v>133.26431799999997</v>
      </c>
      <c r="D27" s="1627">
        <v>6.2701000000000021E-2</v>
      </c>
      <c r="E27" s="1627">
        <v>3.4425950000000003</v>
      </c>
      <c r="F27" s="1627">
        <v>258.43542899999989</v>
      </c>
      <c r="G27" s="1627">
        <v>114.21665999999999</v>
      </c>
      <c r="H27" s="1627">
        <v>0.16048000000000043</v>
      </c>
      <c r="I27" s="1627">
        <v>15.466807999999993</v>
      </c>
      <c r="J27" s="1627">
        <v>0</v>
      </c>
      <c r="K27" s="1627">
        <v>0</v>
      </c>
      <c r="L27" s="1627">
        <v>8.0920000000000002E-3</v>
      </c>
      <c r="M27" s="1627">
        <v>0.13825499999999996</v>
      </c>
      <c r="N27" s="1627">
        <v>0</v>
      </c>
      <c r="O27" s="1627">
        <v>0</v>
      </c>
    </row>
    <row r="28" spans="1:15" ht="9" customHeight="1" x14ac:dyDescent="0.2">
      <c r="A28" s="370" t="s">
        <v>26</v>
      </c>
      <c r="B28" s="1627">
        <v>175.41224199999999</v>
      </c>
      <c r="C28" s="1627">
        <v>43.837744000000008</v>
      </c>
      <c r="D28" s="1627">
        <v>9.6950000000000005E-3</v>
      </c>
      <c r="E28" s="1627">
        <v>4.0017000000000004E-2</v>
      </c>
      <c r="F28" s="1627">
        <v>175.38423299999999</v>
      </c>
      <c r="G28" s="1627">
        <v>43.370182000000007</v>
      </c>
      <c r="H28" s="1627">
        <v>1.8294999999999999E-2</v>
      </c>
      <c r="I28" s="1627">
        <v>0.42705299999999968</v>
      </c>
      <c r="J28" s="1627">
        <v>0</v>
      </c>
      <c r="K28" s="1627">
        <v>0</v>
      </c>
      <c r="L28" s="1627">
        <v>1.9000000000000001E-5</v>
      </c>
      <c r="M28" s="1627">
        <v>4.9200000000000003E-4</v>
      </c>
      <c r="N28" s="1627">
        <v>0</v>
      </c>
      <c r="O28" s="1627">
        <v>0</v>
      </c>
    </row>
    <row r="29" spans="1:15" ht="9" customHeight="1" x14ac:dyDescent="0.2">
      <c r="A29" s="370" t="s">
        <v>27</v>
      </c>
      <c r="B29" s="1627">
        <v>2524.1499640000029</v>
      </c>
      <c r="C29" s="1627">
        <v>1236.6405800000005</v>
      </c>
      <c r="D29" s="1627">
        <v>3.1554700000000024</v>
      </c>
      <c r="E29" s="1627">
        <v>43.085470000000029</v>
      </c>
      <c r="F29" s="1627">
        <v>2519.415056000003</v>
      </c>
      <c r="G29" s="1627">
        <v>845.38292500000068</v>
      </c>
      <c r="H29" s="1627">
        <v>1.2689569999999877</v>
      </c>
      <c r="I29" s="1627">
        <v>219.8387699999999</v>
      </c>
      <c r="J29" s="1627">
        <v>0.15879200000000002</v>
      </c>
      <c r="K29" s="1627">
        <v>1.5424650000000002</v>
      </c>
      <c r="L29" s="1627">
        <v>0.1516890000000003</v>
      </c>
      <c r="M29" s="1627">
        <v>126.79094999999992</v>
      </c>
      <c r="N29" s="1627">
        <v>0</v>
      </c>
      <c r="O29" s="1627">
        <v>0</v>
      </c>
    </row>
    <row r="30" spans="1:15" ht="9" customHeight="1" x14ac:dyDescent="0.2">
      <c r="A30" s="370" t="s">
        <v>28</v>
      </c>
      <c r="B30" s="1627">
        <v>32.425297</v>
      </c>
      <c r="C30" s="1627">
        <v>58.879310000000011</v>
      </c>
      <c r="D30" s="1627">
        <v>5.4356999999999996E-2</v>
      </c>
      <c r="E30" s="1627">
        <v>5.0085589999999991</v>
      </c>
      <c r="F30" s="1627">
        <v>32.217582999999991</v>
      </c>
      <c r="G30" s="1627">
        <v>39.271491000000005</v>
      </c>
      <c r="H30" s="1627">
        <v>0.15324300000000021</v>
      </c>
      <c r="I30" s="1627">
        <v>14.594223000000008</v>
      </c>
      <c r="J30" s="1627">
        <v>0</v>
      </c>
      <c r="K30" s="1627">
        <v>0</v>
      </c>
      <c r="L30" s="1627">
        <v>1.1399999999999999E-4</v>
      </c>
      <c r="M30" s="1627">
        <v>5.0369999999999998E-3</v>
      </c>
      <c r="N30" s="1627">
        <v>0</v>
      </c>
      <c r="O30" s="1627">
        <v>0</v>
      </c>
    </row>
    <row r="31" spans="1:15" ht="9" customHeight="1" x14ac:dyDescent="0.2">
      <c r="A31" s="370" t="s">
        <v>15</v>
      </c>
      <c r="B31" s="1627">
        <v>970.05884499999797</v>
      </c>
      <c r="C31" s="1627">
        <v>467.09496899999903</v>
      </c>
      <c r="D31" s="1627">
        <v>4.1731149999999984</v>
      </c>
      <c r="E31" s="1627">
        <v>12.744126999999999</v>
      </c>
      <c r="F31" s="1627">
        <v>964.74357299999792</v>
      </c>
      <c r="G31" s="1627">
        <v>414.55133999999907</v>
      </c>
      <c r="H31" s="1627">
        <v>0.14118699999999862</v>
      </c>
      <c r="I31" s="1627">
        <v>8.2297829999999408</v>
      </c>
      <c r="J31" s="1627">
        <v>0.15782399999999996</v>
      </c>
      <c r="K31" s="1627">
        <v>0.13593999999999973</v>
      </c>
      <c r="L31" s="1627">
        <v>0.84314599999999995</v>
      </c>
      <c r="M31" s="1627">
        <v>31.433779000000015</v>
      </c>
      <c r="N31" s="1627">
        <v>0</v>
      </c>
      <c r="O31" s="1627">
        <v>0</v>
      </c>
    </row>
    <row r="32" spans="1:15" ht="9" customHeight="1" x14ac:dyDescent="0.2">
      <c r="A32" s="368" t="s">
        <v>29</v>
      </c>
      <c r="B32" s="1627">
        <v>3472.2602150000007</v>
      </c>
      <c r="C32" s="1627">
        <v>6525.812946</v>
      </c>
      <c r="D32" s="1627">
        <v>20.387987000000006</v>
      </c>
      <c r="E32" s="1627">
        <v>384.11639100000059</v>
      </c>
      <c r="F32" s="1627">
        <v>3428.9671710000002</v>
      </c>
      <c r="G32" s="1627">
        <v>4725.4391459999988</v>
      </c>
      <c r="H32" s="1627">
        <v>13.60321500000002</v>
      </c>
      <c r="I32" s="1627">
        <v>1354.2860310000001</v>
      </c>
      <c r="J32" s="1627">
        <v>9.2777739999999991</v>
      </c>
      <c r="K32" s="1627">
        <v>59.416452999999983</v>
      </c>
      <c r="L32" s="1627">
        <v>2.4068000000000027E-2</v>
      </c>
      <c r="M32" s="1627">
        <v>2.5549249999999986</v>
      </c>
      <c r="N32" s="1627">
        <v>0</v>
      </c>
      <c r="O32" s="1627">
        <v>0</v>
      </c>
    </row>
    <row r="33" spans="1:15" ht="9" customHeight="1" x14ac:dyDescent="0.2">
      <c r="A33" s="371" t="s">
        <v>30</v>
      </c>
      <c r="B33" s="1627">
        <v>1591.5929159999996</v>
      </c>
      <c r="C33" s="1627">
        <v>541.47830199999999</v>
      </c>
      <c r="D33" s="1627">
        <v>0.11257500000000001</v>
      </c>
      <c r="E33" s="1627">
        <v>6.2656749999999981</v>
      </c>
      <c r="F33" s="1627">
        <v>1591.4245409999994</v>
      </c>
      <c r="G33" s="1627">
        <v>531.55416000000002</v>
      </c>
      <c r="H33" s="1627">
        <v>5.1796000000000085E-2</v>
      </c>
      <c r="I33" s="1627">
        <v>3.6280739999999994</v>
      </c>
      <c r="J33" s="1627">
        <v>3.6600000000000001E-3</v>
      </c>
      <c r="K33" s="1627">
        <v>7.6470000000000002E-3</v>
      </c>
      <c r="L33" s="1627">
        <v>3.4399999999999996E-4</v>
      </c>
      <c r="M33" s="1627">
        <v>2.2746000000000002E-2</v>
      </c>
      <c r="N33" s="1627">
        <v>0</v>
      </c>
      <c r="O33" s="1627">
        <v>0</v>
      </c>
    </row>
    <row r="34" spans="1:15" ht="9" customHeight="1" x14ac:dyDescent="0.2">
      <c r="A34" s="371" t="s">
        <v>31</v>
      </c>
      <c r="B34" s="1627">
        <v>213.18937699999984</v>
      </c>
      <c r="C34" s="1627">
        <v>393.57923399999999</v>
      </c>
      <c r="D34" s="1627">
        <v>0.37030799999999969</v>
      </c>
      <c r="E34" s="1627">
        <v>20.971983000000005</v>
      </c>
      <c r="F34" s="1627">
        <v>212.39742899999985</v>
      </c>
      <c r="G34" s="1627">
        <v>315.54011099999991</v>
      </c>
      <c r="H34" s="1627">
        <v>0.39369099999999962</v>
      </c>
      <c r="I34" s="1627">
        <v>56.88793400000003</v>
      </c>
      <c r="J34" s="1627">
        <v>2.7497000000000001E-2</v>
      </c>
      <c r="K34" s="1627">
        <v>0.14102199999999998</v>
      </c>
      <c r="L34" s="1627">
        <v>4.5200000000000052E-4</v>
      </c>
      <c r="M34" s="1627">
        <v>3.8183999999999982E-2</v>
      </c>
      <c r="N34" s="1627">
        <v>0</v>
      </c>
      <c r="O34" s="1627">
        <v>0</v>
      </c>
    </row>
    <row r="35" spans="1:15" ht="9" customHeight="1" x14ac:dyDescent="0.2">
      <c r="A35" s="371" t="s">
        <v>113</v>
      </c>
      <c r="B35" s="1627">
        <v>676.47758800000076</v>
      </c>
      <c r="C35" s="1627">
        <v>3067.218310999996</v>
      </c>
      <c r="D35" s="1627">
        <v>10.409606999999999</v>
      </c>
      <c r="E35" s="1627">
        <v>206.21973800000032</v>
      </c>
      <c r="F35" s="1627">
        <v>655.02109300000063</v>
      </c>
      <c r="G35" s="1627">
        <v>2263.1690929999963</v>
      </c>
      <c r="H35" s="1627">
        <v>7.9900950000000206</v>
      </c>
      <c r="I35" s="1627">
        <v>554.41201299999977</v>
      </c>
      <c r="J35" s="1627">
        <v>3.0432069999999998</v>
      </c>
      <c r="K35" s="1627">
        <v>41.947385000000004</v>
      </c>
      <c r="L35" s="1627">
        <v>1.3586000000000027E-2</v>
      </c>
      <c r="M35" s="1627">
        <v>1.4700819999999981</v>
      </c>
      <c r="N35" s="1627">
        <v>0</v>
      </c>
      <c r="O35" s="1627">
        <v>0</v>
      </c>
    </row>
    <row r="36" spans="1:15" ht="9" customHeight="1" x14ac:dyDescent="0.2">
      <c r="A36" s="371" t="s">
        <v>32</v>
      </c>
      <c r="B36" s="1627">
        <v>160.10418399999998</v>
      </c>
      <c r="C36" s="1627">
        <v>71.633662000000029</v>
      </c>
      <c r="D36" s="1627">
        <v>1.5365999999999994E-2</v>
      </c>
      <c r="E36" s="1627">
        <v>1.2200839999999997</v>
      </c>
      <c r="F36" s="1627">
        <v>159.97069099999999</v>
      </c>
      <c r="G36" s="1627">
        <v>57.138306000000021</v>
      </c>
      <c r="H36" s="1627">
        <v>0.11758700000000016</v>
      </c>
      <c r="I36" s="1627">
        <v>13.19510300000001</v>
      </c>
      <c r="J36" s="1627">
        <v>0</v>
      </c>
      <c r="K36" s="1627">
        <v>0</v>
      </c>
      <c r="L36" s="1627">
        <v>5.4000000000000022E-4</v>
      </c>
      <c r="M36" s="1627">
        <v>8.016899999999999E-2</v>
      </c>
      <c r="N36" s="1627">
        <v>0</v>
      </c>
      <c r="O36" s="1627">
        <v>0</v>
      </c>
    </row>
    <row r="37" spans="1:15" ht="9" customHeight="1" x14ac:dyDescent="0.2">
      <c r="A37" s="372" t="s">
        <v>33</v>
      </c>
      <c r="B37" s="1627">
        <v>85.220565999999891</v>
      </c>
      <c r="C37" s="1627">
        <v>292.40069300000016</v>
      </c>
      <c r="D37" s="1627">
        <v>1.7392819999999996</v>
      </c>
      <c r="E37" s="1627">
        <v>23.025730000000017</v>
      </c>
      <c r="F37" s="1627">
        <v>83.10937199999988</v>
      </c>
      <c r="G37" s="1627">
        <v>216.34235700000016</v>
      </c>
      <c r="H37" s="1627">
        <v>0.36646699999999804</v>
      </c>
      <c r="I37" s="1627">
        <v>52.588504000000007</v>
      </c>
      <c r="J37" s="1627">
        <v>1.3270000000000001E-3</v>
      </c>
      <c r="K37" s="1627">
        <v>2.3011E-2</v>
      </c>
      <c r="L37" s="1627">
        <v>4.1180000000000001E-3</v>
      </c>
      <c r="M37" s="1627">
        <v>0.42109099999999988</v>
      </c>
      <c r="N37" s="1627">
        <v>0</v>
      </c>
      <c r="O37" s="1627">
        <v>0</v>
      </c>
    </row>
    <row r="38" spans="1:15" ht="9" customHeight="1" x14ac:dyDescent="0.2">
      <c r="A38" s="372" t="s">
        <v>34</v>
      </c>
      <c r="B38" s="1627">
        <v>5.8184609999999992</v>
      </c>
      <c r="C38" s="1627">
        <v>4.4307140000000009</v>
      </c>
      <c r="D38" s="1627">
        <v>2.0369999999999997E-3</v>
      </c>
      <c r="E38" s="1627">
        <v>5.2750000000000002E-3</v>
      </c>
      <c r="F38" s="1627">
        <v>5.8163119999999999</v>
      </c>
      <c r="G38" s="1627">
        <v>4.4131720000000003</v>
      </c>
      <c r="H38" s="1627">
        <v>6.6999999999999989E-5</v>
      </c>
      <c r="I38" s="1627">
        <v>9.6360000000000005E-3</v>
      </c>
      <c r="J38" s="1627">
        <v>0</v>
      </c>
      <c r="K38" s="1627">
        <v>0</v>
      </c>
      <c r="L38" s="1627">
        <v>4.5000000000000003E-5</v>
      </c>
      <c r="M38" s="1627">
        <v>2.6310000000000001E-3</v>
      </c>
      <c r="N38" s="1627">
        <v>0</v>
      </c>
      <c r="O38" s="1627">
        <v>0</v>
      </c>
    </row>
    <row r="39" spans="1:15" ht="9" customHeight="1" x14ac:dyDescent="0.2">
      <c r="A39" s="372" t="s">
        <v>15</v>
      </c>
      <c r="B39" s="1627">
        <v>739.85712300000068</v>
      </c>
      <c r="C39" s="1627">
        <v>2155.0720300000035</v>
      </c>
      <c r="D39" s="1627">
        <v>7.7388120000000082</v>
      </c>
      <c r="E39" s="1627">
        <v>126.40790600000025</v>
      </c>
      <c r="F39" s="1627">
        <v>721.22773300000063</v>
      </c>
      <c r="G39" s="1627">
        <v>1337.2819470000027</v>
      </c>
      <c r="H39" s="1627">
        <v>4.6835120000000021</v>
      </c>
      <c r="I39" s="1627">
        <v>673.56476700000019</v>
      </c>
      <c r="J39" s="1627">
        <v>6.202083</v>
      </c>
      <c r="K39" s="1627">
        <v>17.297387999999984</v>
      </c>
      <c r="L39" s="1627">
        <v>4.9829999999999978E-3</v>
      </c>
      <c r="M39" s="1627">
        <v>0.52002200000000043</v>
      </c>
      <c r="N39" s="1627">
        <v>0</v>
      </c>
      <c r="O39" s="1627">
        <v>0</v>
      </c>
    </row>
    <row r="40" spans="1:15" ht="9" customHeight="1" x14ac:dyDescent="0.2">
      <c r="A40" s="368" t="s">
        <v>35</v>
      </c>
      <c r="B40" s="1627">
        <v>7.0747019999999985</v>
      </c>
      <c r="C40" s="1627">
        <v>31.695218000000004</v>
      </c>
      <c r="D40" s="1627">
        <v>2.7077000000000004E-2</v>
      </c>
      <c r="E40" s="1627">
        <v>0.46903900000000004</v>
      </c>
      <c r="F40" s="1627">
        <v>7.0141819999999981</v>
      </c>
      <c r="G40" s="1627">
        <v>27.359176000000001</v>
      </c>
      <c r="H40" s="1627">
        <v>3.1587000000000018E-2</v>
      </c>
      <c r="I40" s="1627">
        <v>3.6683280000000029</v>
      </c>
      <c r="J40" s="1627">
        <v>0</v>
      </c>
      <c r="K40" s="1627">
        <v>0</v>
      </c>
      <c r="L40" s="1627">
        <v>1.8559999999999998E-3</v>
      </c>
      <c r="M40" s="1627">
        <v>0.19867499999999999</v>
      </c>
      <c r="N40" s="1627">
        <v>0</v>
      </c>
      <c r="O40" s="1627">
        <v>0</v>
      </c>
    </row>
    <row r="41" spans="1:15" ht="9" customHeight="1" x14ac:dyDescent="0.2">
      <c r="A41" s="368" t="s">
        <v>36</v>
      </c>
      <c r="B41" s="1627">
        <v>39.800547999999999</v>
      </c>
      <c r="C41" s="1627">
        <v>17.553636999999998</v>
      </c>
      <c r="D41" s="1627">
        <v>8.4551999999999988E-2</v>
      </c>
      <c r="E41" s="1627">
        <v>1.4150159999999998</v>
      </c>
      <c r="F41" s="1627">
        <v>37.280072999999994</v>
      </c>
      <c r="G41" s="1627">
        <v>16.098714999999999</v>
      </c>
      <c r="H41" s="1627">
        <v>2.4359229999999998</v>
      </c>
      <c r="I41" s="1627">
        <v>3.990599999999999E-2</v>
      </c>
      <c r="J41" s="1627">
        <v>0</v>
      </c>
      <c r="K41" s="1627">
        <v>0</v>
      </c>
      <c r="L41" s="1627">
        <v>0</v>
      </c>
      <c r="M41" s="1627">
        <v>0</v>
      </c>
      <c r="N41" s="1627">
        <v>0</v>
      </c>
      <c r="O41" s="1627">
        <v>0</v>
      </c>
    </row>
    <row r="42" spans="1:15" ht="18" customHeight="1" x14ac:dyDescent="0.2">
      <c r="A42" s="1382"/>
      <c r="B42" s="2338" t="s">
        <v>37</v>
      </c>
      <c r="C42" s="2338"/>
      <c r="D42" s="2338"/>
      <c r="E42" s="2338"/>
      <c r="F42" s="2338"/>
      <c r="G42" s="2338"/>
      <c r="H42" s="2338"/>
      <c r="I42" s="2338"/>
      <c r="J42" s="2338"/>
      <c r="K42" s="2338"/>
      <c r="L42" s="2338"/>
      <c r="M42" s="2338"/>
      <c r="N42" s="2338"/>
      <c r="O42" s="2338"/>
    </row>
    <row r="43" spans="1:15" ht="9" customHeight="1" x14ac:dyDescent="0.2">
      <c r="A43" s="1383" t="s">
        <v>6</v>
      </c>
      <c r="B43" s="1627">
        <v>55477.110183000041</v>
      </c>
      <c r="C43" s="1627">
        <v>68145.567972000048</v>
      </c>
      <c r="D43" s="1627">
        <v>19935.033357000022</v>
      </c>
      <c r="E43" s="1627">
        <v>43765.410703000045</v>
      </c>
      <c r="F43" s="1627">
        <v>32259.254713000017</v>
      </c>
      <c r="G43" s="1627">
        <v>16140.390485999995</v>
      </c>
      <c r="H43" s="1627">
        <v>45.293381999999937</v>
      </c>
      <c r="I43" s="1627">
        <v>2521.9873889999999</v>
      </c>
      <c r="J43" s="1627">
        <v>568.590091999999</v>
      </c>
      <c r="K43" s="1627">
        <v>344.81871200000012</v>
      </c>
      <c r="L43" s="1627">
        <v>458.05278799999883</v>
      </c>
      <c r="M43" s="1627">
        <v>1059.0884839999997</v>
      </c>
      <c r="N43" s="1627">
        <v>2210.8858510000023</v>
      </c>
      <c r="O43" s="1627">
        <v>4313.8721980000009</v>
      </c>
    </row>
    <row r="44" spans="1:15" ht="9" customHeight="1" x14ac:dyDescent="0.2">
      <c r="A44" s="1384" t="s">
        <v>38</v>
      </c>
      <c r="B44" s="1627">
        <v>28240.895210000024</v>
      </c>
      <c r="C44" s="1627">
        <v>50887.90780300006</v>
      </c>
      <c r="D44" s="1627">
        <v>19387.184830000024</v>
      </c>
      <c r="E44" s="1627">
        <v>41505.542976000062</v>
      </c>
      <c r="F44" s="1627">
        <v>5664.7793460000012</v>
      </c>
      <c r="G44" s="1627">
        <v>3386.8834859999988</v>
      </c>
      <c r="H44" s="1627">
        <v>10.011172999999994</v>
      </c>
      <c r="I44" s="1627">
        <v>706.49422500000014</v>
      </c>
      <c r="J44" s="1627">
        <v>557.25367799999913</v>
      </c>
      <c r="K44" s="1627">
        <v>276.82705200000004</v>
      </c>
      <c r="L44" s="1627">
        <v>455.2583329999992</v>
      </c>
      <c r="M44" s="1627">
        <v>864.63333399999999</v>
      </c>
      <c r="N44" s="1627">
        <v>2166.4078500000023</v>
      </c>
      <c r="O44" s="1627">
        <v>4147.5267300000005</v>
      </c>
    </row>
    <row r="45" spans="1:15" ht="9" customHeight="1" x14ac:dyDescent="0.2">
      <c r="A45" s="1379" t="s">
        <v>39</v>
      </c>
      <c r="B45" s="1627">
        <v>27236.214973000006</v>
      </c>
      <c r="C45" s="1627">
        <v>17257.660168999999</v>
      </c>
      <c r="D45" s="1627">
        <v>547.84852699999738</v>
      </c>
      <c r="E45" s="1627">
        <v>2259.8677269999998</v>
      </c>
      <c r="F45" s="1627">
        <v>26594.475367000006</v>
      </c>
      <c r="G45" s="1627">
        <v>12753.506999999998</v>
      </c>
      <c r="H45" s="1627">
        <v>35.282208999999959</v>
      </c>
      <c r="I45" s="1627">
        <v>1815.4931640000002</v>
      </c>
      <c r="J45" s="1627">
        <v>11.336414</v>
      </c>
      <c r="K45" s="1627">
        <v>67.99166000000001</v>
      </c>
      <c r="L45" s="1627">
        <v>2.7944549999999992</v>
      </c>
      <c r="M45" s="1627">
        <v>194.45514999999992</v>
      </c>
      <c r="N45" s="1627">
        <v>44.478000999999921</v>
      </c>
      <c r="O45" s="1627">
        <v>166.34546799999984</v>
      </c>
    </row>
    <row r="46" spans="1:15" ht="9" customHeight="1" x14ac:dyDescent="0.2">
      <c r="A46" s="1380" t="s">
        <v>10</v>
      </c>
      <c r="B46" s="1627">
        <v>397.04505599999999</v>
      </c>
      <c r="C46" s="1627">
        <v>474.49811600000027</v>
      </c>
      <c r="D46" s="1627">
        <v>10.054182999999998</v>
      </c>
      <c r="E46" s="1627">
        <v>290.73858700000022</v>
      </c>
      <c r="F46" s="1627">
        <v>386.39261899999997</v>
      </c>
      <c r="G46" s="1627">
        <v>138.00902500000007</v>
      </c>
      <c r="H46" s="1627">
        <v>0.16559500000000058</v>
      </c>
      <c r="I46" s="1627">
        <v>42.024840999999988</v>
      </c>
      <c r="J46" s="1627">
        <v>0</v>
      </c>
      <c r="K46" s="1627">
        <v>0</v>
      </c>
      <c r="L46" s="1627">
        <v>0.4326589999999999</v>
      </c>
      <c r="M46" s="1627">
        <v>3.7256629999999991</v>
      </c>
      <c r="N46" s="1627">
        <v>0</v>
      </c>
      <c r="O46" s="1627">
        <v>0</v>
      </c>
    </row>
    <row r="47" spans="1:15" ht="9" customHeight="1" x14ac:dyDescent="0.2">
      <c r="A47" s="1385" t="s">
        <v>40</v>
      </c>
      <c r="B47" s="1627">
        <v>27.576600999999997</v>
      </c>
      <c r="C47" s="1627">
        <v>14.723253</v>
      </c>
      <c r="D47" s="1627">
        <v>6.6841000000000012E-2</v>
      </c>
      <c r="E47" s="1627">
        <v>0.16764599999999999</v>
      </c>
      <c r="F47" s="1627">
        <v>27.507653999999995</v>
      </c>
      <c r="G47" s="1627">
        <v>14.349332</v>
      </c>
      <c r="H47" s="1627">
        <v>1.9749999999999993E-3</v>
      </c>
      <c r="I47" s="1627">
        <v>0.20076600000000006</v>
      </c>
      <c r="J47" s="1627">
        <v>0</v>
      </c>
      <c r="K47" s="1627">
        <v>0</v>
      </c>
      <c r="L47" s="1627">
        <v>1.3099999999999999E-4</v>
      </c>
      <c r="M47" s="1627">
        <v>5.5089999999999991E-3</v>
      </c>
      <c r="N47" s="1627">
        <v>0</v>
      </c>
      <c r="O47" s="1627">
        <v>0</v>
      </c>
    </row>
    <row r="48" spans="1:15" ht="9" customHeight="1" x14ac:dyDescent="0.2">
      <c r="A48" s="1386" t="s">
        <v>41</v>
      </c>
      <c r="B48" s="1627">
        <v>359.98012499999999</v>
      </c>
      <c r="C48" s="1627">
        <v>134.80106000000004</v>
      </c>
      <c r="D48" s="1627">
        <v>1.1037749999999995</v>
      </c>
      <c r="E48" s="1627">
        <v>8.5904819999999944</v>
      </c>
      <c r="F48" s="1627">
        <v>358.84866399999999</v>
      </c>
      <c r="G48" s="1627">
        <v>123.39162400000004</v>
      </c>
      <c r="H48" s="1627">
        <v>1.9446000000000001E-2</v>
      </c>
      <c r="I48" s="1627">
        <v>2.7178410000000008</v>
      </c>
      <c r="J48" s="1627">
        <v>0</v>
      </c>
      <c r="K48" s="1627">
        <v>0</v>
      </c>
      <c r="L48" s="1627">
        <v>8.2400000000000025E-3</v>
      </c>
      <c r="M48" s="1627">
        <v>0.10111299999999999</v>
      </c>
      <c r="N48" s="1627">
        <v>0</v>
      </c>
      <c r="O48" s="1627">
        <v>0</v>
      </c>
    </row>
    <row r="49" spans="1:15" ht="9" customHeight="1" x14ac:dyDescent="0.2">
      <c r="A49" s="1386" t="s">
        <v>42</v>
      </c>
      <c r="B49" s="1627">
        <v>9.4874290000000006</v>
      </c>
      <c r="C49" s="1627">
        <v>324.8800100000002</v>
      </c>
      <c r="D49" s="1627">
        <v>8.882852999999999</v>
      </c>
      <c r="E49" s="1627">
        <v>281.96907900000019</v>
      </c>
      <c r="F49" s="1627">
        <v>3.6301E-2</v>
      </c>
      <c r="G49" s="1627">
        <v>0.26806899999999995</v>
      </c>
      <c r="H49" s="1627">
        <v>0.14398700000000059</v>
      </c>
      <c r="I49" s="1627">
        <v>39.023820999999984</v>
      </c>
      <c r="J49" s="1627">
        <v>0</v>
      </c>
      <c r="K49" s="1627">
        <v>0</v>
      </c>
      <c r="L49" s="1627">
        <v>0.42428799999999989</v>
      </c>
      <c r="M49" s="1627">
        <v>3.6190409999999993</v>
      </c>
      <c r="N49" s="1627">
        <v>0</v>
      </c>
      <c r="O49" s="1627">
        <v>0</v>
      </c>
    </row>
    <row r="50" spans="1:15" ht="9" customHeight="1" x14ac:dyDescent="0.2">
      <c r="A50" s="1386" t="s">
        <v>43</v>
      </c>
      <c r="B50" s="1627">
        <v>9.01E-4</v>
      </c>
      <c r="C50" s="1627">
        <v>9.3793000000000015E-2</v>
      </c>
      <c r="D50" s="1627">
        <v>7.1400000000000001E-4</v>
      </c>
      <c r="E50" s="1627">
        <v>1.1380000000000001E-2</v>
      </c>
      <c r="F50" s="1627">
        <v>0</v>
      </c>
      <c r="G50" s="1627">
        <v>0</v>
      </c>
      <c r="H50" s="1627">
        <v>1.8700000000000002E-4</v>
      </c>
      <c r="I50" s="1627">
        <v>8.2413000000000014E-2</v>
      </c>
      <c r="J50" s="1627">
        <v>0</v>
      </c>
      <c r="K50" s="1627">
        <v>0</v>
      </c>
      <c r="L50" s="1627">
        <v>0</v>
      </c>
      <c r="M50" s="1627">
        <v>0</v>
      </c>
      <c r="N50" s="1627">
        <v>0</v>
      </c>
      <c r="O50" s="1627">
        <v>0</v>
      </c>
    </row>
    <row r="51" spans="1:15" ht="9" customHeight="1" x14ac:dyDescent="0.2">
      <c r="A51" s="1381" t="s">
        <v>44</v>
      </c>
      <c r="B51" s="1627">
        <v>7565.2704670000003</v>
      </c>
      <c r="C51" s="1627">
        <v>2313.8906069999994</v>
      </c>
      <c r="D51" s="1627">
        <v>0.80121200000000004</v>
      </c>
      <c r="E51" s="1627">
        <v>7.060852999999998</v>
      </c>
      <c r="F51" s="1627">
        <v>7564.3543959999997</v>
      </c>
      <c r="G51" s="1627">
        <v>2302.8815449999993</v>
      </c>
      <c r="H51" s="1627">
        <v>5.6392000000000088E-2</v>
      </c>
      <c r="I51" s="1627">
        <v>3.7733719999999993</v>
      </c>
      <c r="J51" s="1627">
        <v>5.8115E-2</v>
      </c>
      <c r="K51" s="1627">
        <v>0.15087400000000001</v>
      </c>
      <c r="L51" s="1627">
        <v>3.5199999999999994E-4</v>
      </c>
      <c r="M51" s="1627">
        <v>2.3963000000000002E-2</v>
      </c>
      <c r="N51" s="1627">
        <v>0</v>
      </c>
      <c r="O51" s="1627">
        <v>0</v>
      </c>
    </row>
    <row r="52" spans="1:15" ht="9" customHeight="1" x14ac:dyDescent="0.2">
      <c r="A52" s="1386" t="s">
        <v>45</v>
      </c>
      <c r="B52" s="1627">
        <v>1293.5073809999997</v>
      </c>
      <c r="C52" s="1627">
        <v>428.76335800000004</v>
      </c>
      <c r="D52" s="1627">
        <v>2.1263000000000004E-2</v>
      </c>
      <c r="E52" s="1627">
        <v>0.35912399999999994</v>
      </c>
      <c r="F52" s="1627">
        <v>1293.4827569999995</v>
      </c>
      <c r="G52" s="1627">
        <v>428.15474500000005</v>
      </c>
      <c r="H52" s="1627">
        <v>3.3469999999999988E-3</v>
      </c>
      <c r="I52" s="1627">
        <v>0.247281</v>
      </c>
      <c r="J52" s="1627">
        <v>0</v>
      </c>
      <c r="K52" s="1627">
        <v>0</v>
      </c>
      <c r="L52" s="1627">
        <v>1.4000000000000001E-5</v>
      </c>
      <c r="M52" s="1627">
        <v>2.2079999999999999E-3</v>
      </c>
      <c r="N52" s="1627">
        <v>0</v>
      </c>
      <c r="O52" s="1627">
        <v>0</v>
      </c>
    </row>
    <row r="53" spans="1:15" ht="9" customHeight="1" x14ac:dyDescent="0.2">
      <c r="A53" s="1386" t="s">
        <v>46</v>
      </c>
      <c r="B53" s="1627">
        <v>754.71926499999995</v>
      </c>
      <c r="C53" s="1627">
        <v>279.73669100000006</v>
      </c>
      <c r="D53" s="1627">
        <v>0.104532</v>
      </c>
      <c r="E53" s="1627">
        <v>0.23868900000000001</v>
      </c>
      <c r="F53" s="1627">
        <v>754.55907100000002</v>
      </c>
      <c r="G53" s="1627">
        <v>279.31326200000001</v>
      </c>
      <c r="H53" s="1627">
        <v>1.2070000000000002E-3</v>
      </c>
      <c r="I53" s="1627">
        <v>4.1513000000000001E-2</v>
      </c>
      <c r="J53" s="1627">
        <v>5.4455000000000003E-2</v>
      </c>
      <c r="K53" s="1627">
        <v>0.14322699999999999</v>
      </c>
      <c r="L53" s="1627">
        <v>0</v>
      </c>
      <c r="M53" s="1627">
        <v>0</v>
      </c>
      <c r="N53" s="1627">
        <v>0</v>
      </c>
      <c r="O53" s="1627">
        <v>0</v>
      </c>
    </row>
    <row r="54" spans="1:15" ht="9" customHeight="1" x14ac:dyDescent="0.2">
      <c r="A54" s="1386" t="s">
        <v>47</v>
      </c>
      <c r="B54" s="1627">
        <v>10.080258000000001</v>
      </c>
      <c r="C54" s="1627">
        <v>19.957962999999999</v>
      </c>
      <c r="D54" s="1627">
        <v>5.4301000000000009E-2</v>
      </c>
      <c r="E54" s="1627">
        <v>5.7461659999999997</v>
      </c>
      <c r="F54" s="1627">
        <v>9.9824979999999996</v>
      </c>
      <c r="G54" s="1627">
        <v>11.221630000000001</v>
      </c>
      <c r="H54" s="1627">
        <v>4.3162000000000089E-2</v>
      </c>
      <c r="I54" s="1627">
        <v>2.9701869999999992</v>
      </c>
      <c r="J54" s="1627">
        <v>0</v>
      </c>
      <c r="K54" s="1627">
        <v>0</v>
      </c>
      <c r="L54" s="1627">
        <v>2.9699999999999996E-4</v>
      </c>
      <c r="M54" s="1627">
        <v>1.9980000000000005E-2</v>
      </c>
      <c r="N54" s="1627">
        <v>0</v>
      </c>
      <c r="O54" s="1627">
        <v>0</v>
      </c>
    </row>
    <row r="55" spans="1:15" ht="9" customHeight="1" x14ac:dyDescent="0.2">
      <c r="A55" s="1386" t="s">
        <v>48</v>
      </c>
      <c r="B55" s="1627">
        <v>3.1000000000000001E-5</v>
      </c>
      <c r="C55" s="1627">
        <v>4.4500000000000003E-4</v>
      </c>
      <c r="D55" s="1627">
        <v>0</v>
      </c>
      <c r="E55" s="1627">
        <v>0</v>
      </c>
      <c r="F55" s="1627">
        <v>0</v>
      </c>
      <c r="G55" s="1627">
        <v>0</v>
      </c>
      <c r="H55" s="1627">
        <v>3.1000000000000001E-5</v>
      </c>
      <c r="I55" s="1627">
        <v>4.4500000000000003E-4</v>
      </c>
      <c r="J55" s="1627">
        <v>0</v>
      </c>
      <c r="K55" s="1627">
        <v>0</v>
      </c>
      <c r="L55" s="1627">
        <v>0</v>
      </c>
      <c r="M55" s="1627">
        <v>0</v>
      </c>
      <c r="N55" s="1627">
        <v>0</v>
      </c>
      <c r="O55" s="1627">
        <v>0</v>
      </c>
    </row>
    <row r="56" spans="1:15" ht="9" customHeight="1" x14ac:dyDescent="0.2">
      <c r="A56" s="1386" t="s">
        <v>49</v>
      </c>
      <c r="B56" s="1627">
        <v>4087.4403560000001</v>
      </c>
      <c r="C56" s="1627">
        <v>1076.504758</v>
      </c>
      <c r="D56" s="1627">
        <v>0.13689699999999999</v>
      </c>
      <c r="E56" s="1627">
        <v>0.258438</v>
      </c>
      <c r="F56" s="1627">
        <v>4087.3013070000002</v>
      </c>
      <c r="G56" s="1627">
        <v>1076.2026619999999</v>
      </c>
      <c r="H56" s="1627">
        <v>2.1439999999999996E-3</v>
      </c>
      <c r="I56" s="1627">
        <v>4.2440999999999993E-2</v>
      </c>
      <c r="J56" s="1627">
        <v>0</v>
      </c>
      <c r="K56" s="1627">
        <v>0</v>
      </c>
      <c r="L56" s="1627">
        <v>7.9999999999999996E-6</v>
      </c>
      <c r="M56" s="1627">
        <v>1.217E-3</v>
      </c>
      <c r="N56" s="1627">
        <v>0</v>
      </c>
      <c r="O56" s="1627">
        <v>0</v>
      </c>
    </row>
    <row r="57" spans="1:15" ht="9" customHeight="1" x14ac:dyDescent="0.2">
      <c r="A57" s="1385" t="s">
        <v>15</v>
      </c>
      <c r="B57" s="1627">
        <v>1419.5231760000004</v>
      </c>
      <c r="C57" s="1627">
        <v>508.9273919999992</v>
      </c>
      <c r="D57" s="1627">
        <v>0.48421900000000007</v>
      </c>
      <c r="E57" s="1627">
        <v>0.45843599999999896</v>
      </c>
      <c r="F57" s="1627">
        <v>1419.0287630000003</v>
      </c>
      <c r="G57" s="1627">
        <v>507.98924599999918</v>
      </c>
      <c r="H57" s="1627">
        <v>6.5009999999999929E-3</v>
      </c>
      <c r="I57" s="1627">
        <v>0.47150499999999962</v>
      </c>
      <c r="J57" s="1627">
        <v>3.6599999999999966E-3</v>
      </c>
      <c r="K57" s="1627">
        <v>7.6470000000000149E-3</v>
      </c>
      <c r="L57" s="1627">
        <v>3.2999999999999989E-5</v>
      </c>
      <c r="M57" s="1627">
        <v>5.57999999999996E-4</v>
      </c>
      <c r="N57" s="1627">
        <v>0</v>
      </c>
      <c r="O57" s="1627">
        <v>0</v>
      </c>
    </row>
    <row r="58" spans="1:15" ht="9" customHeight="1" x14ac:dyDescent="0.2">
      <c r="A58" s="1380" t="s">
        <v>17</v>
      </c>
      <c r="B58" s="1627">
        <v>1184.2242950000013</v>
      </c>
      <c r="C58" s="1627">
        <v>436.35308399999997</v>
      </c>
      <c r="D58" s="1627">
        <v>1.2476000000000003E-2</v>
      </c>
      <c r="E58" s="1627">
        <v>0.20504999999999998</v>
      </c>
      <c r="F58" s="1627">
        <v>1183.7921030000011</v>
      </c>
      <c r="G58" s="1627">
        <v>433.21328899999997</v>
      </c>
      <c r="H58" s="1627">
        <v>0.41897899999999905</v>
      </c>
      <c r="I58" s="1627">
        <v>2.90977</v>
      </c>
      <c r="J58" s="1627">
        <v>0</v>
      </c>
      <c r="K58" s="1627">
        <v>0</v>
      </c>
      <c r="L58" s="1627">
        <v>7.3700000000000013E-4</v>
      </c>
      <c r="M58" s="1627">
        <v>2.4974999999999997E-2</v>
      </c>
      <c r="N58" s="1627">
        <v>0</v>
      </c>
      <c r="O58" s="1627">
        <v>0</v>
      </c>
    </row>
    <row r="59" spans="1:15" ht="9" customHeight="1" x14ac:dyDescent="0.2">
      <c r="A59" s="1385" t="s">
        <v>50</v>
      </c>
      <c r="B59" s="1627">
        <v>1140.335305000001</v>
      </c>
      <c r="C59" s="1627">
        <v>389.38772200000005</v>
      </c>
      <c r="D59" s="1627">
        <v>6.3830000000000015E-3</v>
      </c>
      <c r="E59" s="1627">
        <v>0.10140099999999998</v>
      </c>
      <c r="F59" s="1627">
        <v>1139.9357980000011</v>
      </c>
      <c r="G59" s="1627">
        <v>387.79366700000003</v>
      </c>
      <c r="H59" s="1627">
        <v>0.39273199999999903</v>
      </c>
      <c r="I59" s="1627">
        <v>1.4780939999999996</v>
      </c>
      <c r="J59" s="1627">
        <v>0</v>
      </c>
      <c r="K59" s="1627">
        <v>0</v>
      </c>
      <c r="L59" s="1627">
        <v>3.920000000000001E-4</v>
      </c>
      <c r="M59" s="1627">
        <v>1.456E-2</v>
      </c>
      <c r="N59" s="1627">
        <v>0</v>
      </c>
      <c r="O59" s="1627">
        <v>0</v>
      </c>
    </row>
    <row r="60" spans="1:15" ht="9" customHeight="1" x14ac:dyDescent="0.2">
      <c r="A60" s="1385" t="s">
        <v>51</v>
      </c>
      <c r="B60" s="1627">
        <v>2.3610839999999995</v>
      </c>
      <c r="C60" s="1627">
        <v>8.1454930000000001</v>
      </c>
      <c r="D60" s="1627">
        <v>6.0910000000000009E-3</v>
      </c>
      <c r="E60" s="1627">
        <v>0.10343199999999998</v>
      </c>
      <c r="F60" s="1627">
        <v>2.3391209999999996</v>
      </c>
      <c r="G60" s="1627">
        <v>7.0104150000000018</v>
      </c>
      <c r="H60" s="1627">
        <v>1.5842999999999999E-2</v>
      </c>
      <c r="I60" s="1627">
        <v>1.0281369999999999</v>
      </c>
      <c r="J60" s="1627">
        <v>0</v>
      </c>
      <c r="K60" s="1627">
        <v>0</v>
      </c>
      <c r="L60" s="1627">
        <v>2.9000000000000004E-5</v>
      </c>
      <c r="M60" s="1627">
        <v>3.509E-3</v>
      </c>
      <c r="N60" s="1627">
        <v>0</v>
      </c>
      <c r="O60" s="1627">
        <v>0</v>
      </c>
    </row>
    <row r="61" spans="1:15" ht="9" customHeight="1" x14ac:dyDescent="0.2">
      <c r="A61" s="1385" t="s">
        <v>52</v>
      </c>
      <c r="B61" s="1627">
        <v>8.7006999999999977</v>
      </c>
      <c r="C61" s="1627">
        <v>1.8692800000000005</v>
      </c>
      <c r="D61" s="1627">
        <v>0</v>
      </c>
      <c r="E61" s="1627">
        <v>0</v>
      </c>
      <c r="F61" s="1627">
        <v>8.7006839999999972</v>
      </c>
      <c r="G61" s="1627">
        <v>1.8682940000000006</v>
      </c>
      <c r="H61" s="1627">
        <v>1.5999999999999999E-5</v>
      </c>
      <c r="I61" s="1627">
        <v>9.859999999999999E-4</v>
      </c>
      <c r="J61" s="1627">
        <v>0</v>
      </c>
      <c r="K61" s="1627">
        <v>0</v>
      </c>
      <c r="L61" s="1627">
        <v>0</v>
      </c>
      <c r="M61" s="1627">
        <v>0</v>
      </c>
      <c r="N61" s="1627">
        <v>0</v>
      </c>
      <c r="O61" s="1627">
        <v>0</v>
      </c>
    </row>
    <row r="62" spans="1:15" ht="9" customHeight="1" x14ac:dyDescent="0.2">
      <c r="A62" s="1385" t="s">
        <v>53</v>
      </c>
      <c r="B62" s="1627">
        <v>30.85831499999999</v>
      </c>
      <c r="C62" s="1627">
        <v>35.777933000000004</v>
      </c>
      <c r="D62" s="1627">
        <v>1.9999999999999999E-6</v>
      </c>
      <c r="E62" s="1627">
        <v>2.1699999999999999E-4</v>
      </c>
      <c r="F62" s="1627">
        <v>30.847691999999991</v>
      </c>
      <c r="G62" s="1627">
        <v>35.372635000000002</v>
      </c>
      <c r="H62" s="1627">
        <v>1.0314E-2</v>
      </c>
      <c r="I62" s="1627">
        <v>0.39854100000000003</v>
      </c>
      <c r="J62" s="1627">
        <v>0</v>
      </c>
      <c r="K62" s="1627">
        <v>0</v>
      </c>
      <c r="L62" s="1627">
        <v>3.0700000000000004E-4</v>
      </c>
      <c r="M62" s="1627">
        <v>6.5399999999999998E-3</v>
      </c>
      <c r="N62" s="1627">
        <v>0</v>
      </c>
      <c r="O62" s="1627">
        <v>0</v>
      </c>
    </row>
    <row r="63" spans="1:15" ht="9" customHeight="1" x14ac:dyDescent="0.2">
      <c r="A63" s="1385" t="s">
        <v>54</v>
      </c>
      <c r="B63" s="1627">
        <v>1.9688909999999995</v>
      </c>
      <c r="C63" s="1627">
        <v>1.1726559999999999</v>
      </c>
      <c r="D63" s="1627">
        <v>0</v>
      </c>
      <c r="E63" s="1627">
        <v>0</v>
      </c>
      <c r="F63" s="1627">
        <v>1.9688079999999997</v>
      </c>
      <c r="G63" s="1627">
        <v>1.1682779999999999</v>
      </c>
      <c r="H63" s="1627">
        <v>7.3999999999999996E-5</v>
      </c>
      <c r="I63" s="1627">
        <v>4.0120000000000008E-3</v>
      </c>
      <c r="J63" s="1627">
        <v>0</v>
      </c>
      <c r="K63" s="1627">
        <v>0</v>
      </c>
      <c r="L63" s="1627">
        <v>9.0000000000000002E-6</v>
      </c>
      <c r="M63" s="1627">
        <v>3.6600000000000001E-4</v>
      </c>
      <c r="N63" s="1627">
        <v>0</v>
      </c>
      <c r="O63" s="1627">
        <v>0</v>
      </c>
    </row>
    <row r="64" spans="1:15" ht="9" customHeight="1" x14ac:dyDescent="0.2">
      <c r="A64" s="1380" t="s">
        <v>55</v>
      </c>
      <c r="B64" s="1627">
        <v>18089.675155000001</v>
      </c>
      <c r="C64" s="1627">
        <v>14032.918362</v>
      </c>
      <c r="D64" s="1627">
        <v>536.98065599999734</v>
      </c>
      <c r="E64" s="1627">
        <v>1961.8632369999998</v>
      </c>
      <c r="F64" s="1627">
        <v>17459.936249000006</v>
      </c>
      <c r="G64" s="1627">
        <v>9879.4031409999989</v>
      </c>
      <c r="H64" s="1627">
        <v>34.64124299999996</v>
      </c>
      <c r="I64" s="1627">
        <v>1766.7851810000002</v>
      </c>
      <c r="J64" s="1627">
        <v>11.278298999999999</v>
      </c>
      <c r="K64" s="1627">
        <v>67.840786000000008</v>
      </c>
      <c r="L64" s="1627">
        <v>2.3607069999999992</v>
      </c>
      <c r="M64" s="1627">
        <v>190.68054899999993</v>
      </c>
      <c r="N64" s="1627">
        <v>44.478000999999921</v>
      </c>
      <c r="O64" s="1627">
        <v>166.34546799999984</v>
      </c>
    </row>
    <row r="65" spans="1:15" ht="4.7" customHeight="1" thickBot="1" x14ac:dyDescent="0.25">
      <c r="A65" s="1387"/>
      <c r="B65" s="1387"/>
      <c r="C65" s="1387"/>
      <c r="D65" s="1387"/>
      <c r="E65" s="1387"/>
      <c r="F65" s="1387"/>
      <c r="G65" s="1387"/>
      <c r="H65" s="1456"/>
      <c r="I65" s="1387"/>
      <c r="J65" s="1456"/>
      <c r="K65" s="1388"/>
      <c r="L65" s="1388"/>
      <c r="M65" s="1388"/>
      <c r="N65" s="1388"/>
      <c r="O65" s="1388"/>
    </row>
    <row r="66" spans="1:15" ht="26.25" customHeight="1" thickTop="1" x14ac:dyDescent="0.2">
      <c r="A66" s="2337" t="s">
        <v>2313</v>
      </c>
      <c r="B66" s="2337"/>
      <c r="C66" s="2337"/>
      <c r="D66" s="2337"/>
      <c r="E66" s="2337"/>
      <c r="F66" s="2337"/>
      <c r="G66" s="2337"/>
      <c r="H66" s="2337"/>
      <c r="I66" s="2337"/>
      <c r="J66" s="2337"/>
      <c r="K66" s="2337"/>
      <c r="L66" s="2337"/>
      <c r="M66" s="2337"/>
      <c r="N66" s="2337"/>
      <c r="O66" s="2337"/>
    </row>
    <row r="67" spans="1:15" x14ac:dyDescent="0.2">
      <c r="A67" s="1389" t="s">
        <v>1527</v>
      </c>
      <c r="C67" s="1390"/>
      <c r="D67" s="1390"/>
      <c r="E67" s="1390"/>
      <c r="F67" s="1390"/>
      <c r="G67" s="1390"/>
      <c r="H67" s="1453"/>
      <c r="I67" s="1390"/>
      <c r="J67" s="1453"/>
      <c r="K67" s="1390"/>
      <c r="L67" s="1390"/>
      <c r="M67" s="1390"/>
      <c r="N67" s="1390"/>
      <c r="O67" s="1390"/>
    </row>
    <row r="68" spans="1:15" x14ac:dyDescent="0.2">
      <c r="C68" s="1390"/>
      <c r="D68" s="1390"/>
      <c r="E68" s="1390"/>
      <c r="F68" s="1390"/>
      <c r="G68" s="1390"/>
      <c r="H68" s="1453"/>
      <c r="I68" s="1390"/>
      <c r="J68" s="1453"/>
      <c r="K68" s="1390"/>
      <c r="L68" s="1390"/>
      <c r="M68" s="1390"/>
      <c r="N68" s="1390"/>
      <c r="O68" s="1390"/>
    </row>
    <row r="69" spans="1:15" x14ac:dyDescent="0.2">
      <c r="C69" s="1390"/>
      <c r="D69" s="1390"/>
      <c r="E69" s="1390"/>
      <c r="F69" s="1390"/>
      <c r="G69" s="1390"/>
      <c r="H69" s="1453"/>
      <c r="I69" s="1390"/>
      <c r="J69" s="1453"/>
      <c r="K69" s="1390"/>
      <c r="L69" s="1390"/>
      <c r="M69" s="1390"/>
      <c r="N69" s="1390"/>
      <c r="O69" s="1390"/>
    </row>
    <row r="70" spans="1:15" x14ac:dyDescent="0.2">
      <c r="C70" s="1390"/>
      <c r="D70" s="1390"/>
      <c r="E70" s="1390"/>
      <c r="F70" s="1390"/>
      <c r="G70" s="1390"/>
      <c r="H70" s="1453"/>
      <c r="I70" s="1390"/>
      <c r="J70" s="1453"/>
      <c r="K70" s="1390"/>
      <c r="L70" s="1390"/>
      <c r="M70" s="1390"/>
      <c r="N70" s="1390"/>
      <c r="O70" s="1390"/>
    </row>
    <row r="71" spans="1:15" x14ac:dyDescent="0.2">
      <c r="C71" s="1390"/>
      <c r="D71" s="1390"/>
      <c r="E71" s="1390"/>
      <c r="F71" s="1390"/>
      <c r="G71" s="1390"/>
      <c r="H71" s="1453"/>
      <c r="I71" s="1390"/>
      <c r="J71" s="1453"/>
      <c r="K71" s="1390"/>
      <c r="L71" s="1390"/>
      <c r="M71" s="1390"/>
      <c r="N71" s="1390"/>
      <c r="O71" s="1390"/>
    </row>
    <row r="72" spans="1:15" x14ac:dyDescent="0.2">
      <c r="K72" s="5"/>
    </row>
    <row r="73" spans="1:15" x14ac:dyDescent="0.2">
      <c r="K73" s="5"/>
    </row>
    <row r="74" spans="1:15" x14ac:dyDescent="0.2">
      <c r="K74" s="5"/>
    </row>
  </sheetData>
  <mergeCells count="11">
    <mergeCell ref="A66:O66"/>
    <mergeCell ref="B42:O42"/>
    <mergeCell ref="B6:O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9"/>
  <dimension ref="A1:O72"/>
  <sheetViews>
    <sheetView showGridLines="0" zoomScaleSheetLayoutView="100" workbookViewId="0">
      <selection sqref="A1:O1"/>
    </sheetView>
  </sheetViews>
  <sheetFormatPr defaultColWidth="12.7109375" defaultRowHeight="12.75" x14ac:dyDescent="0.2"/>
  <cols>
    <col min="1" max="1" width="19.85546875" style="1" customWidth="1"/>
    <col min="2" max="7" width="5.7109375" style="1" customWidth="1"/>
    <col min="8" max="8" width="5.7109375" style="1455" customWidth="1"/>
    <col min="9" max="9" width="5.7109375" style="1" customWidth="1"/>
    <col min="10" max="10" width="5.7109375" style="1455" customWidth="1"/>
    <col min="11" max="15" width="5.7109375" style="1" customWidth="1"/>
    <col min="16" max="16384" width="12.7109375" style="1"/>
  </cols>
  <sheetData>
    <row r="1" spans="1:15" s="48" customFormat="1" ht="19.5" customHeight="1" x14ac:dyDescent="0.2">
      <c r="A1" s="2066" t="s">
        <v>1794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O1" s="2066"/>
    </row>
    <row r="2" spans="1:15" s="4" customFormat="1" ht="14.1" customHeight="1" x14ac:dyDescent="0.15">
      <c r="A2" s="1432">
        <v>2020</v>
      </c>
      <c r="F2" s="1445"/>
      <c r="H2" s="1454"/>
      <c r="J2" s="1454"/>
      <c r="K2" s="1446"/>
    </row>
    <row r="3" spans="1:15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111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C5" s="367"/>
      <c r="D5" s="367"/>
      <c r="E5" s="367"/>
      <c r="F5" s="367"/>
      <c r="G5" s="367"/>
      <c r="H5" s="1457"/>
      <c r="I5" s="367"/>
      <c r="J5" s="1457"/>
      <c r="K5" s="367"/>
    </row>
    <row r="6" spans="1:15" ht="18" customHeight="1" x14ac:dyDescent="0.2">
      <c r="B6" s="2339" t="s">
        <v>7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39"/>
      <c r="N6" s="2339"/>
      <c r="O6" s="2339"/>
    </row>
    <row r="7" spans="1:15" ht="9" customHeight="1" x14ac:dyDescent="0.2">
      <c r="A7" s="1378" t="s">
        <v>6</v>
      </c>
      <c r="B7" s="1627">
        <v>36899.303892000018</v>
      </c>
      <c r="C7" s="1627">
        <v>53757.392564000009</v>
      </c>
      <c r="D7" s="1627">
        <v>15927.708624000021</v>
      </c>
      <c r="E7" s="1627">
        <v>33837.615655999994</v>
      </c>
      <c r="F7" s="1627">
        <v>19007.009285999997</v>
      </c>
      <c r="G7" s="1627">
        <v>15093.193616000006</v>
      </c>
      <c r="H7" s="1627">
        <v>618.55416300000013</v>
      </c>
      <c r="I7" s="1627">
        <v>2544.0197500000004</v>
      </c>
      <c r="J7" s="1627">
        <v>167.14191100000005</v>
      </c>
      <c r="K7" s="1627">
        <v>585.62474799999984</v>
      </c>
      <c r="L7" s="1627">
        <v>162.66959199999997</v>
      </c>
      <c r="M7" s="1627">
        <v>255.90947099999997</v>
      </c>
      <c r="N7" s="1627">
        <v>1016.2203159999992</v>
      </c>
      <c r="O7" s="1627">
        <v>1441.0293229999995</v>
      </c>
    </row>
    <row r="8" spans="1:15" ht="9" customHeight="1" x14ac:dyDescent="0.2">
      <c r="A8" s="1379" t="s">
        <v>8</v>
      </c>
      <c r="B8" s="1627">
        <v>27074.641127000024</v>
      </c>
      <c r="C8" s="1627">
        <v>43310.192901000002</v>
      </c>
      <c r="D8" s="1627">
        <v>15876.602570000021</v>
      </c>
      <c r="E8" s="1627">
        <v>33605.538815999993</v>
      </c>
      <c r="F8" s="1627">
        <v>9518.1165300000011</v>
      </c>
      <c r="G8" s="1627">
        <v>6710.7447680000014</v>
      </c>
      <c r="H8" s="1627">
        <v>336.3972260000001</v>
      </c>
      <c r="I8" s="1627">
        <v>784.7075090000003</v>
      </c>
      <c r="J8" s="1627">
        <v>164.84756800000005</v>
      </c>
      <c r="K8" s="1627">
        <v>574.62115699999981</v>
      </c>
      <c r="L8" s="1627">
        <v>162.45691699999998</v>
      </c>
      <c r="M8" s="1627">
        <v>193.55132800000001</v>
      </c>
      <c r="N8" s="1627">
        <v>1016.2203159999992</v>
      </c>
      <c r="O8" s="1627">
        <v>1441.0293229999995</v>
      </c>
    </row>
    <row r="9" spans="1:15" ht="9" customHeight="1" x14ac:dyDescent="0.2">
      <c r="A9" s="1380" t="s">
        <v>9</v>
      </c>
      <c r="B9" s="1627">
        <v>23442.54891000002</v>
      </c>
      <c r="C9" s="1627">
        <v>38369.912648999976</v>
      </c>
      <c r="D9" s="1627">
        <v>15209.361557000018</v>
      </c>
      <c r="E9" s="1627">
        <v>30807.062618999982</v>
      </c>
      <c r="F9" s="1627">
        <v>6591.9679679999999</v>
      </c>
      <c r="G9" s="1627">
        <v>4832.1506109999982</v>
      </c>
      <c r="H9" s="1627">
        <v>335.15498400000001</v>
      </c>
      <c r="I9" s="1627">
        <v>626.4167070000002</v>
      </c>
      <c r="J9" s="1627">
        <v>164.53315900000004</v>
      </c>
      <c r="K9" s="1627">
        <v>572.32326899999987</v>
      </c>
      <c r="L9" s="1627">
        <v>162.15384199999994</v>
      </c>
      <c r="M9" s="1627">
        <v>150.76188099999999</v>
      </c>
      <c r="N9" s="1627">
        <v>979.3773999999994</v>
      </c>
      <c r="O9" s="1627">
        <v>1381.1975619999996</v>
      </c>
    </row>
    <row r="10" spans="1:15" ht="9" customHeight="1" x14ac:dyDescent="0.2">
      <c r="A10" s="1381" t="s">
        <v>10</v>
      </c>
      <c r="B10" s="1627">
        <v>313.8474159999999</v>
      </c>
      <c r="C10" s="1627">
        <v>832.87090099999966</v>
      </c>
      <c r="D10" s="1627">
        <v>130.86270499999992</v>
      </c>
      <c r="E10" s="1627">
        <v>536.76223599999969</v>
      </c>
      <c r="F10" s="1627">
        <v>182.26845599999996</v>
      </c>
      <c r="G10" s="1627">
        <v>198.95019699999992</v>
      </c>
      <c r="H10" s="1627">
        <v>0.57596300000000011</v>
      </c>
      <c r="I10" s="1627">
        <v>96.541167000000073</v>
      </c>
      <c r="J10" s="1627">
        <v>8.8979999999999997E-3</v>
      </c>
      <c r="K10" s="1627">
        <v>2.0389000000000004E-2</v>
      </c>
      <c r="L10" s="1627">
        <v>0.13139400000000001</v>
      </c>
      <c r="M10" s="1627">
        <v>0.596912</v>
      </c>
      <c r="N10" s="1627">
        <v>0</v>
      </c>
      <c r="O10" s="1627">
        <v>0</v>
      </c>
    </row>
    <row r="11" spans="1:15" ht="9" customHeight="1" x14ac:dyDescent="0.2">
      <c r="A11" s="1380" t="s">
        <v>11</v>
      </c>
      <c r="B11" s="1627">
        <v>616.96371599999998</v>
      </c>
      <c r="C11" s="1627">
        <v>186.69314399999999</v>
      </c>
      <c r="D11" s="1627">
        <v>1.1914509999999991</v>
      </c>
      <c r="E11" s="1627">
        <v>9.1586329999999982</v>
      </c>
      <c r="F11" s="1627">
        <v>615.77026499999999</v>
      </c>
      <c r="G11" s="1627">
        <v>177.46239499999999</v>
      </c>
      <c r="H11" s="1627">
        <v>2E-3</v>
      </c>
      <c r="I11" s="1627">
        <v>7.2042999999999996E-2</v>
      </c>
      <c r="J11" s="1627">
        <v>0</v>
      </c>
      <c r="K11" s="1627">
        <v>0</v>
      </c>
      <c r="L11" s="1627">
        <v>0</v>
      </c>
      <c r="M11" s="1627">
        <v>7.2999999999999999E-5</v>
      </c>
      <c r="N11" s="1627">
        <v>0</v>
      </c>
      <c r="O11" s="1627">
        <v>0</v>
      </c>
    </row>
    <row r="12" spans="1:15" ht="9" customHeight="1" x14ac:dyDescent="0.2">
      <c r="A12" s="1380" t="s">
        <v>12</v>
      </c>
      <c r="B12" s="1627">
        <v>58.538036999999996</v>
      </c>
      <c r="C12" s="1627">
        <v>177.3610580000001</v>
      </c>
      <c r="D12" s="1627">
        <v>11.466862999999995</v>
      </c>
      <c r="E12" s="1627">
        <v>63.063239000000017</v>
      </c>
      <c r="F12" s="1627">
        <v>47.026665999999999</v>
      </c>
      <c r="G12" s="1627">
        <v>109.97567200000007</v>
      </c>
      <c r="H12" s="1627">
        <v>3.6689000000000055E-2</v>
      </c>
      <c r="I12" s="1627">
        <v>4.2100950000000008</v>
      </c>
      <c r="J12" s="1627">
        <v>7.2030000000000002E-3</v>
      </c>
      <c r="K12" s="1627">
        <v>1.8097000000000002E-2</v>
      </c>
      <c r="L12" s="1627">
        <v>6.1600000000000023E-4</v>
      </c>
      <c r="M12" s="1627">
        <v>9.3955000000000025E-2</v>
      </c>
      <c r="N12" s="1627">
        <v>0</v>
      </c>
      <c r="O12" s="1627">
        <v>0</v>
      </c>
    </row>
    <row r="13" spans="1:15" ht="9" customHeight="1" x14ac:dyDescent="0.2">
      <c r="A13" s="1380" t="s">
        <v>13</v>
      </c>
      <c r="B13" s="1627">
        <v>711.72749099999976</v>
      </c>
      <c r="C13" s="1627">
        <v>550.12795800000004</v>
      </c>
      <c r="D13" s="1627">
        <v>8.2546020000000002</v>
      </c>
      <c r="E13" s="1627">
        <v>65.855870000000053</v>
      </c>
      <c r="F13" s="1627">
        <v>703.28702899999973</v>
      </c>
      <c r="G13" s="1627">
        <v>474.68899399999992</v>
      </c>
      <c r="H13" s="1627">
        <v>0.13988600000000032</v>
      </c>
      <c r="I13" s="1627">
        <v>9.3342849999999888</v>
      </c>
      <c r="J13" s="1627">
        <v>4.5924E-2</v>
      </c>
      <c r="K13" s="1627">
        <v>0.237736</v>
      </c>
      <c r="L13" s="1627">
        <v>5.0000000000000002E-5</v>
      </c>
      <c r="M13" s="1627">
        <v>1.1073000000000001E-2</v>
      </c>
      <c r="N13" s="1627">
        <v>0</v>
      </c>
      <c r="O13" s="1627">
        <v>0</v>
      </c>
    </row>
    <row r="14" spans="1:15" ht="9" customHeight="1" x14ac:dyDescent="0.2">
      <c r="A14" s="1380" t="s">
        <v>14</v>
      </c>
      <c r="B14" s="1627">
        <v>10.907947999999996</v>
      </c>
      <c r="C14" s="1627">
        <v>30.742566000000004</v>
      </c>
      <c r="D14" s="1627">
        <v>4.5265859999999982</v>
      </c>
      <c r="E14" s="1627">
        <v>20.578215000000004</v>
      </c>
      <c r="F14" s="1627">
        <v>6.3369069999999983</v>
      </c>
      <c r="G14" s="1627">
        <v>8.6752939999999992</v>
      </c>
      <c r="H14" s="1627">
        <v>3.783700000000001E-2</v>
      </c>
      <c r="I14" s="1627">
        <v>1.4775469999999997</v>
      </c>
      <c r="J14" s="1627">
        <v>0</v>
      </c>
      <c r="K14" s="1627">
        <v>0</v>
      </c>
      <c r="L14" s="1627">
        <v>6.6179999999999998E-3</v>
      </c>
      <c r="M14" s="1627">
        <v>1.1509999999999999E-2</v>
      </c>
      <c r="N14" s="1627">
        <v>0</v>
      </c>
      <c r="O14" s="1627">
        <v>0</v>
      </c>
    </row>
    <row r="15" spans="1:15" ht="9" customHeight="1" x14ac:dyDescent="0.2">
      <c r="A15" s="1380" t="s">
        <v>15</v>
      </c>
      <c r="B15" s="1627">
        <v>1920.1076090000035</v>
      </c>
      <c r="C15" s="1627">
        <v>3162.4846250000164</v>
      </c>
      <c r="D15" s="1627">
        <v>510.93880600000193</v>
      </c>
      <c r="E15" s="1627">
        <v>2103.0580040000132</v>
      </c>
      <c r="F15" s="1627">
        <v>1371.4592390000016</v>
      </c>
      <c r="G15" s="1627">
        <v>908.84160500000326</v>
      </c>
      <c r="H15" s="1627">
        <v>0.44986700000004021</v>
      </c>
      <c r="I15" s="1627">
        <v>46.655664999999999</v>
      </c>
      <c r="J15" s="1627">
        <v>0.25238400000000638</v>
      </c>
      <c r="K15" s="1627">
        <v>2.0216659999998683</v>
      </c>
      <c r="L15" s="1627">
        <v>0.16439700000003654</v>
      </c>
      <c r="M15" s="1627">
        <v>42.075924000000043</v>
      </c>
      <c r="N15" s="1627">
        <v>36.842915999999832</v>
      </c>
      <c r="O15" s="1627">
        <v>59.831760999999915</v>
      </c>
    </row>
    <row r="16" spans="1:15" ht="9" customHeight="1" x14ac:dyDescent="0.2">
      <c r="A16" s="1379" t="s">
        <v>16</v>
      </c>
      <c r="B16" s="1627">
        <v>4138.1445319999948</v>
      </c>
      <c r="C16" s="1627">
        <v>3102.1942830000007</v>
      </c>
      <c r="D16" s="1627">
        <v>34.954723000000016</v>
      </c>
      <c r="E16" s="1627">
        <v>141.94478699999996</v>
      </c>
      <c r="F16" s="1627">
        <v>4097.0992889999943</v>
      </c>
      <c r="G16" s="1627">
        <v>2723.2343380000011</v>
      </c>
      <c r="H16" s="1627">
        <v>5.6174559999999927</v>
      </c>
      <c r="I16" s="1627">
        <v>235.83942099999985</v>
      </c>
      <c r="J16" s="1627">
        <v>0.46561600000000003</v>
      </c>
      <c r="K16" s="1627">
        <v>0.62068499999999993</v>
      </c>
      <c r="L16" s="1627">
        <v>7.4479999999999998E-3</v>
      </c>
      <c r="M16" s="1627">
        <v>0.55505199999999999</v>
      </c>
      <c r="N16" s="1627">
        <v>0</v>
      </c>
      <c r="O16" s="1627">
        <v>0</v>
      </c>
    </row>
    <row r="17" spans="1:15" ht="9" customHeight="1" x14ac:dyDescent="0.2">
      <c r="A17" s="1380" t="s">
        <v>114</v>
      </c>
      <c r="B17" s="1627">
        <v>221.11553300000006</v>
      </c>
      <c r="C17" s="1627">
        <v>235.8278040000001</v>
      </c>
      <c r="D17" s="1627">
        <v>0.33635399999999999</v>
      </c>
      <c r="E17" s="1627">
        <v>1.2354610000000001</v>
      </c>
      <c r="F17" s="1627">
        <v>220.55069000000003</v>
      </c>
      <c r="G17" s="1627">
        <v>229.14344200000011</v>
      </c>
      <c r="H17" s="1627">
        <v>0.21138500000000007</v>
      </c>
      <c r="I17" s="1627">
        <v>5.3793749999999996</v>
      </c>
      <c r="J17" s="1627">
        <v>1.7061E-2</v>
      </c>
      <c r="K17" s="1627">
        <v>6.4837999999999993E-2</v>
      </c>
      <c r="L17" s="1627">
        <v>4.3000000000000002E-5</v>
      </c>
      <c r="M17" s="1627">
        <v>4.6879999999999995E-3</v>
      </c>
      <c r="N17" s="1627">
        <v>0</v>
      </c>
      <c r="O17" s="1627">
        <v>0</v>
      </c>
    </row>
    <row r="18" spans="1:15" ht="9" customHeight="1" x14ac:dyDescent="0.2">
      <c r="A18" s="1380" t="s">
        <v>17</v>
      </c>
      <c r="B18" s="1627">
        <v>1269.8993489999946</v>
      </c>
      <c r="C18" s="1627">
        <v>1494.7473650000004</v>
      </c>
      <c r="D18" s="1627">
        <v>1.654231</v>
      </c>
      <c r="E18" s="1627">
        <v>5.0160810000000016</v>
      </c>
      <c r="F18" s="1627">
        <v>1263.5994449999946</v>
      </c>
      <c r="G18" s="1627">
        <v>1303.3342140000004</v>
      </c>
      <c r="H18" s="1627">
        <v>4.4380339999999912</v>
      </c>
      <c r="I18" s="1627">
        <v>185.67850999999987</v>
      </c>
      <c r="J18" s="1627">
        <v>0.204987</v>
      </c>
      <c r="K18" s="1627">
        <v>0.25159599999999999</v>
      </c>
      <c r="L18" s="1627">
        <v>2.6520000000000007E-3</v>
      </c>
      <c r="M18" s="1627">
        <v>0.46696399999999999</v>
      </c>
      <c r="N18" s="1627">
        <v>0</v>
      </c>
      <c r="O18" s="1627">
        <v>0</v>
      </c>
    </row>
    <row r="19" spans="1:15" ht="9" customHeight="1" x14ac:dyDescent="0.2">
      <c r="A19" s="1380" t="s">
        <v>18</v>
      </c>
      <c r="B19" s="1627">
        <v>84.966034000000022</v>
      </c>
      <c r="C19" s="1627">
        <v>147.39527199999989</v>
      </c>
      <c r="D19" s="1627">
        <v>8.195214</v>
      </c>
      <c r="E19" s="1627">
        <v>3.251824</v>
      </c>
      <c r="F19" s="1627">
        <v>76.489951000000019</v>
      </c>
      <c r="G19" s="1627">
        <v>135.8960459999999</v>
      </c>
      <c r="H19" s="1627">
        <v>0.22958500000000059</v>
      </c>
      <c r="I19" s="1627">
        <v>8.1803149999999949</v>
      </c>
      <c r="J19" s="1627">
        <v>5.1246999999999994E-2</v>
      </c>
      <c r="K19" s="1627">
        <v>5.5669000000000003E-2</v>
      </c>
      <c r="L19" s="1627">
        <v>3.6999999999999998E-5</v>
      </c>
      <c r="M19" s="1627">
        <v>1.1417999999999999E-2</v>
      </c>
      <c r="N19" s="1627">
        <v>0</v>
      </c>
      <c r="O19" s="1627">
        <v>0</v>
      </c>
    </row>
    <row r="20" spans="1:15" ht="9" customHeight="1" x14ac:dyDescent="0.2">
      <c r="A20" s="1380" t="s">
        <v>19</v>
      </c>
      <c r="B20" s="1627">
        <v>244.07460199999989</v>
      </c>
      <c r="C20" s="1627">
        <v>51.915629000000024</v>
      </c>
      <c r="D20" s="1627">
        <v>0.15263400000000005</v>
      </c>
      <c r="E20" s="1627">
        <v>0.54624000000000006</v>
      </c>
      <c r="F20" s="1627">
        <v>243.88756799999987</v>
      </c>
      <c r="G20" s="1627">
        <v>50.843906000000025</v>
      </c>
      <c r="H20" s="1627">
        <v>3.4377000000000026E-2</v>
      </c>
      <c r="I20" s="1627">
        <v>0.52500299999999966</v>
      </c>
      <c r="J20" s="1627">
        <v>0</v>
      </c>
      <c r="K20" s="1627">
        <v>0</v>
      </c>
      <c r="L20" s="1627">
        <v>2.3E-5</v>
      </c>
      <c r="M20" s="1627">
        <v>4.7999999999999996E-4</v>
      </c>
      <c r="N20" s="1627">
        <v>0</v>
      </c>
      <c r="O20" s="1627">
        <v>0</v>
      </c>
    </row>
    <row r="21" spans="1:15" ht="9" customHeight="1" x14ac:dyDescent="0.2">
      <c r="A21" s="1380" t="s">
        <v>21</v>
      </c>
      <c r="B21" s="1627">
        <v>1292.009334000001</v>
      </c>
      <c r="C21" s="1627">
        <v>626.09487500000023</v>
      </c>
      <c r="D21" s="1627">
        <v>21.831445000000016</v>
      </c>
      <c r="E21" s="1627">
        <v>110.91035999999998</v>
      </c>
      <c r="F21" s="1627">
        <v>1269.9953120000009</v>
      </c>
      <c r="G21" s="1627">
        <v>504.31526800000023</v>
      </c>
      <c r="H21" s="1627">
        <v>0.15642600000000012</v>
      </c>
      <c r="I21" s="1627">
        <v>10.778860000000003</v>
      </c>
      <c r="J21" s="1627">
        <v>2.1499999999999998E-2</v>
      </c>
      <c r="K21" s="1627">
        <v>2.7666E-2</v>
      </c>
      <c r="L21" s="1627">
        <v>4.6509999999999998E-3</v>
      </c>
      <c r="M21" s="1627">
        <v>6.2720999999999999E-2</v>
      </c>
      <c r="N21" s="1627">
        <v>0</v>
      </c>
      <c r="O21" s="1627">
        <v>0</v>
      </c>
    </row>
    <row r="22" spans="1:15" ht="9" customHeight="1" x14ac:dyDescent="0.2">
      <c r="A22" s="1381" t="s">
        <v>56</v>
      </c>
      <c r="B22" s="1627">
        <v>61.780455999999994</v>
      </c>
      <c r="C22" s="1627">
        <v>84.51426800000003</v>
      </c>
      <c r="D22" s="1627">
        <v>1.8855129999999998</v>
      </c>
      <c r="E22" s="1627">
        <v>17.837413000000009</v>
      </c>
      <c r="F22" s="1627">
        <v>59.804251999999991</v>
      </c>
      <c r="G22" s="1627">
        <v>62.279878000000011</v>
      </c>
      <c r="H22" s="1627">
        <v>6.4493000000000009E-2</v>
      </c>
      <c r="I22" s="1627">
        <v>4.2972560000000009</v>
      </c>
      <c r="J22" s="1627">
        <v>2.6197000000000002E-2</v>
      </c>
      <c r="K22" s="1627">
        <v>9.9612999999999993E-2</v>
      </c>
      <c r="L22" s="1627">
        <v>9.9999999999999995E-7</v>
      </c>
      <c r="M22" s="1627">
        <v>1.08E-4</v>
      </c>
      <c r="N22" s="1627">
        <v>0</v>
      </c>
      <c r="O22" s="1627">
        <v>0</v>
      </c>
    </row>
    <row r="23" spans="1:15" ht="9" customHeight="1" x14ac:dyDescent="0.2">
      <c r="A23" s="1381" t="s">
        <v>15</v>
      </c>
      <c r="B23" s="1627">
        <v>964.29922399999896</v>
      </c>
      <c r="C23" s="1627">
        <v>461.69907000000052</v>
      </c>
      <c r="D23" s="1627">
        <v>0.89933199999999403</v>
      </c>
      <c r="E23" s="1627">
        <v>3.1474079999999844</v>
      </c>
      <c r="F23" s="1627">
        <v>962.77207099999896</v>
      </c>
      <c r="G23" s="1627">
        <v>437.42158400000062</v>
      </c>
      <c r="H23" s="1627">
        <v>0.48315600000000192</v>
      </c>
      <c r="I23" s="1627">
        <v>21.000101999999941</v>
      </c>
      <c r="J23" s="1627">
        <v>0.14462399999999997</v>
      </c>
      <c r="K23" s="1627">
        <v>0.12130299999999988</v>
      </c>
      <c r="L23" s="1627">
        <v>4.0999999999998503E-5</v>
      </c>
      <c r="M23" s="1627">
        <v>8.6730000000000418E-3</v>
      </c>
      <c r="N23" s="1627">
        <v>0</v>
      </c>
      <c r="O23" s="1627">
        <v>0</v>
      </c>
    </row>
    <row r="24" spans="1:15" ht="9" customHeight="1" x14ac:dyDescent="0.2">
      <c r="A24" s="1379" t="s">
        <v>23</v>
      </c>
      <c r="B24" s="1627">
        <v>2949.3162209999996</v>
      </c>
      <c r="C24" s="1627">
        <v>4396.4616830000014</v>
      </c>
      <c r="D24" s="1627">
        <v>6.172674999999999</v>
      </c>
      <c r="E24" s="1627">
        <v>32.947771999999993</v>
      </c>
      <c r="F24" s="1627">
        <v>2932.5830149999997</v>
      </c>
      <c r="G24" s="1627">
        <v>3607.3806070000014</v>
      </c>
      <c r="H24" s="1627">
        <v>9.9937220000000124</v>
      </c>
      <c r="I24" s="1627">
        <v>695.70420499999977</v>
      </c>
      <c r="J24" s="1627">
        <v>0.40259700000000009</v>
      </c>
      <c r="K24" s="1627">
        <v>0.70275100000000013</v>
      </c>
      <c r="L24" s="1627">
        <v>0.16421200000000002</v>
      </c>
      <c r="M24" s="1627">
        <v>59.726347999999987</v>
      </c>
      <c r="N24" s="1627">
        <v>0</v>
      </c>
      <c r="O24" s="1627">
        <v>0</v>
      </c>
    </row>
    <row r="25" spans="1:15" ht="9" customHeight="1" x14ac:dyDescent="0.2">
      <c r="A25" s="1380" t="s">
        <v>112</v>
      </c>
      <c r="B25" s="1627">
        <v>16.758685000000003</v>
      </c>
      <c r="C25" s="1627">
        <v>19.485070000000007</v>
      </c>
      <c r="D25" s="1627">
        <v>7.0188E-2</v>
      </c>
      <c r="E25" s="1627">
        <v>0.39221999999999985</v>
      </c>
      <c r="F25" s="1627">
        <v>16.663404</v>
      </c>
      <c r="G25" s="1627">
        <v>18.066534000000008</v>
      </c>
      <c r="H25" s="1627">
        <v>2.5081999999999986E-2</v>
      </c>
      <c r="I25" s="1627">
        <v>1.0247360000000001</v>
      </c>
      <c r="J25" s="1627">
        <v>0</v>
      </c>
      <c r="K25" s="1627">
        <v>0</v>
      </c>
      <c r="L25" s="1627">
        <v>1.1E-5</v>
      </c>
      <c r="M25" s="1627">
        <v>1.58E-3</v>
      </c>
      <c r="N25" s="1627">
        <v>0</v>
      </c>
      <c r="O25" s="1627">
        <v>0</v>
      </c>
    </row>
    <row r="26" spans="1:15" ht="9" customHeight="1" x14ac:dyDescent="0.2">
      <c r="A26" s="1380" t="s">
        <v>24</v>
      </c>
      <c r="B26" s="1627">
        <v>301.93764799999985</v>
      </c>
      <c r="C26" s="1627">
        <v>727.2580049999998</v>
      </c>
      <c r="D26" s="1627">
        <v>1.967298</v>
      </c>
      <c r="E26" s="1627">
        <v>4.5668099999999976</v>
      </c>
      <c r="F26" s="1627">
        <v>299.43090799999982</v>
      </c>
      <c r="G26" s="1627">
        <v>683.38950899999975</v>
      </c>
      <c r="H26" s="1627">
        <v>0.53536499999999954</v>
      </c>
      <c r="I26" s="1627">
        <v>38.667282999999991</v>
      </c>
      <c r="J26" s="1627">
        <v>0</v>
      </c>
      <c r="K26" s="1627">
        <v>0</v>
      </c>
      <c r="L26" s="1627">
        <v>4.0770000000000025E-3</v>
      </c>
      <c r="M26" s="1627">
        <v>0.63440299999999972</v>
      </c>
      <c r="N26" s="1627">
        <v>0</v>
      </c>
      <c r="O26" s="1627">
        <v>0</v>
      </c>
    </row>
    <row r="27" spans="1:15" ht="9" customHeight="1" x14ac:dyDescent="0.2">
      <c r="A27" s="1380" t="s">
        <v>25</v>
      </c>
      <c r="B27" s="1627">
        <v>129.81380300000001</v>
      </c>
      <c r="C27" s="1627">
        <v>312.65773500000017</v>
      </c>
      <c r="D27" s="1627">
        <v>0.35224099999999992</v>
      </c>
      <c r="E27" s="1627">
        <v>1.7072409999999991</v>
      </c>
      <c r="F27" s="1627">
        <v>128.752476</v>
      </c>
      <c r="G27" s="1627">
        <v>255.94817800000015</v>
      </c>
      <c r="H27" s="1627">
        <v>0.69327599999999812</v>
      </c>
      <c r="I27" s="1627">
        <v>54.542311000000034</v>
      </c>
      <c r="J27" s="1627">
        <v>1.3687000000000001E-2</v>
      </c>
      <c r="K27" s="1627">
        <v>0.14191700000000002</v>
      </c>
      <c r="L27" s="1627">
        <v>2.1229999999999999E-3</v>
      </c>
      <c r="M27" s="1627">
        <v>0.31808800000000004</v>
      </c>
      <c r="N27" s="1627">
        <v>0</v>
      </c>
      <c r="O27" s="1627">
        <v>0</v>
      </c>
    </row>
    <row r="28" spans="1:15" ht="9" customHeight="1" x14ac:dyDescent="0.2">
      <c r="A28" s="1381" t="s">
        <v>26</v>
      </c>
      <c r="B28" s="1627">
        <v>246.160831</v>
      </c>
      <c r="C28" s="1627">
        <v>48.918812000000003</v>
      </c>
      <c r="D28" s="1627">
        <v>8.5793000000000022E-2</v>
      </c>
      <c r="E28" s="1627">
        <v>0.36369299999999988</v>
      </c>
      <c r="F28" s="1627">
        <v>245.95561800000002</v>
      </c>
      <c r="G28" s="1627">
        <v>43.006521000000014</v>
      </c>
      <c r="H28" s="1627">
        <v>0.1190780000000001</v>
      </c>
      <c r="I28" s="1627">
        <v>5.4964259999999951</v>
      </c>
      <c r="J28" s="1627">
        <v>0</v>
      </c>
      <c r="K28" s="1627">
        <v>0</v>
      </c>
      <c r="L28" s="1627">
        <v>3.4200000000000007E-4</v>
      </c>
      <c r="M28" s="1627">
        <v>5.2171999999999996E-2</v>
      </c>
      <c r="N28" s="1627">
        <v>0</v>
      </c>
      <c r="O28" s="1627">
        <v>0</v>
      </c>
    </row>
    <row r="29" spans="1:15" ht="9" customHeight="1" x14ac:dyDescent="0.2">
      <c r="A29" s="1381" t="s">
        <v>27</v>
      </c>
      <c r="B29" s="1627">
        <v>1853.8852240000003</v>
      </c>
      <c r="C29" s="1627">
        <v>2670.4143490000015</v>
      </c>
      <c r="D29" s="1627">
        <v>1.980753</v>
      </c>
      <c r="E29" s="1627">
        <v>11.733995000000004</v>
      </c>
      <c r="F29" s="1627">
        <v>1844.2633950000002</v>
      </c>
      <c r="G29" s="1627">
        <v>2078.5257680000013</v>
      </c>
      <c r="H29" s="1627">
        <v>7.2243340000000167</v>
      </c>
      <c r="I29" s="1627">
        <v>522.46577699999978</v>
      </c>
      <c r="J29" s="1627">
        <v>0.28645800000000005</v>
      </c>
      <c r="K29" s="1627">
        <v>0.35242500000000004</v>
      </c>
      <c r="L29" s="1627">
        <v>0.13028400000000001</v>
      </c>
      <c r="M29" s="1627">
        <v>57.336383999999995</v>
      </c>
      <c r="N29" s="1627">
        <v>0</v>
      </c>
      <c r="O29" s="1627">
        <v>0</v>
      </c>
    </row>
    <row r="30" spans="1:15" ht="9" customHeight="1" x14ac:dyDescent="0.2">
      <c r="A30" s="1381" t="s">
        <v>28</v>
      </c>
      <c r="B30" s="1627">
        <v>107.81891600000003</v>
      </c>
      <c r="C30" s="1627">
        <v>250.94476500000007</v>
      </c>
      <c r="D30" s="1627">
        <v>1.2061230000000001</v>
      </c>
      <c r="E30" s="1627">
        <v>9.0195909999999984</v>
      </c>
      <c r="F30" s="1627">
        <v>105.54585700000003</v>
      </c>
      <c r="G30" s="1627">
        <v>189.83448300000012</v>
      </c>
      <c r="H30" s="1627">
        <v>0.97033199999999875</v>
      </c>
      <c r="I30" s="1627">
        <v>51.869221999999986</v>
      </c>
      <c r="J30" s="1627">
        <v>9.6040000000000014E-2</v>
      </c>
      <c r="K30" s="1627">
        <v>0.14321600000000001</v>
      </c>
      <c r="L30" s="1627">
        <v>5.6400000000000005E-4</v>
      </c>
      <c r="M30" s="1627">
        <v>7.8253000000000003E-2</v>
      </c>
      <c r="N30" s="1627">
        <v>0</v>
      </c>
      <c r="O30" s="1627">
        <v>0</v>
      </c>
    </row>
    <row r="31" spans="1:15" ht="9" customHeight="1" x14ac:dyDescent="0.2">
      <c r="A31" s="1381" t="s">
        <v>15</v>
      </c>
      <c r="B31" s="1627">
        <v>292.94111399999997</v>
      </c>
      <c r="C31" s="1627">
        <v>366.78294699999992</v>
      </c>
      <c r="D31" s="1627">
        <v>0.51027899999999971</v>
      </c>
      <c r="E31" s="1627">
        <v>5.1642219999999952</v>
      </c>
      <c r="F31" s="1627">
        <v>291.9713569999999</v>
      </c>
      <c r="G31" s="1627">
        <v>338.60961399999997</v>
      </c>
      <c r="H31" s="1627">
        <v>0.42625499999999938</v>
      </c>
      <c r="I31" s="1627">
        <v>21.638449999999921</v>
      </c>
      <c r="J31" s="1627">
        <v>6.4120000000000288E-3</v>
      </c>
      <c r="K31" s="1627">
        <v>6.5193000000000056E-2</v>
      </c>
      <c r="L31" s="1627">
        <v>2.6811000000000001E-2</v>
      </c>
      <c r="M31" s="1627">
        <v>1.3054679999999976</v>
      </c>
      <c r="N31" s="1627">
        <v>0</v>
      </c>
      <c r="O31" s="1627">
        <v>0</v>
      </c>
    </row>
    <row r="32" spans="1:15" ht="9" customHeight="1" x14ac:dyDescent="0.2">
      <c r="A32" s="1379" t="s">
        <v>29</v>
      </c>
      <c r="B32" s="1627">
        <v>1911.6569030000005</v>
      </c>
      <c r="C32" s="1627">
        <v>2461.7440940000006</v>
      </c>
      <c r="D32" s="1627">
        <v>9.6556360000000012</v>
      </c>
      <c r="E32" s="1627">
        <v>54.046042000000014</v>
      </c>
      <c r="F32" s="1627">
        <v>1891.3111160000008</v>
      </c>
      <c r="G32" s="1627">
        <v>1720.397662000001</v>
      </c>
      <c r="H32" s="1627">
        <v>9.24918499999999</v>
      </c>
      <c r="I32" s="1627">
        <v>676.10507000000007</v>
      </c>
      <c r="J32" s="1627">
        <v>1.40296</v>
      </c>
      <c r="K32" s="1627">
        <v>9.656917</v>
      </c>
      <c r="L32" s="1627">
        <v>3.8005999999999998E-2</v>
      </c>
      <c r="M32" s="1627">
        <v>1.5384030000000002</v>
      </c>
      <c r="N32" s="1627">
        <v>0</v>
      </c>
      <c r="O32" s="1627">
        <v>0</v>
      </c>
    </row>
    <row r="33" spans="1:15" ht="9" customHeight="1" x14ac:dyDescent="0.2">
      <c r="A33" s="1391" t="s">
        <v>30</v>
      </c>
      <c r="B33" s="1627">
        <v>222.56356399999999</v>
      </c>
      <c r="C33" s="1627">
        <v>341.56623399999995</v>
      </c>
      <c r="D33" s="1627">
        <v>3.9415929999999997</v>
      </c>
      <c r="E33" s="1627">
        <v>14.330519000000002</v>
      </c>
      <c r="F33" s="1627">
        <v>216.62280399999997</v>
      </c>
      <c r="G33" s="1627">
        <v>237.80359199999995</v>
      </c>
      <c r="H33" s="1627">
        <v>1.9672009999999964</v>
      </c>
      <c r="I33" s="1627">
        <v>88.849519000000001</v>
      </c>
      <c r="J33" s="1627">
        <v>0</v>
      </c>
      <c r="K33" s="1627">
        <v>0</v>
      </c>
      <c r="L33" s="1627">
        <v>3.1965999999999994E-2</v>
      </c>
      <c r="M33" s="1627">
        <v>0.58260400000000001</v>
      </c>
      <c r="N33" s="1627">
        <v>0</v>
      </c>
      <c r="O33" s="1627">
        <v>0</v>
      </c>
    </row>
    <row r="34" spans="1:15" ht="9" customHeight="1" x14ac:dyDescent="0.2">
      <c r="A34" s="1391" t="s">
        <v>31</v>
      </c>
      <c r="B34" s="1627">
        <v>34.790030000000002</v>
      </c>
      <c r="C34" s="1627">
        <v>177.94569000000007</v>
      </c>
      <c r="D34" s="1627">
        <v>7.7690000000000009E-2</v>
      </c>
      <c r="E34" s="1627">
        <v>1.7014470000000002</v>
      </c>
      <c r="F34" s="1627">
        <v>33.654643</v>
      </c>
      <c r="G34" s="1627">
        <v>141.91618400000007</v>
      </c>
      <c r="H34" s="1627">
        <v>0.85497299999999921</v>
      </c>
      <c r="I34" s="1627">
        <v>33.418590000000009</v>
      </c>
      <c r="J34" s="1627">
        <v>0.20269100000000001</v>
      </c>
      <c r="K34" s="1627">
        <v>0.90029399999999993</v>
      </c>
      <c r="L34" s="1627">
        <v>3.3000000000000003E-5</v>
      </c>
      <c r="M34" s="1627">
        <v>9.1749999999999991E-3</v>
      </c>
      <c r="N34" s="1627">
        <v>0</v>
      </c>
      <c r="O34" s="1627">
        <v>0</v>
      </c>
    </row>
    <row r="35" spans="1:15" ht="9" customHeight="1" x14ac:dyDescent="0.2">
      <c r="A35" s="1391" t="s">
        <v>113</v>
      </c>
      <c r="B35" s="1627">
        <v>967.28770400000019</v>
      </c>
      <c r="C35" s="1627">
        <v>567.3769860000001</v>
      </c>
      <c r="D35" s="1627">
        <v>1.8499879999999995</v>
      </c>
      <c r="E35" s="1627">
        <v>12.589987000000002</v>
      </c>
      <c r="F35" s="1627">
        <v>962.07231900000022</v>
      </c>
      <c r="G35" s="1627">
        <v>461.99988500000012</v>
      </c>
      <c r="H35" s="1627">
        <v>2.2142229999999983</v>
      </c>
      <c r="I35" s="1627">
        <v>84.050214999999952</v>
      </c>
      <c r="J35" s="1627">
        <v>1.151043</v>
      </c>
      <c r="K35" s="1627">
        <v>8.7103339999999996</v>
      </c>
      <c r="L35" s="1627">
        <v>1.3099999999999999E-4</v>
      </c>
      <c r="M35" s="1627">
        <v>2.6565000000000002E-2</v>
      </c>
      <c r="N35" s="1627">
        <v>0</v>
      </c>
      <c r="O35" s="1627">
        <v>0</v>
      </c>
    </row>
    <row r="36" spans="1:15" ht="9" customHeight="1" x14ac:dyDescent="0.2">
      <c r="A36" s="1391" t="s">
        <v>32</v>
      </c>
      <c r="B36" s="1627">
        <v>190.39491099999995</v>
      </c>
      <c r="C36" s="1627">
        <v>274.93016900000003</v>
      </c>
      <c r="D36" s="1627">
        <v>0.16640500000000003</v>
      </c>
      <c r="E36" s="1627">
        <v>0.75250499999999998</v>
      </c>
      <c r="F36" s="1627">
        <v>189.78868399999996</v>
      </c>
      <c r="G36" s="1627">
        <v>260.72593800000004</v>
      </c>
      <c r="H36" s="1627">
        <v>0.39022699999999905</v>
      </c>
      <c r="I36" s="1627">
        <v>13.183416999999993</v>
      </c>
      <c r="J36" s="1627">
        <v>4.8497999999999999E-2</v>
      </c>
      <c r="K36" s="1627">
        <v>3.5243999999999998E-2</v>
      </c>
      <c r="L36" s="1627">
        <v>1.0969999999999999E-3</v>
      </c>
      <c r="M36" s="1627">
        <v>0.23306499999999997</v>
      </c>
      <c r="N36" s="1627">
        <v>0</v>
      </c>
      <c r="O36" s="1627">
        <v>0</v>
      </c>
    </row>
    <row r="37" spans="1:15" ht="9" customHeight="1" x14ac:dyDescent="0.2">
      <c r="A37" s="1392" t="s">
        <v>33</v>
      </c>
      <c r="B37" s="1627">
        <v>57.21419200000004</v>
      </c>
      <c r="C37" s="1627">
        <v>242.83748400000022</v>
      </c>
      <c r="D37" s="1627">
        <v>7.3541999999999996E-2</v>
      </c>
      <c r="E37" s="1627">
        <v>0.93684200000000006</v>
      </c>
      <c r="F37" s="1627">
        <v>56.552889000000036</v>
      </c>
      <c r="G37" s="1627">
        <v>194.68813300000016</v>
      </c>
      <c r="H37" s="1627">
        <v>0.58746599999999793</v>
      </c>
      <c r="I37" s="1627">
        <v>47.165663000000052</v>
      </c>
      <c r="J37" s="1627">
        <v>0</v>
      </c>
      <c r="K37" s="1627">
        <v>0</v>
      </c>
      <c r="L37" s="1627">
        <v>2.9499999999999996E-4</v>
      </c>
      <c r="M37" s="1627">
        <v>4.6846000000000013E-2</v>
      </c>
      <c r="N37" s="1627">
        <v>0</v>
      </c>
      <c r="O37" s="1627">
        <v>0</v>
      </c>
    </row>
    <row r="38" spans="1:15" ht="9" customHeight="1" x14ac:dyDescent="0.2">
      <c r="A38" s="1392" t="s">
        <v>34</v>
      </c>
      <c r="B38" s="1627">
        <v>0.74780199999999974</v>
      </c>
      <c r="C38" s="1627">
        <v>4.532324</v>
      </c>
      <c r="D38" s="1627">
        <v>0.32709699999999992</v>
      </c>
      <c r="E38" s="1627">
        <v>3.2803129999999996</v>
      </c>
      <c r="F38" s="1627">
        <v>0.39216499999999999</v>
      </c>
      <c r="G38" s="1627">
        <v>0.53098400000000001</v>
      </c>
      <c r="H38" s="1627">
        <v>2.7806000000000004E-2</v>
      </c>
      <c r="I38" s="1627">
        <v>0.70904000000000011</v>
      </c>
      <c r="J38" s="1627">
        <v>7.2799999999999991E-4</v>
      </c>
      <c r="K38" s="1627">
        <v>1.1044999999999999E-2</v>
      </c>
      <c r="L38" s="1627">
        <v>6.0000000000000002E-6</v>
      </c>
      <c r="M38" s="1627">
        <v>9.4200000000000002E-4</v>
      </c>
      <c r="N38" s="1627">
        <v>0</v>
      </c>
      <c r="O38" s="1627">
        <v>0</v>
      </c>
    </row>
    <row r="39" spans="1:15" ht="9" customHeight="1" x14ac:dyDescent="0.2">
      <c r="A39" s="1392" t="s">
        <v>15</v>
      </c>
      <c r="B39" s="1627">
        <v>438.65870000000058</v>
      </c>
      <c r="C39" s="1627">
        <v>852.55520700000068</v>
      </c>
      <c r="D39" s="1627">
        <v>3.2193210000000017</v>
      </c>
      <c r="E39" s="1627">
        <v>20.454429000000012</v>
      </c>
      <c r="F39" s="1627">
        <v>432.22761200000059</v>
      </c>
      <c r="G39" s="1627">
        <v>422.73294600000077</v>
      </c>
      <c r="H39" s="1627">
        <v>3.2072889999999985</v>
      </c>
      <c r="I39" s="1627">
        <v>408.72862600000002</v>
      </c>
      <c r="J39" s="1627">
        <v>0</v>
      </c>
      <c r="K39" s="1627">
        <v>0</v>
      </c>
      <c r="L39" s="1627">
        <v>4.4780000000000098E-3</v>
      </c>
      <c r="M39" s="1627">
        <v>0.63920600000000016</v>
      </c>
      <c r="N39" s="1627">
        <v>0</v>
      </c>
      <c r="O39" s="1627">
        <v>0</v>
      </c>
    </row>
    <row r="40" spans="1:15" ht="9" customHeight="1" x14ac:dyDescent="0.2">
      <c r="A40" s="1379" t="s">
        <v>35</v>
      </c>
      <c r="B40" s="1627">
        <v>62.471385999999974</v>
      </c>
      <c r="C40" s="1627">
        <v>180.44337100000001</v>
      </c>
      <c r="D40" s="1627">
        <v>0.31940500000000005</v>
      </c>
      <c r="E40" s="1627">
        <v>3.0881469999999998</v>
      </c>
      <c r="F40" s="1627">
        <v>61.646140999999972</v>
      </c>
      <c r="G40" s="1627">
        <v>157.73992199999998</v>
      </c>
      <c r="H40" s="1627">
        <v>0.47984199999999971</v>
      </c>
      <c r="I40" s="1627">
        <v>19.054868000000024</v>
      </c>
      <c r="J40" s="1627">
        <v>2.2988999999999999E-2</v>
      </c>
      <c r="K40" s="1627">
        <v>2.2094000000000003E-2</v>
      </c>
      <c r="L40" s="1627">
        <v>3.0090000000000004E-3</v>
      </c>
      <c r="M40" s="1627">
        <v>0.53834000000000004</v>
      </c>
      <c r="N40" s="1627">
        <v>0</v>
      </c>
      <c r="O40" s="1627">
        <v>0</v>
      </c>
    </row>
    <row r="41" spans="1:15" ht="9" customHeight="1" x14ac:dyDescent="0.2">
      <c r="A41" s="1379" t="s">
        <v>36</v>
      </c>
      <c r="B41" s="1627">
        <v>763.07372299999986</v>
      </c>
      <c r="C41" s="1627">
        <v>306.35623200000009</v>
      </c>
      <c r="D41" s="1627">
        <v>3.6149999999999997E-3</v>
      </c>
      <c r="E41" s="1627">
        <v>5.0091999999999998E-2</v>
      </c>
      <c r="F41" s="1627">
        <v>506.25319499999983</v>
      </c>
      <c r="G41" s="1627">
        <v>173.69631900000007</v>
      </c>
      <c r="H41" s="1627">
        <v>256.816732</v>
      </c>
      <c r="I41" s="1627">
        <v>132.608677</v>
      </c>
      <c r="J41" s="1627">
        <v>1.8100000000000001E-4</v>
      </c>
      <c r="K41" s="1627">
        <v>1.1439999999999998E-3</v>
      </c>
      <c r="L41" s="1627">
        <v>0</v>
      </c>
      <c r="M41" s="1627">
        <v>0</v>
      </c>
      <c r="N41" s="1627">
        <v>0</v>
      </c>
      <c r="O41" s="1627">
        <v>0</v>
      </c>
    </row>
    <row r="42" spans="1:15" ht="18" customHeight="1" x14ac:dyDescent="0.2">
      <c r="B42" s="2338" t="s">
        <v>37</v>
      </c>
      <c r="C42" s="2338"/>
      <c r="D42" s="2338"/>
      <c r="E42" s="2338"/>
      <c r="F42" s="2338"/>
      <c r="G42" s="2338"/>
      <c r="H42" s="2338"/>
      <c r="I42" s="2338"/>
      <c r="J42" s="2338"/>
      <c r="K42" s="2338"/>
      <c r="L42" s="2338"/>
      <c r="M42" s="2338"/>
      <c r="N42" s="2338"/>
      <c r="O42" s="2338"/>
    </row>
    <row r="43" spans="1:15" ht="9" customHeight="1" x14ac:dyDescent="0.2">
      <c r="A43" s="1383" t="s">
        <v>6</v>
      </c>
      <c r="B43" s="1630">
        <v>36899.303892000018</v>
      </c>
      <c r="C43" s="1630">
        <v>53757.392564000002</v>
      </c>
      <c r="D43" s="1630">
        <v>15927.708624000023</v>
      </c>
      <c r="E43" s="1630">
        <v>33837.615655999987</v>
      </c>
      <c r="F43" s="1630">
        <v>19007.009286</v>
      </c>
      <c r="G43" s="1630">
        <v>15093.193616000013</v>
      </c>
      <c r="H43" s="1630">
        <v>618.55416300000013</v>
      </c>
      <c r="I43" s="1630">
        <v>2544.0197499999995</v>
      </c>
      <c r="J43" s="1630">
        <v>167.14191100000005</v>
      </c>
      <c r="K43" s="1630">
        <v>585.62474799999984</v>
      </c>
      <c r="L43" s="1630">
        <v>162.66959199999991</v>
      </c>
      <c r="M43" s="1630">
        <v>255.90947100000005</v>
      </c>
      <c r="N43" s="1630">
        <v>1016.2203159999992</v>
      </c>
      <c r="O43" s="1630">
        <v>1441.0293229999995</v>
      </c>
    </row>
    <row r="44" spans="1:15" ht="9" customHeight="1" x14ac:dyDescent="0.2">
      <c r="A44" s="1384" t="s">
        <v>38</v>
      </c>
      <c r="B44" s="1630">
        <v>23442.54891000002</v>
      </c>
      <c r="C44" s="1630">
        <v>38369.912648999976</v>
      </c>
      <c r="D44" s="1630">
        <v>15209.361557000018</v>
      </c>
      <c r="E44" s="1630">
        <v>30807.062618999982</v>
      </c>
      <c r="F44" s="1630">
        <v>6591.9679679999999</v>
      </c>
      <c r="G44" s="1630">
        <v>4832.1506109999982</v>
      </c>
      <c r="H44" s="1630">
        <v>335.15498400000001</v>
      </c>
      <c r="I44" s="1630">
        <v>626.4167070000002</v>
      </c>
      <c r="J44" s="1630">
        <v>164.53315900000004</v>
      </c>
      <c r="K44" s="1630">
        <v>572.32326899999987</v>
      </c>
      <c r="L44" s="1630">
        <v>162.15384199999994</v>
      </c>
      <c r="M44" s="1630">
        <v>150.76188099999999</v>
      </c>
      <c r="N44" s="1630">
        <v>979.3773999999994</v>
      </c>
      <c r="O44" s="1630">
        <v>1381.1975619999996</v>
      </c>
    </row>
    <row r="45" spans="1:15" ht="9" customHeight="1" x14ac:dyDescent="0.2">
      <c r="A45" s="1379" t="s">
        <v>39</v>
      </c>
      <c r="B45" s="1630">
        <v>13456.754981999991</v>
      </c>
      <c r="C45" s="1630">
        <v>15387.479915000009</v>
      </c>
      <c r="D45" s="1630">
        <v>718.34706699999856</v>
      </c>
      <c r="E45" s="1630">
        <v>3030.5530370000047</v>
      </c>
      <c r="F45" s="1630">
        <v>12415.041317999992</v>
      </c>
      <c r="G45" s="1630">
        <v>10261.043005000005</v>
      </c>
      <c r="H45" s="1630">
        <v>283.399179</v>
      </c>
      <c r="I45" s="1630">
        <v>1917.6030429999994</v>
      </c>
      <c r="J45" s="1630">
        <v>2.6087520000000004</v>
      </c>
      <c r="K45" s="1630">
        <v>13.301478999999999</v>
      </c>
      <c r="L45" s="1630">
        <v>0.51574999999999993</v>
      </c>
      <c r="M45" s="1630">
        <v>105.14759000000002</v>
      </c>
      <c r="N45" s="1630">
        <v>36.842915999999789</v>
      </c>
      <c r="O45" s="1630">
        <v>59.831761000000007</v>
      </c>
    </row>
    <row r="46" spans="1:15" ht="9" customHeight="1" x14ac:dyDescent="0.2">
      <c r="A46" s="1380" t="s">
        <v>10</v>
      </c>
      <c r="B46" s="1630">
        <v>313.8474159999999</v>
      </c>
      <c r="C46" s="1630">
        <v>832.87090099999966</v>
      </c>
      <c r="D46" s="1630">
        <v>130.86270499999992</v>
      </c>
      <c r="E46" s="1630">
        <v>536.76223599999969</v>
      </c>
      <c r="F46" s="1630">
        <v>182.26845599999996</v>
      </c>
      <c r="G46" s="1630">
        <v>198.95019699999992</v>
      </c>
      <c r="H46" s="1630">
        <v>0.57596300000000011</v>
      </c>
      <c r="I46" s="1630">
        <v>96.541167000000073</v>
      </c>
      <c r="J46" s="1630">
        <v>8.8979999999999997E-3</v>
      </c>
      <c r="K46" s="1630">
        <v>2.0389000000000004E-2</v>
      </c>
      <c r="L46" s="1630">
        <v>0.13139400000000001</v>
      </c>
      <c r="M46" s="1630">
        <v>0.596912</v>
      </c>
      <c r="N46" s="1630">
        <v>0</v>
      </c>
      <c r="O46" s="1630">
        <v>0</v>
      </c>
    </row>
    <row r="47" spans="1:15" ht="9" customHeight="1" x14ac:dyDescent="0.2">
      <c r="A47" s="1385" t="s">
        <v>40</v>
      </c>
      <c r="B47" s="1630">
        <v>2.520416</v>
      </c>
      <c r="C47" s="1630">
        <v>10.107634000000001</v>
      </c>
      <c r="D47" s="1630">
        <v>0.24591299999999991</v>
      </c>
      <c r="E47" s="1630">
        <v>1.9639689999999992</v>
      </c>
      <c r="F47" s="1630">
        <v>2.2491829999999999</v>
      </c>
      <c r="G47" s="1630">
        <v>6.966978000000001</v>
      </c>
      <c r="H47" s="1630">
        <v>2.529699999999999E-2</v>
      </c>
      <c r="I47" s="1630">
        <v>1.1723960000000002</v>
      </c>
      <c r="J47" s="1630">
        <v>0</v>
      </c>
      <c r="K47" s="1630">
        <v>0</v>
      </c>
      <c r="L47" s="1630">
        <v>2.3E-5</v>
      </c>
      <c r="M47" s="1630">
        <v>4.2910000000000005E-3</v>
      </c>
      <c r="N47" s="1630">
        <v>0</v>
      </c>
      <c r="O47" s="1630">
        <v>0</v>
      </c>
    </row>
    <row r="48" spans="1:15" ht="9" customHeight="1" x14ac:dyDescent="0.2">
      <c r="A48" s="1386" t="s">
        <v>41</v>
      </c>
      <c r="B48" s="1630">
        <v>179.29869699999998</v>
      </c>
      <c r="C48" s="1630">
        <v>165.59648299999986</v>
      </c>
      <c r="D48" s="1630">
        <v>7.0704220000000104</v>
      </c>
      <c r="E48" s="1630">
        <v>51.136483999999918</v>
      </c>
      <c r="F48" s="1630">
        <v>172.09152899999995</v>
      </c>
      <c r="G48" s="1630">
        <v>106.64842199999995</v>
      </c>
      <c r="H48" s="1630">
        <v>0.13579400000000058</v>
      </c>
      <c r="I48" s="1630">
        <v>7.6708580000000151</v>
      </c>
      <c r="J48" s="1630">
        <v>0</v>
      </c>
      <c r="K48" s="1630">
        <v>0</v>
      </c>
      <c r="L48" s="1630">
        <v>9.5200000000000005E-4</v>
      </c>
      <c r="M48" s="1630">
        <v>0.14071900000000001</v>
      </c>
      <c r="N48" s="1630">
        <v>0</v>
      </c>
      <c r="O48" s="1630">
        <v>0</v>
      </c>
    </row>
    <row r="49" spans="1:15" ht="9" customHeight="1" x14ac:dyDescent="0.2">
      <c r="A49" s="1386" t="s">
        <v>42</v>
      </c>
      <c r="B49" s="1630">
        <v>131.9936669999999</v>
      </c>
      <c r="C49" s="1630">
        <v>656.92992299999992</v>
      </c>
      <c r="D49" s="1630">
        <v>123.51180399999991</v>
      </c>
      <c r="E49" s="1630">
        <v>483.43509299999977</v>
      </c>
      <c r="F49" s="1630">
        <v>7.9277439999999988</v>
      </c>
      <c r="G49" s="1630">
        <v>85.334796999999995</v>
      </c>
      <c r="H49" s="1630">
        <v>0.41480399999999951</v>
      </c>
      <c r="I49" s="1630">
        <v>87.688241000000062</v>
      </c>
      <c r="J49" s="1630">
        <v>8.8979999999999997E-3</v>
      </c>
      <c r="K49" s="1630">
        <v>2.0389000000000004E-2</v>
      </c>
      <c r="L49" s="1630">
        <v>0.13041700000000001</v>
      </c>
      <c r="M49" s="1630">
        <v>0.451403</v>
      </c>
      <c r="N49" s="1630">
        <v>0</v>
      </c>
      <c r="O49" s="1630">
        <v>0</v>
      </c>
    </row>
    <row r="50" spans="1:15" ht="9" customHeight="1" x14ac:dyDescent="0.2">
      <c r="A50" s="1386" t="s">
        <v>43</v>
      </c>
      <c r="B50" s="1630">
        <v>3.4635999999999993E-2</v>
      </c>
      <c r="C50" s="1630">
        <v>0.23686099999999996</v>
      </c>
      <c r="D50" s="1630">
        <v>3.4565999999999993E-2</v>
      </c>
      <c r="E50" s="1630">
        <v>0.22668999999999997</v>
      </c>
      <c r="F50" s="1630">
        <v>0</v>
      </c>
      <c r="G50" s="1630">
        <v>0</v>
      </c>
      <c r="H50" s="1630">
        <v>6.7999999999999999E-5</v>
      </c>
      <c r="I50" s="1630">
        <v>9.672E-3</v>
      </c>
      <c r="J50" s="1630">
        <v>0</v>
      </c>
      <c r="K50" s="1630">
        <v>0</v>
      </c>
      <c r="L50" s="1630">
        <v>1.9999999999999999E-6</v>
      </c>
      <c r="M50" s="1630">
        <v>4.9899999999999999E-4</v>
      </c>
      <c r="N50" s="1630">
        <v>0</v>
      </c>
      <c r="O50" s="1630">
        <v>0</v>
      </c>
    </row>
    <row r="51" spans="1:15" ht="9" customHeight="1" x14ac:dyDescent="0.2">
      <c r="A51" s="1381" t="s">
        <v>44</v>
      </c>
      <c r="B51" s="1630">
        <v>460.43778200000003</v>
      </c>
      <c r="C51" s="1630">
        <v>596.87910800000009</v>
      </c>
      <c r="D51" s="1630">
        <v>4.3481349999999992</v>
      </c>
      <c r="E51" s="1630">
        <v>15.958200000000003</v>
      </c>
      <c r="F51" s="1630">
        <v>453.83689800000002</v>
      </c>
      <c r="G51" s="1630">
        <v>485.01356800000008</v>
      </c>
      <c r="H51" s="1630">
        <v>2.2036679999999969</v>
      </c>
      <c r="I51" s="1630">
        <v>95.253630000000001</v>
      </c>
      <c r="J51" s="1630">
        <v>1.7061E-2</v>
      </c>
      <c r="K51" s="1630">
        <v>6.4837999999999993E-2</v>
      </c>
      <c r="L51" s="1630">
        <v>3.202E-2</v>
      </c>
      <c r="M51" s="1630">
        <v>0.58887200000000006</v>
      </c>
      <c r="N51" s="1630">
        <v>0</v>
      </c>
      <c r="O51" s="1630">
        <v>0</v>
      </c>
    </row>
    <row r="52" spans="1:15" ht="9" customHeight="1" x14ac:dyDescent="0.2">
      <c r="A52" s="1386" t="s">
        <v>45</v>
      </c>
      <c r="B52" s="1630">
        <v>66.546275000000009</v>
      </c>
      <c r="C52" s="1630">
        <v>115.63239300000004</v>
      </c>
      <c r="D52" s="1630">
        <v>0.23138099999999998</v>
      </c>
      <c r="E52" s="1630">
        <v>0.90196199999999971</v>
      </c>
      <c r="F52" s="1630">
        <v>65.510360000000006</v>
      </c>
      <c r="G52" s="1630">
        <v>76.261110000000031</v>
      </c>
      <c r="H52" s="1630">
        <v>0.77371999999999885</v>
      </c>
      <c r="I52" s="1630">
        <v>38.061745000000009</v>
      </c>
      <c r="J52" s="1630">
        <v>0</v>
      </c>
      <c r="K52" s="1630">
        <v>0</v>
      </c>
      <c r="L52" s="1630">
        <v>3.0813999999999998E-2</v>
      </c>
      <c r="M52" s="1630">
        <v>0.40757600000000005</v>
      </c>
      <c r="N52" s="1630">
        <v>0</v>
      </c>
      <c r="O52" s="1630">
        <v>0</v>
      </c>
    </row>
    <row r="53" spans="1:15" ht="9" customHeight="1" x14ac:dyDescent="0.2">
      <c r="A53" s="1386" t="s">
        <v>46</v>
      </c>
      <c r="B53" s="1630">
        <v>165.65007299999999</v>
      </c>
      <c r="C53" s="1630">
        <v>159.92572700000011</v>
      </c>
      <c r="D53" s="1630">
        <v>0.17863299999999999</v>
      </c>
      <c r="E53" s="1630">
        <v>0.80078700000000003</v>
      </c>
      <c r="F53" s="1630">
        <v>165.300994</v>
      </c>
      <c r="G53" s="1630">
        <v>157.63793500000008</v>
      </c>
      <c r="H53" s="1630">
        <v>0.15338300000000007</v>
      </c>
      <c r="I53" s="1630">
        <v>1.4217999999999995</v>
      </c>
      <c r="J53" s="1630">
        <v>1.7061E-2</v>
      </c>
      <c r="K53" s="1630">
        <v>6.4837999999999993E-2</v>
      </c>
      <c r="L53" s="1630">
        <v>1.9999999999999999E-6</v>
      </c>
      <c r="M53" s="1630">
        <v>3.6699999999999998E-4</v>
      </c>
      <c r="N53" s="1630">
        <v>0</v>
      </c>
      <c r="O53" s="1630">
        <v>0</v>
      </c>
    </row>
    <row r="54" spans="1:15" ht="9" customHeight="1" x14ac:dyDescent="0.2">
      <c r="A54" s="1386" t="s">
        <v>47</v>
      </c>
      <c r="B54" s="1630">
        <v>113.47721999999999</v>
      </c>
      <c r="C54" s="1630">
        <v>141.31786599999992</v>
      </c>
      <c r="D54" s="1630">
        <v>0.28488299999999983</v>
      </c>
      <c r="E54" s="1630">
        <v>2.2568459999999999</v>
      </c>
      <c r="F54" s="1630">
        <v>112.519837</v>
      </c>
      <c r="G54" s="1630">
        <v>106.09364799999994</v>
      </c>
      <c r="H54" s="1630">
        <v>0.67185099999999764</v>
      </c>
      <c r="I54" s="1630">
        <v>32.857106999999992</v>
      </c>
      <c r="J54" s="1630">
        <v>0</v>
      </c>
      <c r="K54" s="1630">
        <v>0</v>
      </c>
      <c r="L54" s="1630">
        <v>6.4900000000000005E-4</v>
      </c>
      <c r="M54" s="1630">
        <v>0.11026499999999999</v>
      </c>
      <c r="N54" s="1630">
        <v>0</v>
      </c>
      <c r="O54" s="1630">
        <v>0</v>
      </c>
    </row>
    <row r="55" spans="1:15" ht="9" customHeight="1" x14ac:dyDescent="0.2">
      <c r="A55" s="1386" t="s">
        <v>48</v>
      </c>
      <c r="B55" s="1630">
        <v>8.4270619999999976</v>
      </c>
      <c r="C55" s="1630">
        <v>29.613674000000003</v>
      </c>
      <c r="D55" s="1630">
        <v>2.0219999999999999E-3</v>
      </c>
      <c r="E55" s="1630">
        <v>8.0739000000000005E-2</v>
      </c>
      <c r="F55" s="1630">
        <v>8.4133949999999977</v>
      </c>
      <c r="G55" s="1630">
        <v>28.599154000000002</v>
      </c>
      <c r="H55" s="1630">
        <v>1.1645000000000001E-2</v>
      </c>
      <c r="I55" s="1630">
        <v>0.93378099999999997</v>
      </c>
      <c r="J55" s="1630">
        <v>0</v>
      </c>
      <c r="K55" s="1630">
        <v>0</v>
      </c>
      <c r="L55" s="1630">
        <v>0</v>
      </c>
      <c r="M55" s="1630">
        <v>0</v>
      </c>
      <c r="N55" s="1630">
        <v>0</v>
      </c>
      <c r="O55" s="1630">
        <v>0</v>
      </c>
    </row>
    <row r="56" spans="1:15" ht="9" customHeight="1" x14ac:dyDescent="0.2">
      <c r="A56" s="1386" t="s">
        <v>49</v>
      </c>
      <c r="B56" s="1630">
        <v>27.610645999999999</v>
      </c>
      <c r="C56" s="1630">
        <v>33.437201999999992</v>
      </c>
      <c r="D56" s="1630">
        <v>0.14161899999999999</v>
      </c>
      <c r="E56" s="1630">
        <v>0.28084199999999998</v>
      </c>
      <c r="F56" s="1630">
        <v>27.438767000000002</v>
      </c>
      <c r="G56" s="1630">
        <v>31.198741999999996</v>
      </c>
      <c r="H56" s="1630">
        <v>3.0219000000000006E-2</v>
      </c>
      <c r="I56" s="1630">
        <v>1.9532970000000003</v>
      </c>
      <c r="J56" s="1630">
        <v>0</v>
      </c>
      <c r="K56" s="1630">
        <v>0</v>
      </c>
      <c r="L56" s="1630">
        <v>4.1E-5</v>
      </c>
      <c r="M56" s="1630">
        <v>4.3209999999999993E-3</v>
      </c>
      <c r="N56" s="1630">
        <v>0</v>
      </c>
      <c r="O56" s="1630">
        <v>0</v>
      </c>
    </row>
    <row r="57" spans="1:15" ht="9" customHeight="1" x14ac:dyDescent="0.2">
      <c r="A57" s="1385" t="s">
        <v>15</v>
      </c>
      <c r="B57" s="1630">
        <v>78.726506000000057</v>
      </c>
      <c r="C57" s="1630">
        <v>116.95224600000006</v>
      </c>
      <c r="D57" s="1630">
        <v>3.5095969999999994</v>
      </c>
      <c r="E57" s="1630">
        <v>11.637024000000004</v>
      </c>
      <c r="F57" s="1630">
        <v>74.653545000000065</v>
      </c>
      <c r="G57" s="1630">
        <v>85.222979000000066</v>
      </c>
      <c r="H57" s="1630">
        <v>0.56285000000000052</v>
      </c>
      <c r="I57" s="1630">
        <v>20.025899999999993</v>
      </c>
      <c r="J57" s="1630">
        <v>0</v>
      </c>
      <c r="K57" s="1630">
        <v>0</v>
      </c>
      <c r="L57" s="1630">
        <v>5.1400000000000751E-4</v>
      </c>
      <c r="M57" s="1630">
        <v>6.6343000000000041E-2</v>
      </c>
      <c r="N57" s="1630">
        <v>0</v>
      </c>
      <c r="O57" s="1630">
        <v>0</v>
      </c>
    </row>
    <row r="58" spans="1:15" ht="9" customHeight="1" x14ac:dyDescent="0.2">
      <c r="A58" s="1380" t="s">
        <v>17</v>
      </c>
      <c r="B58" s="1630">
        <v>1269.8993489999946</v>
      </c>
      <c r="C58" s="1630">
        <v>1494.7473650000004</v>
      </c>
      <c r="D58" s="1630">
        <v>1.654231</v>
      </c>
      <c r="E58" s="1630">
        <v>5.0160810000000016</v>
      </c>
      <c r="F58" s="1630">
        <v>1263.5994449999946</v>
      </c>
      <c r="G58" s="1630">
        <v>1303.3342140000004</v>
      </c>
      <c r="H58" s="1630">
        <v>4.4380339999999912</v>
      </c>
      <c r="I58" s="1630">
        <v>185.67850999999987</v>
      </c>
      <c r="J58" s="1630">
        <v>0.204987</v>
      </c>
      <c r="K58" s="1630">
        <v>0.25159599999999999</v>
      </c>
      <c r="L58" s="1630">
        <v>2.6520000000000007E-3</v>
      </c>
      <c r="M58" s="1630">
        <v>0.46696399999999999</v>
      </c>
      <c r="N58" s="1630">
        <v>0</v>
      </c>
      <c r="O58" s="1630">
        <v>0</v>
      </c>
    </row>
    <row r="59" spans="1:15" ht="9" customHeight="1" x14ac:dyDescent="0.2">
      <c r="A59" s="1385" t="s">
        <v>50</v>
      </c>
      <c r="B59" s="1630">
        <v>341.70749199999824</v>
      </c>
      <c r="C59" s="1630">
        <v>870.32067800000061</v>
      </c>
      <c r="D59" s="1630">
        <v>0.46003499999999992</v>
      </c>
      <c r="E59" s="1630">
        <v>2.5944330000000013</v>
      </c>
      <c r="F59" s="1630">
        <v>338.25622099999822</v>
      </c>
      <c r="G59" s="1630">
        <v>738.26532200000077</v>
      </c>
      <c r="H59" s="1630">
        <v>2.989634999999994</v>
      </c>
      <c r="I59" s="1630">
        <v>129.22543899999985</v>
      </c>
      <c r="J59" s="1630">
        <v>0</v>
      </c>
      <c r="K59" s="1630">
        <v>0</v>
      </c>
      <c r="L59" s="1630">
        <v>1.6010000000000004E-3</v>
      </c>
      <c r="M59" s="1630">
        <v>0.235484</v>
      </c>
      <c r="N59" s="1630">
        <v>0</v>
      </c>
      <c r="O59" s="1630">
        <v>0</v>
      </c>
    </row>
    <row r="60" spans="1:15" ht="9" customHeight="1" x14ac:dyDescent="0.2">
      <c r="A60" s="1385" t="s">
        <v>51</v>
      </c>
      <c r="B60" s="1630">
        <v>613.03219099999615</v>
      </c>
      <c r="C60" s="1630">
        <v>300.95197999999954</v>
      </c>
      <c r="D60" s="1630">
        <v>0.47871900000000006</v>
      </c>
      <c r="E60" s="1630">
        <v>1.1319630000000012</v>
      </c>
      <c r="F60" s="1630">
        <v>611.9951119999962</v>
      </c>
      <c r="G60" s="1630">
        <v>285.81505599999952</v>
      </c>
      <c r="H60" s="1630">
        <v>0.39731099999999925</v>
      </c>
      <c r="I60" s="1630">
        <v>13.649925000000026</v>
      </c>
      <c r="J60" s="1630">
        <v>0.160749</v>
      </c>
      <c r="K60" s="1630">
        <v>0.18245399999999998</v>
      </c>
      <c r="L60" s="1630">
        <v>2.9999999999999997E-4</v>
      </c>
      <c r="M60" s="1630">
        <v>0.17258199999999999</v>
      </c>
      <c r="N60" s="1630">
        <v>0</v>
      </c>
      <c r="O60" s="1630">
        <v>0</v>
      </c>
    </row>
    <row r="61" spans="1:15" ht="9" customHeight="1" x14ac:dyDescent="0.2">
      <c r="A61" s="1385" t="s">
        <v>52</v>
      </c>
      <c r="B61" s="1630">
        <v>147.43519800000016</v>
      </c>
      <c r="C61" s="1630">
        <v>73.348623000000046</v>
      </c>
      <c r="D61" s="1630">
        <v>0.26358300000000001</v>
      </c>
      <c r="E61" s="1630">
        <v>0.26728199999999996</v>
      </c>
      <c r="F61" s="1630">
        <v>147.12137300000015</v>
      </c>
      <c r="G61" s="1630">
        <v>69.870971000000068</v>
      </c>
      <c r="H61" s="1630">
        <v>4.9125000000000058E-2</v>
      </c>
      <c r="I61" s="1630">
        <v>3.209527</v>
      </c>
      <c r="J61" s="1630">
        <v>1.1169999999999999E-3</v>
      </c>
      <c r="K61" s="1630">
        <v>8.3000000000000001E-4</v>
      </c>
      <c r="L61" s="1630">
        <v>0</v>
      </c>
      <c r="M61" s="1630">
        <v>1.2999999999999999E-5</v>
      </c>
      <c r="N61" s="1630">
        <v>0</v>
      </c>
      <c r="O61" s="1630">
        <v>0</v>
      </c>
    </row>
    <row r="62" spans="1:15" ht="9" customHeight="1" x14ac:dyDescent="0.2">
      <c r="A62" s="1385" t="s">
        <v>53</v>
      </c>
      <c r="B62" s="1630">
        <v>110.43669999999989</v>
      </c>
      <c r="C62" s="1630">
        <v>199.84644700000013</v>
      </c>
      <c r="D62" s="1630">
        <v>0.234185</v>
      </c>
      <c r="E62" s="1630">
        <v>0.91242299999999998</v>
      </c>
      <c r="F62" s="1630">
        <v>109.2418319999999</v>
      </c>
      <c r="G62" s="1630">
        <v>162.99044000000018</v>
      </c>
      <c r="H62" s="1630">
        <v>0.91695299999999758</v>
      </c>
      <c r="I62" s="1630">
        <v>35.828858999999959</v>
      </c>
      <c r="J62" s="1630">
        <v>4.3121E-2</v>
      </c>
      <c r="K62" s="1630">
        <v>6.8311999999999998E-2</v>
      </c>
      <c r="L62" s="1630">
        <v>6.0900000000000027E-4</v>
      </c>
      <c r="M62" s="1630">
        <v>4.6413000000000003E-2</v>
      </c>
      <c r="N62" s="1630">
        <v>0</v>
      </c>
      <c r="O62" s="1630">
        <v>0</v>
      </c>
    </row>
    <row r="63" spans="1:15" ht="9" customHeight="1" x14ac:dyDescent="0.2">
      <c r="A63" s="1385" t="s">
        <v>54</v>
      </c>
      <c r="B63" s="1630">
        <v>57.287767999999957</v>
      </c>
      <c r="C63" s="1630">
        <v>50.279636999999923</v>
      </c>
      <c r="D63" s="1630">
        <v>0.21770899999999996</v>
      </c>
      <c r="E63" s="1630">
        <v>0.10997999999999999</v>
      </c>
      <c r="F63" s="1630">
        <v>56.984906999999964</v>
      </c>
      <c r="G63" s="1630">
        <v>46.392424999999918</v>
      </c>
      <c r="H63" s="1630">
        <v>8.5010000000000058E-2</v>
      </c>
      <c r="I63" s="1630">
        <v>3.7647600000000021</v>
      </c>
      <c r="J63" s="1630">
        <v>0</v>
      </c>
      <c r="K63" s="1630">
        <v>0</v>
      </c>
      <c r="L63" s="1630">
        <v>1.4199999999999998E-4</v>
      </c>
      <c r="M63" s="1630">
        <v>1.2471999999999999E-2</v>
      </c>
      <c r="N63" s="1630">
        <v>0</v>
      </c>
      <c r="O63" s="1630">
        <v>0</v>
      </c>
    </row>
    <row r="64" spans="1:15" ht="9" customHeight="1" x14ac:dyDescent="0.2">
      <c r="A64" s="1380" t="s">
        <v>55</v>
      </c>
      <c r="B64" s="1630">
        <v>11412.570434999996</v>
      </c>
      <c r="C64" s="1630">
        <v>12462.982541000007</v>
      </c>
      <c r="D64" s="1630">
        <v>581.48199599999862</v>
      </c>
      <c r="E64" s="1630">
        <v>2472.8165200000049</v>
      </c>
      <c r="F64" s="1630">
        <v>10515.336518999997</v>
      </c>
      <c r="G64" s="1630">
        <v>8273.7450260000041</v>
      </c>
      <c r="H64" s="1630">
        <v>276.18151399999999</v>
      </c>
      <c r="I64" s="1630">
        <v>1540.1297359999994</v>
      </c>
      <c r="J64" s="1630">
        <v>2.3778060000000005</v>
      </c>
      <c r="K64" s="1630">
        <v>12.964655999999998</v>
      </c>
      <c r="L64" s="1630">
        <v>0.34968399999999999</v>
      </c>
      <c r="M64" s="1630">
        <v>103.49484200000002</v>
      </c>
      <c r="N64" s="1630">
        <v>36.842915999999789</v>
      </c>
      <c r="O64" s="1630">
        <v>59.831761000000007</v>
      </c>
    </row>
    <row r="65" spans="1:15" ht="4.7" customHeight="1" thickBot="1" x14ac:dyDescent="0.25">
      <c r="A65" s="1387"/>
      <c r="B65" s="1388"/>
      <c r="C65" s="1388"/>
      <c r="D65" s="1387"/>
      <c r="E65" s="1388"/>
      <c r="F65" s="1387"/>
      <c r="G65" s="1388"/>
      <c r="H65" s="1456"/>
      <c r="I65" s="1388"/>
      <c r="J65" s="1456"/>
      <c r="K65" s="1388"/>
      <c r="L65" s="1388"/>
      <c r="M65" s="1388"/>
      <c r="N65" s="1388"/>
      <c r="O65" s="1388"/>
    </row>
    <row r="66" spans="1:15" ht="33" customHeight="1" thickTop="1" x14ac:dyDescent="0.2">
      <c r="A66" s="2337" t="s">
        <v>2314</v>
      </c>
      <c r="B66" s="2337"/>
      <c r="C66" s="2337"/>
      <c r="D66" s="2337"/>
      <c r="E66" s="2337"/>
      <c r="F66" s="2337"/>
      <c r="G66" s="2337"/>
      <c r="H66" s="2337"/>
      <c r="I66" s="2337"/>
      <c r="J66" s="2337"/>
      <c r="K66" s="2337"/>
      <c r="L66" s="2337"/>
      <c r="M66" s="2337"/>
      <c r="N66" s="2337"/>
      <c r="O66" s="2337"/>
    </row>
    <row r="67" spans="1:15" x14ac:dyDescent="0.2">
      <c r="A67" s="1963" t="s">
        <v>1528</v>
      </c>
      <c r="C67" s="1393"/>
      <c r="D67" s="1393"/>
      <c r="E67" s="1393"/>
      <c r="F67" s="1393"/>
      <c r="G67" s="1393"/>
      <c r="H67" s="1458"/>
      <c r="I67" s="1393"/>
      <c r="J67" s="1458"/>
      <c r="K67" s="1393"/>
      <c r="L67" s="1393"/>
      <c r="M67" s="1393"/>
      <c r="N67" s="1393"/>
      <c r="O67" s="1393"/>
    </row>
    <row r="68" spans="1:15" x14ac:dyDescent="0.2">
      <c r="C68" s="1393"/>
      <c r="D68" s="1393"/>
      <c r="E68" s="1393"/>
      <c r="F68" s="1393"/>
      <c r="G68" s="1393"/>
      <c r="H68" s="1458"/>
      <c r="I68" s="1393"/>
      <c r="J68" s="1458"/>
      <c r="K68" s="1393"/>
      <c r="L68" s="1393"/>
      <c r="M68" s="1393"/>
      <c r="N68" s="1393"/>
      <c r="O68" s="1393"/>
    </row>
    <row r="69" spans="1:15" x14ac:dyDescent="0.2">
      <c r="C69" s="1393"/>
      <c r="D69" s="1393"/>
      <c r="E69" s="1393"/>
      <c r="F69" s="1393"/>
      <c r="G69" s="1393"/>
      <c r="H69" s="1458"/>
      <c r="I69" s="1393"/>
      <c r="J69" s="1458"/>
      <c r="K69" s="1393"/>
      <c r="L69" s="1393"/>
      <c r="M69" s="1393"/>
      <c r="N69" s="1393"/>
      <c r="O69" s="1393"/>
    </row>
    <row r="70" spans="1:15" x14ac:dyDescent="0.2">
      <c r="C70" s="1394"/>
      <c r="D70" s="1394"/>
      <c r="E70" s="1394"/>
      <c r="F70" s="1394"/>
      <c r="G70" s="1394"/>
      <c r="H70" s="1459"/>
      <c r="I70" s="1394"/>
      <c r="J70" s="1459"/>
      <c r="K70" s="1394"/>
      <c r="L70" s="1394"/>
      <c r="M70" s="1394"/>
      <c r="N70" s="1394"/>
      <c r="O70" s="1394"/>
    </row>
    <row r="71" spans="1:15" x14ac:dyDescent="0.2">
      <c r="C71" s="189"/>
      <c r="D71" s="189"/>
      <c r="E71" s="189"/>
      <c r="F71" s="189"/>
      <c r="G71" s="189"/>
      <c r="H71" s="1460"/>
      <c r="I71" s="189"/>
      <c r="J71" s="1460"/>
      <c r="K71" s="189"/>
      <c r="L71" s="189"/>
      <c r="M71" s="189"/>
      <c r="N71" s="189"/>
      <c r="O71" s="189"/>
    </row>
    <row r="72" spans="1:15" x14ac:dyDescent="0.2">
      <c r="C72" s="189"/>
      <c r="D72" s="189"/>
      <c r="E72" s="189"/>
      <c r="F72" s="189"/>
      <c r="G72" s="189"/>
      <c r="H72" s="1460"/>
      <c r="I72" s="189"/>
      <c r="J72" s="1460"/>
      <c r="K72" s="189"/>
      <c r="L72" s="189"/>
      <c r="M72" s="189"/>
      <c r="N72" s="189"/>
      <c r="O72" s="189"/>
    </row>
  </sheetData>
  <mergeCells count="11">
    <mergeCell ref="A66:O66"/>
    <mergeCell ref="B6:O6"/>
    <mergeCell ref="B42:O42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40"/>
  <dimension ref="A1:O67"/>
  <sheetViews>
    <sheetView showGridLines="0" zoomScaleSheetLayoutView="85" workbookViewId="0">
      <selection sqref="A1:O1"/>
    </sheetView>
  </sheetViews>
  <sheetFormatPr defaultColWidth="12.71093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9" customWidth="1"/>
    <col min="10" max="10" width="4.7109375" style="1398" customWidth="1"/>
    <col min="11" max="11" width="5.7109375" style="1399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12.7109375" style="1399"/>
  </cols>
  <sheetData>
    <row r="1" spans="1:15" ht="27.95" customHeight="1" x14ac:dyDescent="0.2">
      <c r="A1" s="2349" t="s">
        <v>1795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14.1" customHeight="1" x14ac:dyDescent="0.15">
      <c r="A2" s="1444">
        <v>2020</v>
      </c>
      <c r="D2" s="1395"/>
      <c r="F2" s="1440"/>
      <c r="H2" s="1395"/>
      <c r="J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1557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1559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3"/>
      <c r="J5" s="1442"/>
      <c r="K5" s="1443"/>
      <c r="L5" s="1442"/>
      <c r="M5" s="1443"/>
    </row>
    <row r="6" spans="1:15" ht="18" customHeight="1" x14ac:dyDescent="0.2">
      <c r="B6" s="2347" t="s">
        <v>1</v>
      </c>
      <c r="C6" s="2347"/>
      <c r="D6" s="2347"/>
      <c r="E6" s="2347"/>
      <c r="F6" s="2347"/>
      <c r="G6" s="2347"/>
      <c r="H6" s="2347"/>
      <c r="I6" s="2347"/>
      <c r="J6" s="2347"/>
      <c r="K6" s="2347"/>
      <c r="L6" s="2347"/>
      <c r="M6" s="2347"/>
      <c r="N6" s="2347"/>
      <c r="O6" s="2347"/>
    </row>
    <row r="7" spans="1:15" s="1401" customFormat="1" ht="9" customHeight="1" x14ac:dyDescent="0.2">
      <c r="A7" s="1400" t="s">
        <v>57</v>
      </c>
      <c r="B7" s="1630">
        <v>28240.895210000006</v>
      </c>
      <c r="C7" s="1630">
        <v>50887.907803000002</v>
      </c>
      <c r="D7" s="1630">
        <v>19387.184830000017</v>
      </c>
      <c r="E7" s="1630">
        <v>41505.542976000004</v>
      </c>
      <c r="F7" s="1630">
        <v>5664.7793459999994</v>
      </c>
      <c r="G7" s="1630">
        <v>3386.8834860000006</v>
      </c>
      <c r="H7" s="1630">
        <v>10.011172999999998</v>
      </c>
      <c r="I7" s="1630">
        <v>706.49422500000003</v>
      </c>
      <c r="J7" s="1630">
        <v>557.25367799999981</v>
      </c>
      <c r="K7" s="1630">
        <v>276.82705200000004</v>
      </c>
      <c r="L7" s="1630">
        <v>455.25833300000005</v>
      </c>
      <c r="M7" s="1630">
        <v>864.63333399999999</v>
      </c>
      <c r="N7" s="1630">
        <v>2166.4078500000005</v>
      </c>
      <c r="O7" s="1630">
        <v>4147.5267300000005</v>
      </c>
    </row>
    <row r="8" spans="1:15" ht="9" customHeight="1" x14ac:dyDescent="0.2">
      <c r="A8" s="1402" t="s">
        <v>58</v>
      </c>
      <c r="B8" s="1630">
        <v>1931.7879199999986</v>
      </c>
      <c r="C8" s="1630">
        <v>9087.9992730000067</v>
      </c>
      <c r="D8" s="1630">
        <v>1443.5771469999984</v>
      </c>
      <c r="E8" s="1630">
        <v>7647.5755470000067</v>
      </c>
      <c r="F8" s="1630">
        <v>380.4308870000001</v>
      </c>
      <c r="G8" s="1630">
        <v>587.60986400000002</v>
      </c>
      <c r="H8" s="1630">
        <v>1.8719089999999994</v>
      </c>
      <c r="I8" s="1630">
        <v>126.32174800000003</v>
      </c>
      <c r="J8" s="1630">
        <v>2.7657370000000001</v>
      </c>
      <c r="K8" s="1630">
        <v>4.824790000000001</v>
      </c>
      <c r="L8" s="1630">
        <v>0.48310100000000011</v>
      </c>
      <c r="M8" s="1630">
        <v>279.70580000000001</v>
      </c>
      <c r="N8" s="1630">
        <v>102.659139</v>
      </c>
      <c r="O8" s="1630">
        <v>441.96152400000011</v>
      </c>
    </row>
    <row r="9" spans="1:15" ht="9" customHeight="1" x14ac:dyDescent="0.2">
      <c r="A9" s="1402" t="s">
        <v>59</v>
      </c>
      <c r="B9" s="1630">
        <v>127.05187200000003</v>
      </c>
      <c r="C9" s="1630">
        <v>400.48738600000001</v>
      </c>
      <c r="D9" s="1630">
        <v>105.50407200000002</v>
      </c>
      <c r="E9" s="1630">
        <v>362.357056</v>
      </c>
      <c r="F9" s="1630">
        <v>6.59741</v>
      </c>
      <c r="G9" s="1630">
        <v>6.3597770000000002</v>
      </c>
      <c r="H9" s="1630">
        <v>0.14526700000000003</v>
      </c>
      <c r="I9" s="1630">
        <v>5.7962799999999994</v>
      </c>
      <c r="J9" s="1630">
        <v>0.43200100000000002</v>
      </c>
      <c r="K9" s="1630">
        <v>0.8498349999999999</v>
      </c>
      <c r="L9" s="1630">
        <v>1.7899999999999999E-4</v>
      </c>
      <c r="M9" s="1630">
        <v>1.6185999999999999E-2</v>
      </c>
      <c r="N9" s="1630">
        <v>14.372943000000003</v>
      </c>
      <c r="O9" s="1630">
        <v>25.108252</v>
      </c>
    </row>
    <row r="10" spans="1:15" ht="9" customHeight="1" x14ac:dyDescent="0.2">
      <c r="A10" s="1402" t="s">
        <v>60</v>
      </c>
      <c r="B10" s="1630">
        <v>711.75373400000001</v>
      </c>
      <c r="C10" s="1630">
        <v>1956.2840259999998</v>
      </c>
      <c r="D10" s="1630">
        <v>368.36692500000004</v>
      </c>
      <c r="E10" s="1630">
        <v>1489.3792899999999</v>
      </c>
      <c r="F10" s="1630">
        <v>295.59740900000003</v>
      </c>
      <c r="G10" s="1630">
        <v>249.96109100000004</v>
      </c>
      <c r="H10" s="1630">
        <v>0.52272799999999997</v>
      </c>
      <c r="I10" s="1630">
        <v>26.727648999999996</v>
      </c>
      <c r="J10" s="1630">
        <v>3.5442209999999998</v>
      </c>
      <c r="K10" s="1630">
        <v>3.1332</v>
      </c>
      <c r="L10" s="1630">
        <v>2.2930000000000003E-3</v>
      </c>
      <c r="M10" s="1630">
        <v>0.35220499999999999</v>
      </c>
      <c r="N10" s="1630">
        <v>43.720157999999998</v>
      </c>
      <c r="O10" s="1630">
        <v>186.73059099999998</v>
      </c>
    </row>
    <row r="11" spans="1:15" ht="9" customHeight="1" x14ac:dyDescent="0.2">
      <c r="A11" s="1402" t="s">
        <v>61</v>
      </c>
      <c r="B11" s="1630">
        <v>200.54932700000001</v>
      </c>
      <c r="C11" s="1630">
        <v>116.22076799999998</v>
      </c>
      <c r="D11" s="1630">
        <v>61.372002000000016</v>
      </c>
      <c r="E11" s="1630">
        <v>79.278939999999977</v>
      </c>
      <c r="F11" s="1630">
        <v>134.437825</v>
      </c>
      <c r="G11" s="1630">
        <v>26.480896000000001</v>
      </c>
      <c r="H11" s="1630">
        <v>3.4549999999999997E-3</v>
      </c>
      <c r="I11" s="1630">
        <v>0.18625500000000003</v>
      </c>
      <c r="J11" s="1630">
        <v>9.9999999999999995E-7</v>
      </c>
      <c r="K11" s="1630">
        <v>1.5200000000000001E-4</v>
      </c>
      <c r="L11" s="1630">
        <v>1.4000000000000001E-5</v>
      </c>
      <c r="M11" s="1630">
        <v>1.5210000000000002E-3</v>
      </c>
      <c r="N11" s="1630">
        <v>4.7360299999999995</v>
      </c>
      <c r="O11" s="1630">
        <v>10.273003999999998</v>
      </c>
    </row>
    <row r="12" spans="1:15" ht="9" customHeight="1" x14ac:dyDescent="0.2">
      <c r="A12" s="1402" t="s">
        <v>1669</v>
      </c>
      <c r="B12" s="1630">
        <v>67.425185999999997</v>
      </c>
      <c r="C12" s="1630">
        <v>485.55183199999993</v>
      </c>
      <c r="D12" s="1630">
        <v>58.533974000000008</v>
      </c>
      <c r="E12" s="1630">
        <v>423.33173299999987</v>
      </c>
      <c r="F12" s="1630">
        <v>3.3773699999999995</v>
      </c>
      <c r="G12" s="1630">
        <v>33.947870000000002</v>
      </c>
      <c r="H12" s="1630">
        <v>2.0821000000000003E-2</v>
      </c>
      <c r="I12" s="1630">
        <v>1.4516210000000001</v>
      </c>
      <c r="J12" s="1630">
        <v>1.7169810000000001</v>
      </c>
      <c r="K12" s="1630">
        <v>11.827843999999999</v>
      </c>
      <c r="L12" s="1630">
        <v>1.6931000000000002E-2</v>
      </c>
      <c r="M12" s="1630">
        <v>1.8156229999999998</v>
      </c>
      <c r="N12" s="1630">
        <v>3.7591090000000009</v>
      </c>
      <c r="O12" s="1630">
        <v>13.177141000000002</v>
      </c>
    </row>
    <row r="13" spans="1:15" ht="9" customHeight="1" x14ac:dyDescent="0.2">
      <c r="A13" s="1402" t="s">
        <v>62</v>
      </c>
      <c r="B13" s="1630">
        <v>2.4201079999999999</v>
      </c>
      <c r="C13" s="1630">
        <v>7.661619</v>
      </c>
      <c r="D13" s="1630">
        <v>0.41606900000000008</v>
      </c>
      <c r="E13" s="1630">
        <v>4.0394319999999997</v>
      </c>
      <c r="F13" s="1630">
        <v>1.7256450000000001</v>
      </c>
      <c r="G13" s="1630">
        <v>2.6386480000000008</v>
      </c>
      <c r="H13" s="1630">
        <v>3.7700000000000006E-4</v>
      </c>
      <c r="I13" s="1630">
        <v>6.4201000000000008E-2</v>
      </c>
      <c r="J13" s="1630">
        <v>0</v>
      </c>
      <c r="K13" s="1630">
        <v>0</v>
      </c>
      <c r="L13" s="1630">
        <v>0</v>
      </c>
      <c r="M13" s="1630">
        <v>5.8999999999999998E-5</v>
      </c>
      <c r="N13" s="1630">
        <v>0.27801699999999996</v>
      </c>
      <c r="O13" s="1630">
        <v>0.91927899999999974</v>
      </c>
    </row>
    <row r="14" spans="1:15" ht="9" customHeight="1" x14ac:dyDescent="0.2">
      <c r="A14" s="1402" t="s">
        <v>63</v>
      </c>
      <c r="B14" s="1630">
        <v>7.4611259999999993</v>
      </c>
      <c r="C14" s="1630">
        <v>41.468767999999997</v>
      </c>
      <c r="D14" s="1630">
        <v>6.4832739999999998</v>
      </c>
      <c r="E14" s="1630">
        <v>37.255936999999996</v>
      </c>
      <c r="F14" s="1630">
        <v>0.261907</v>
      </c>
      <c r="G14" s="1630">
        <v>2.9811000000000001</v>
      </c>
      <c r="H14" s="1630">
        <v>1.2E-5</v>
      </c>
      <c r="I14" s="1630">
        <v>5.3580000000000008E-3</v>
      </c>
      <c r="J14" s="1630">
        <v>1.4999999999999999E-2</v>
      </c>
      <c r="K14" s="1630">
        <v>8.8680000000000009E-3</v>
      </c>
      <c r="L14" s="1630">
        <v>0</v>
      </c>
      <c r="M14" s="1630">
        <v>0</v>
      </c>
      <c r="N14" s="1630">
        <v>0.70093300000000003</v>
      </c>
      <c r="O14" s="1630">
        <v>1.2175050000000003</v>
      </c>
    </row>
    <row r="15" spans="1:15" ht="9" customHeight="1" x14ac:dyDescent="0.2">
      <c r="A15" s="1402" t="s">
        <v>64</v>
      </c>
      <c r="B15" s="1630">
        <v>281.91461799999996</v>
      </c>
      <c r="C15" s="1630">
        <v>464.44322699999998</v>
      </c>
      <c r="D15" s="1630">
        <v>83.297364000000044</v>
      </c>
      <c r="E15" s="1630">
        <v>319.23386799999992</v>
      </c>
      <c r="F15" s="1630">
        <v>193.52170799999999</v>
      </c>
      <c r="G15" s="1630">
        <v>55.179247000000011</v>
      </c>
      <c r="H15" s="1630">
        <v>5.3270000000000012E-2</v>
      </c>
      <c r="I15" s="1630">
        <v>6.6168350000000009</v>
      </c>
      <c r="J15" s="1630">
        <v>3.0401999999999998E-2</v>
      </c>
      <c r="K15" s="1630">
        <v>0.83681800000000006</v>
      </c>
      <c r="L15" s="1630">
        <v>3.6540000000000001E-3</v>
      </c>
      <c r="M15" s="1630">
        <v>0.22963899999999995</v>
      </c>
      <c r="N15" s="1630">
        <v>5.0082200000000014</v>
      </c>
      <c r="O15" s="1630">
        <v>82.346820000000008</v>
      </c>
    </row>
    <row r="16" spans="1:15" ht="9" customHeight="1" x14ac:dyDescent="0.2">
      <c r="A16" s="1402" t="s">
        <v>65</v>
      </c>
      <c r="B16" s="1630">
        <v>38.955697000000001</v>
      </c>
      <c r="C16" s="1630">
        <v>226.38443100000001</v>
      </c>
      <c r="D16" s="1630">
        <v>27.575972999999994</v>
      </c>
      <c r="E16" s="1630">
        <v>154.92856599999999</v>
      </c>
      <c r="F16" s="1630">
        <v>3.7933559999999997</v>
      </c>
      <c r="G16" s="1630">
        <v>12.054777</v>
      </c>
      <c r="H16" s="1630">
        <v>1.0173E-2</v>
      </c>
      <c r="I16" s="1630">
        <v>2.4344449999999997</v>
      </c>
      <c r="J16" s="1630">
        <v>6.4565599999999996</v>
      </c>
      <c r="K16" s="1630">
        <v>54.227645000000003</v>
      </c>
      <c r="L16" s="1630">
        <v>4.9200000000000025E-4</v>
      </c>
      <c r="M16" s="1630">
        <v>4.7310999999999985E-2</v>
      </c>
      <c r="N16" s="1630">
        <v>1.119143</v>
      </c>
      <c r="O16" s="1630">
        <v>2.6916869999999995</v>
      </c>
    </row>
    <row r="17" spans="1:15" ht="9" customHeight="1" x14ac:dyDescent="0.2">
      <c r="A17" s="1402" t="s">
        <v>66</v>
      </c>
      <c r="B17" s="1630">
        <v>14.564033999999996</v>
      </c>
      <c r="C17" s="1630">
        <v>87.94838900000002</v>
      </c>
      <c r="D17" s="1630">
        <v>13.110166999999997</v>
      </c>
      <c r="E17" s="1630">
        <v>82.748969000000017</v>
      </c>
      <c r="F17" s="1630">
        <v>0.39921699999999999</v>
      </c>
      <c r="G17" s="1630">
        <v>0.40213800000000005</v>
      </c>
      <c r="H17" s="1630">
        <v>1.119E-3</v>
      </c>
      <c r="I17" s="1630">
        <v>0.19706800000000002</v>
      </c>
      <c r="J17" s="1630">
        <v>3.5051000000000006E-2</v>
      </c>
      <c r="K17" s="1630">
        <v>0.20965800000000001</v>
      </c>
      <c r="L17" s="1630">
        <v>1.5E-5</v>
      </c>
      <c r="M17" s="1630">
        <v>5.9890000000000004E-3</v>
      </c>
      <c r="N17" s="1630">
        <v>1.018465</v>
      </c>
      <c r="O17" s="1630">
        <v>4.3845670000000005</v>
      </c>
    </row>
    <row r="18" spans="1:15" ht="9" customHeight="1" x14ac:dyDescent="0.2">
      <c r="A18" s="1402" t="s">
        <v>67</v>
      </c>
      <c r="B18" s="1630">
        <v>18345.38876000002</v>
      </c>
      <c r="C18" s="1630">
        <v>22089.346270999995</v>
      </c>
      <c r="D18" s="1630">
        <v>14030.968973000021</v>
      </c>
      <c r="E18" s="1630">
        <v>18796.808505999994</v>
      </c>
      <c r="F18" s="1630">
        <v>1820.6203769999988</v>
      </c>
      <c r="G18" s="1630">
        <v>857.94341499999996</v>
      </c>
      <c r="H18" s="1630">
        <v>4.0657119999999987</v>
      </c>
      <c r="I18" s="1630">
        <v>72.73902600000001</v>
      </c>
      <c r="J18" s="1630">
        <v>468.33644299999986</v>
      </c>
      <c r="K18" s="1630">
        <v>139.52831899999998</v>
      </c>
      <c r="L18" s="1630">
        <v>449.54084599999999</v>
      </c>
      <c r="M18" s="1630">
        <v>136.72947400000001</v>
      </c>
      <c r="N18" s="1630">
        <v>1571.8564090000007</v>
      </c>
      <c r="O18" s="1630">
        <v>2085.5975310000003</v>
      </c>
    </row>
    <row r="19" spans="1:15" ht="9" customHeight="1" x14ac:dyDescent="0.2">
      <c r="A19" s="1402" t="s">
        <v>68</v>
      </c>
      <c r="B19" s="1630">
        <v>24.053857999999991</v>
      </c>
      <c r="C19" s="1630">
        <v>23.412594000000002</v>
      </c>
      <c r="D19" s="1630">
        <v>7.4522809999999975</v>
      </c>
      <c r="E19" s="1630">
        <v>12.951163000000001</v>
      </c>
      <c r="F19" s="1630">
        <v>13.412513999999998</v>
      </c>
      <c r="G19" s="1630">
        <v>6.5377799999999988</v>
      </c>
      <c r="H19" s="1630">
        <v>3.4849000000000005E-2</v>
      </c>
      <c r="I19" s="1630">
        <v>0.16143499999999997</v>
      </c>
      <c r="J19" s="1630">
        <v>4.0611000000000001E-2</v>
      </c>
      <c r="K19" s="1630">
        <v>0.29913599999999996</v>
      </c>
      <c r="L19" s="1630">
        <v>3.3018999999999993E-2</v>
      </c>
      <c r="M19" s="1630">
        <v>2.8524000000000001E-2</v>
      </c>
      <c r="N19" s="1630">
        <v>3.0805839999999995</v>
      </c>
      <c r="O19" s="1630">
        <v>3.4345560000000002</v>
      </c>
    </row>
    <row r="20" spans="1:15" ht="9" customHeight="1" x14ac:dyDescent="0.2">
      <c r="A20" s="1402" t="s">
        <v>69</v>
      </c>
      <c r="B20" s="1630">
        <v>164.00472699999997</v>
      </c>
      <c r="C20" s="1630">
        <v>175.16118100000003</v>
      </c>
      <c r="D20" s="1630">
        <v>60.234575000000014</v>
      </c>
      <c r="E20" s="1630">
        <v>112.16880900000002</v>
      </c>
      <c r="F20" s="1630">
        <v>99.00250699999998</v>
      </c>
      <c r="G20" s="1630">
        <v>50.595968999999975</v>
      </c>
      <c r="H20" s="1630">
        <v>6.6462000000000007E-2</v>
      </c>
      <c r="I20" s="1630">
        <v>2.6362449999999993</v>
      </c>
      <c r="J20" s="1630">
        <v>4.0400000000000001E-4</v>
      </c>
      <c r="K20" s="1630">
        <v>1.4558E-2</v>
      </c>
      <c r="L20" s="1630">
        <v>1.7590000000000001E-3</v>
      </c>
      <c r="M20" s="1630">
        <v>0.17660899999999999</v>
      </c>
      <c r="N20" s="1630">
        <v>4.6990199999999982</v>
      </c>
      <c r="O20" s="1630">
        <v>9.5689910000000005</v>
      </c>
    </row>
    <row r="21" spans="1:15" ht="9" customHeight="1" x14ac:dyDescent="0.2">
      <c r="A21" s="1402" t="s">
        <v>70</v>
      </c>
      <c r="B21" s="1630">
        <v>2540.4473479999988</v>
      </c>
      <c r="C21" s="1630">
        <v>5086.1425540000009</v>
      </c>
      <c r="D21" s="1630">
        <v>1244.4954059999991</v>
      </c>
      <c r="E21" s="1630">
        <v>3597.7812970000014</v>
      </c>
      <c r="F21" s="1630">
        <v>1084.6265909999995</v>
      </c>
      <c r="G21" s="1630">
        <v>330.58540399999998</v>
      </c>
      <c r="H21" s="1630">
        <v>1.0050119999999998</v>
      </c>
      <c r="I21" s="1630">
        <v>213.979919</v>
      </c>
      <c r="J21" s="1630">
        <v>14.772461000000002</v>
      </c>
      <c r="K21" s="1630">
        <v>12.005891999999999</v>
      </c>
      <c r="L21" s="1630">
        <v>1.3662720000000002</v>
      </c>
      <c r="M21" s="1630">
        <v>394.77809600000001</v>
      </c>
      <c r="N21" s="1630">
        <v>194.18160599999999</v>
      </c>
      <c r="O21" s="1630">
        <v>537.01194599999997</v>
      </c>
    </row>
    <row r="22" spans="1:15" ht="9" customHeight="1" x14ac:dyDescent="0.2">
      <c r="A22" s="1402" t="s">
        <v>71</v>
      </c>
      <c r="B22" s="1630">
        <v>39.459750000000007</v>
      </c>
      <c r="C22" s="1630">
        <v>118.83725100000002</v>
      </c>
      <c r="D22" s="1630">
        <v>25.089641000000007</v>
      </c>
      <c r="E22" s="1630">
        <v>92.72574400000002</v>
      </c>
      <c r="F22" s="1630">
        <v>12.380184</v>
      </c>
      <c r="G22" s="1630">
        <v>18.657505</v>
      </c>
      <c r="H22" s="1630">
        <v>2.6790000000000004E-3</v>
      </c>
      <c r="I22" s="1630">
        <v>0.30519300000000005</v>
      </c>
      <c r="J22" s="1630">
        <v>1.5350000000000001E-3</v>
      </c>
      <c r="K22" s="1630">
        <v>3.8306E-2</v>
      </c>
      <c r="L22" s="1630">
        <v>2.8600000000000001E-4</v>
      </c>
      <c r="M22" s="1630">
        <v>1.7400000000000002E-2</v>
      </c>
      <c r="N22" s="1630">
        <v>1.985425</v>
      </c>
      <c r="O22" s="1630">
        <v>7.0931029999999993</v>
      </c>
    </row>
    <row r="23" spans="1:15" ht="9" customHeight="1" x14ac:dyDescent="0.2">
      <c r="A23" s="1402" t="s">
        <v>72</v>
      </c>
      <c r="B23" s="1630">
        <v>80.447485</v>
      </c>
      <c r="C23" s="1630">
        <v>468.17632299999997</v>
      </c>
      <c r="D23" s="1630">
        <v>40.48180399999999</v>
      </c>
      <c r="E23" s="1630">
        <v>406.780779</v>
      </c>
      <c r="F23" s="1630">
        <v>38.606427000000004</v>
      </c>
      <c r="G23" s="1630">
        <v>35.308572999999996</v>
      </c>
      <c r="H23" s="1630">
        <v>0.23344699999999999</v>
      </c>
      <c r="I23" s="1630">
        <v>15.020570000000005</v>
      </c>
      <c r="J23" s="1630">
        <v>9.7990000000000004E-3</v>
      </c>
      <c r="K23" s="1630">
        <v>2.1802999999999996E-2</v>
      </c>
      <c r="L23" s="1630">
        <v>5.744E-3</v>
      </c>
      <c r="M23" s="1630">
        <v>0.38986500000000002</v>
      </c>
      <c r="N23" s="1630">
        <v>1.1102639999999999</v>
      </c>
      <c r="O23" s="1630">
        <v>10.654732999999998</v>
      </c>
    </row>
    <row r="24" spans="1:15" ht="9" customHeight="1" x14ac:dyDescent="0.2">
      <c r="A24" s="1402" t="s">
        <v>73</v>
      </c>
      <c r="B24" s="1630">
        <v>128.04376799999997</v>
      </c>
      <c r="C24" s="1630">
        <v>467.63306599999976</v>
      </c>
      <c r="D24" s="1630">
        <v>20.645345999999989</v>
      </c>
      <c r="E24" s="1630">
        <v>365.51255599999979</v>
      </c>
      <c r="F24" s="1630">
        <v>104.42073600000001</v>
      </c>
      <c r="G24" s="1630">
        <v>32.013205999999997</v>
      </c>
      <c r="H24" s="1630">
        <v>0.45313900000000001</v>
      </c>
      <c r="I24" s="1630">
        <v>56.590553999999983</v>
      </c>
      <c r="J24" s="1630">
        <v>8.9120000000000015E-3</v>
      </c>
      <c r="K24" s="1630">
        <v>0.124963</v>
      </c>
      <c r="L24" s="1630">
        <v>3.2209999999999999E-3</v>
      </c>
      <c r="M24" s="1630">
        <v>0.25094299999999997</v>
      </c>
      <c r="N24" s="1630">
        <v>2.5124140000000001</v>
      </c>
      <c r="O24" s="1630">
        <v>13.140843999999998</v>
      </c>
    </row>
    <row r="25" spans="1:15" ht="9" customHeight="1" x14ac:dyDescent="0.2">
      <c r="A25" s="1402" t="s">
        <v>74</v>
      </c>
      <c r="B25" s="1630">
        <v>779.49098999999933</v>
      </c>
      <c r="C25" s="1630">
        <v>3551.3620080000014</v>
      </c>
      <c r="D25" s="1630">
        <v>616.86098999999945</v>
      </c>
      <c r="E25" s="1630">
        <v>3003.0675020000012</v>
      </c>
      <c r="F25" s="1630">
        <v>81.318698000000012</v>
      </c>
      <c r="G25" s="1630">
        <v>149.56280900000004</v>
      </c>
      <c r="H25" s="1630">
        <v>0.36867100000000014</v>
      </c>
      <c r="I25" s="1630">
        <v>35.795217999999991</v>
      </c>
      <c r="J25" s="1630">
        <v>2.4150069999999997</v>
      </c>
      <c r="K25" s="1630">
        <v>4.3882359999999991</v>
      </c>
      <c r="L25" s="1630">
        <v>0.15937299999999996</v>
      </c>
      <c r="M25" s="1630">
        <v>14.702084999999999</v>
      </c>
      <c r="N25" s="1630">
        <v>78.368250999999987</v>
      </c>
      <c r="O25" s="1630">
        <v>343.84615800000017</v>
      </c>
    </row>
    <row r="26" spans="1:15" ht="9" customHeight="1" x14ac:dyDescent="0.2">
      <c r="A26" s="1402" t="s">
        <v>75</v>
      </c>
      <c r="B26" s="1630">
        <v>44.984004999999996</v>
      </c>
      <c r="C26" s="1630">
        <v>23.584896000000008</v>
      </c>
      <c r="D26" s="1630">
        <v>2.785107</v>
      </c>
      <c r="E26" s="1630">
        <v>14.211560000000006</v>
      </c>
      <c r="F26" s="1630">
        <v>41.141582</v>
      </c>
      <c r="G26" s="1630">
        <v>8.3855210000000007</v>
      </c>
      <c r="H26" s="1630">
        <v>2.5940000000000004E-3</v>
      </c>
      <c r="I26" s="1630">
        <v>0.32265099999999997</v>
      </c>
      <c r="J26" s="1630">
        <v>6.2000000000000003E-5</v>
      </c>
      <c r="K26" s="1630">
        <v>1.0079000000000001E-2</v>
      </c>
      <c r="L26" s="1630">
        <v>0</v>
      </c>
      <c r="M26" s="1630">
        <v>0</v>
      </c>
      <c r="N26" s="1630">
        <v>1.0546599999999999</v>
      </c>
      <c r="O26" s="1630">
        <v>0.65508500000000003</v>
      </c>
    </row>
    <row r="27" spans="1:15" ht="9" customHeight="1" x14ac:dyDescent="0.2">
      <c r="A27" s="1402" t="s">
        <v>76</v>
      </c>
      <c r="B27" s="1630">
        <v>58.613874000000003</v>
      </c>
      <c r="C27" s="1630">
        <v>52.976647999999983</v>
      </c>
      <c r="D27" s="1630">
        <v>13.851580999999999</v>
      </c>
      <c r="E27" s="1630">
        <v>27.852602999999991</v>
      </c>
      <c r="F27" s="1630">
        <v>41.177305000000004</v>
      </c>
      <c r="G27" s="1630">
        <v>20.320915999999997</v>
      </c>
      <c r="H27" s="1630">
        <v>1.5462000000000002E-2</v>
      </c>
      <c r="I27" s="1630">
        <v>1.249789</v>
      </c>
      <c r="J27" s="1630">
        <v>4.55E-4</v>
      </c>
      <c r="K27" s="1630">
        <v>0.13650000000000001</v>
      </c>
      <c r="L27" s="1630">
        <v>1.9999999999999999E-6</v>
      </c>
      <c r="M27" s="1630">
        <v>3.6999999999999999E-4</v>
      </c>
      <c r="N27" s="1630">
        <v>3.5690690000000007</v>
      </c>
      <c r="O27" s="1630">
        <v>3.4164700000000003</v>
      </c>
    </row>
    <row r="28" spans="1:15" ht="9" customHeight="1" x14ac:dyDescent="0.2">
      <c r="A28" s="1402" t="s">
        <v>77</v>
      </c>
      <c r="B28" s="1630">
        <v>31.253073000000001</v>
      </c>
      <c r="C28" s="1630">
        <v>71.905812999999981</v>
      </c>
      <c r="D28" s="1630">
        <v>24.687469999999998</v>
      </c>
      <c r="E28" s="1630">
        <v>62.396939999999987</v>
      </c>
      <c r="F28" s="1630">
        <v>0.95972700000000011</v>
      </c>
      <c r="G28" s="1630">
        <v>2.0264519999999999</v>
      </c>
      <c r="H28" s="1630">
        <v>2.8420000000000003E-3</v>
      </c>
      <c r="I28" s="1630">
        <v>0.60090599999999994</v>
      </c>
      <c r="J28" s="1630">
        <v>1.4570959999999999</v>
      </c>
      <c r="K28" s="1630">
        <v>0.98212999999999995</v>
      </c>
      <c r="L28" s="1630">
        <v>3.48E-4</v>
      </c>
      <c r="M28" s="1630">
        <v>4.005800000000001E-2</v>
      </c>
      <c r="N28" s="1630">
        <v>4.1455900000000003</v>
      </c>
      <c r="O28" s="1630">
        <v>5.8593269999999995</v>
      </c>
    </row>
    <row r="29" spans="1:15" ht="9" customHeight="1" x14ac:dyDescent="0.2">
      <c r="A29" s="1402" t="s">
        <v>78</v>
      </c>
      <c r="B29" s="1630">
        <v>1.6903010000000001</v>
      </c>
      <c r="C29" s="1630">
        <v>35.494692999999991</v>
      </c>
      <c r="D29" s="1630">
        <v>1.080989</v>
      </c>
      <c r="E29" s="1630">
        <v>33.616565999999999</v>
      </c>
      <c r="F29" s="1630">
        <v>0.43704799999999999</v>
      </c>
      <c r="G29" s="1630">
        <v>0.72447399999999995</v>
      </c>
      <c r="H29" s="1630">
        <v>3.7200000000000004E-4</v>
      </c>
      <c r="I29" s="1630">
        <v>0.1234</v>
      </c>
      <c r="J29" s="1630">
        <v>0</v>
      </c>
      <c r="K29" s="1630">
        <v>0</v>
      </c>
      <c r="L29" s="1630">
        <v>9.9999999999999995E-7</v>
      </c>
      <c r="M29" s="1630">
        <v>2.5399999999999999E-4</v>
      </c>
      <c r="N29" s="1630">
        <v>0.17189100000000002</v>
      </c>
      <c r="O29" s="1630">
        <v>1.0299989999999999</v>
      </c>
    </row>
    <row r="30" spans="1:15" ht="9" customHeight="1" x14ac:dyDescent="0.2">
      <c r="A30" s="1402" t="s">
        <v>79</v>
      </c>
      <c r="B30" s="1630">
        <v>1649.469963</v>
      </c>
      <c r="C30" s="1630">
        <v>3766.5654460000001</v>
      </c>
      <c r="D30" s="1630">
        <v>680.21698699999945</v>
      </c>
      <c r="E30" s="1630">
        <v>2686.1014759999998</v>
      </c>
      <c r="F30" s="1630">
        <v>823.85370300000034</v>
      </c>
      <c r="G30" s="1630">
        <v>616.74426000000051</v>
      </c>
      <c r="H30" s="1630">
        <v>0.73650100000000007</v>
      </c>
      <c r="I30" s="1630">
        <v>108.16637299999999</v>
      </c>
      <c r="J30" s="1630">
        <v>50.659544999999987</v>
      </c>
      <c r="K30" s="1630">
        <v>39.339488000000003</v>
      </c>
      <c r="L30" s="1630">
        <v>3.4881759999999993</v>
      </c>
      <c r="M30" s="1630">
        <v>29.370203999999998</v>
      </c>
      <c r="N30" s="1630">
        <v>90.515051</v>
      </c>
      <c r="O30" s="1630">
        <v>286.84364500000009</v>
      </c>
    </row>
    <row r="31" spans="1:15" ht="9" customHeight="1" x14ac:dyDescent="0.2">
      <c r="A31" s="1402" t="s">
        <v>80</v>
      </c>
      <c r="B31" s="1630">
        <v>314.85983399999998</v>
      </c>
      <c r="C31" s="1630">
        <v>1119.7825759999998</v>
      </c>
      <c r="D31" s="1630">
        <v>193.99841900000004</v>
      </c>
      <c r="E31" s="1630">
        <v>982.13402199999996</v>
      </c>
      <c r="F31" s="1630">
        <v>102.13625799999993</v>
      </c>
      <c r="G31" s="1630">
        <v>70.305384000000004</v>
      </c>
      <c r="H31" s="1630">
        <v>0.15827800000000003</v>
      </c>
      <c r="I31" s="1630">
        <v>15.282219999999997</v>
      </c>
      <c r="J31" s="1630">
        <v>0.107423</v>
      </c>
      <c r="K31" s="1630">
        <v>0.6301230000000001</v>
      </c>
      <c r="L31" s="1630">
        <v>0.15227900000000019</v>
      </c>
      <c r="M31" s="1630">
        <v>5.9048120000000006</v>
      </c>
      <c r="N31" s="1630">
        <v>18.307176999999999</v>
      </c>
      <c r="O31" s="1630">
        <v>45.526015000000001</v>
      </c>
    </row>
    <row r="32" spans="1:15" ht="9" customHeight="1" x14ac:dyDescent="0.2">
      <c r="A32" s="1402" t="s">
        <v>82</v>
      </c>
      <c r="B32" s="1630">
        <v>297.50368200000003</v>
      </c>
      <c r="C32" s="1630">
        <v>240.91561299999995</v>
      </c>
      <c r="D32" s="1630">
        <v>162.32467399999999</v>
      </c>
      <c r="E32" s="1630">
        <v>205.83596699999995</v>
      </c>
      <c r="F32" s="1630">
        <v>129.06995799999999</v>
      </c>
      <c r="G32" s="1630">
        <v>28.125947000000004</v>
      </c>
      <c r="H32" s="1630">
        <v>2.682600000000001E-2</v>
      </c>
      <c r="I32" s="1630">
        <v>1.4387160000000001</v>
      </c>
      <c r="J32" s="1630">
        <v>4.9943000000000001E-2</v>
      </c>
      <c r="K32" s="1630">
        <v>0.17851900000000001</v>
      </c>
      <c r="L32" s="1630">
        <v>1.2999999999999999E-4</v>
      </c>
      <c r="M32" s="1630">
        <v>2.3030000000000002E-2</v>
      </c>
      <c r="N32" s="1630">
        <v>6.0321510000000007</v>
      </c>
      <c r="O32" s="1630">
        <v>5.313434</v>
      </c>
    </row>
    <row r="33" spans="1:15" ht="9" customHeight="1" x14ac:dyDescent="0.2">
      <c r="A33" s="1402" t="s">
        <v>83</v>
      </c>
      <c r="B33" s="1630">
        <v>357.29875200000009</v>
      </c>
      <c r="C33" s="1630">
        <v>722.12729200000001</v>
      </c>
      <c r="D33" s="1630">
        <v>93.772650000000013</v>
      </c>
      <c r="E33" s="1630">
        <v>505.43859299999991</v>
      </c>
      <c r="F33" s="1630">
        <v>251.47299700000005</v>
      </c>
      <c r="G33" s="1630">
        <v>181.43046300000003</v>
      </c>
      <c r="H33" s="1630">
        <v>0.20874799999999999</v>
      </c>
      <c r="I33" s="1630">
        <v>12.276245999999997</v>
      </c>
      <c r="J33" s="1630">
        <v>4.398028</v>
      </c>
      <c r="K33" s="1630">
        <v>3.2101899999999994</v>
      </c>
      <c r="L33" s="1630">
        <v>1.9799999999999996E-4</v>
      </c>
      <c r="M33" s="1630">
        <v>4.7277E-2</v>
      </c>
      <c r="N33" s="1630">
        <v>7.4461309999999994</v>
      </c>
      <c r="O33" s="1630">
        <v>19.724522999999998</v>
      </c>
    </row>
    <row r="34" spans="1:15" ht="9" customHeight="1" x14ac:dyDescent="0.2">
      <c r="A34" s="1402" t="s">
        <v>119</v>
      </c>
      <c r="B34" s="1630">
        <v>1.418E-3</v>
      </c>
      <c r="C34" s="1630">
        <v>3.3859E-2</v>
      </c>
      <c r="D34" s="1630">
        <v>9.6999999999999994E-4</v>
      </c>
      <c r="E34" s="1630">
        <v>2.9555000000000001E-2</v>
      </c>
      <c r="F34" s="1630">
        <v>0</v>
      </c>
      <c r="G34" s="1630">
        <v>0</v>
      </c>
      <c r="H34" s="1630">
        <v>4.4799999999999999E-4</v>
      </c>
      <c r="I34" s="1630">
        <v>4.3040000000000005E-3</v>
      </c>
      <c r="J34" s="1630">
        <v>0</v>
      </c>
      <c r="K34" s="1630">
        <v>0</v>
      </c>
      <c r="L34" s="1630">
        <v>0</v>
      </c>
      <c r="M34" s="1630">
        <v>0</v>
      </c>
      <c r="N34" s="1630">
        <v>0</v>
      </c>
      <c r="O34" s="1630">
        <v>0</v>
      </c>
    </row>
    <row r="35" spans="1:15" ht="18" customHeight="1" x14ac:dyDescent="0.2">
      <c r="A35" s="1403"/>
      <c r="B35" s="2348" t="s">
        <v>84</v>
      </c>
      <c r="C35" s="2348"/>
      <c r="D35" s="2348"/>
      <c r="E35" s="2348"/>
      <c r="F35" s="2348"/>
      <c r="G35" s="2348"/>
      <c r="H35" s="2348"/>
      <c r="I35" s="2348"/>
      <c r="J35" s="2348"/>
      <c r="K35" s="2348"/>
      <c r="L35" s="2348"/>
      <c r="M35" s="2348"/>
      <c r="N35" s="2348"/>
      <c r="O35" s="2348"/>
    </row>
    <row r="36" spans="1:15" ht="9" customHeight="1" x14ac:dyDescent="0.2">
      <c r="A36" s="1403" t="s">
        <v>57</v>
      </c>
      <c r="B36" s="1630">
        <v>7183.2054040000003</v>
      </c>
      <c r="C36" s="1630">
        <v>12064.653096000015</v>
      </c>
      <c r="D36" s="1630">
        <v>5588.1288120000008</v>
      </c>
      <c r="E36" s="1630">
        <v>11085.595243000011</v>
      </c>
      <c r="F36" s="1630">
        <v>1494.2137609999993</v>
      </c>
      <c r="G36" s="1630">
        <v>822.66254600000036</v>
      </c>
      <c r="H36" s="1630">
        <v>1.6494789999999999</v>
      </c>
      <c r="I36" s="1630">
        <v>113.57834899999999</v>
      </c>
      <c r="J36" s="1630">
        <v>48.494471999999966</v>
      </c>
      <c r="K36" s="1630">
        <v>23.089048000000002</v>
      </c>
      <c r="L36" s="1630">
        <v>50.718879999999984</v>
      </c>
      <c r="M36" s="1630">
        <v>19.727909999999991</v>
      </c>
      <c r="N36" s="1628" t="s">
        <v>118</v>
      </c>
      <c r="O36" s="1628" t="s">
        <v>118</v>
      </c>
    </row>
    <row r="37" spans="1:15" ht="9" customHeight="1" x14ac:dyDescent="0.2">
      <c r="A37" s="1404" t="s">
        <v>58</v>
      </c>
      <c r="B37" s="1630">
        <v>325.60853899999967</v>
      </c>
      <c r="C37" s="1630">
        <v>1981.8627460000032</v>
      </c>
      <c r="D37" s="1630">
        <v>262.6987119999996</v>
      </c>
      <c r="E37" s="1630">
        <v>1915.9976500000032</v>
      </c>
      <c r="F37" s="1630">
        <v>60.975677000000026</v>
      </c>
      <c r="G37" s="1630">
        <v>41.881589000000005</v>
      </c>
      <c r="H37" s="1630">
        <v>0.98125799999999963</v>
      </c>
      <c r="I37" s="1630">
        <v>20.264954000000007</v>
      </c>
      <c r="J37" s="1630">
        <v>0.92364799999999991</v>
      </c>
      <c r="K37" s="1630">
        <v>1.1581520000000001</v>
      </c>
      <c r="L37" s="1630">
        <v>2.9243999999999999E-2</v>
      </c>
      <c r="M37" s="1630">
        <v>2.5604010000000015</v>
      </c>
      <c r="N37" s="1631" t="s">
        <v>118</v>
      </c>
      <c r="O37" s="1631" t="s">
        <v>118</v>
      </c>
    </row>
    <row r="38" spans="1:15" ht="9" customHeight="1" x14ac:dyDescent="0.2">
      <c r="A38" s="1404" t="s">
        <v>59</v>
      </c>
      <c r="B38" s="1630">
        <v>35.496167000000014</v>
      </c>
      <c r="C38" s="1630">
        <v>135.96859399999994</v>
      </c>
      <c r="D38" s="1630">
        <v>30.197383000000013</v>
      </c>
      <c r="E38" s="1630">
        <v>132.12787199999994</v>
      </c>
      <c r="F38" s="1630">
        <v>4.9227200000000009</v>
      </c>
      <c r="G38" s="1630">
        <v>2.9345249999999998</v>
      </c>
      <c r="H38" s="1630">
        <v>7.2270000000000008E-3</v>
      </c>
      <c r="I38" s="1630">
        <v>0.51799499999999998</v>
      </c>
      <c r="J38" s="1630">
        <v>0.36869599999999997</v>
      </c>
      <c r="K38" s="1630">
        <v>0.38153299999999996</v>
      </c>
      <c r="L38" s="1630">
        <v>1.4100000000000001E-4</v>
      </c>
      <c r="M38" s="1630">
        <v>6.6690000000000004E-3</v>
      </c>
      <c r="N38" s="1632" t="s">
        <v>118</v>
      </c>
      <c r="O38" s="1631" t="s">
        <v>118</v>
      </c>
    </row>
    <row r="39" spans="1:15" ht="9" customHeight="1" x14ac:dyDescent="0.2">
      <c r="A39" s="1404" t="s">
        <v>60</v>
      </c>
      <c r="B39" s="1630">
        <v>160.6168890000001</v>
      </c>
      <c r="C39" s="1630">
        <v>503.68672999999995</v>
      </c>
      <c r="D39" s="1630">
        <v>113.75603100000012</v>
      </c>
      <c r="E39" s="1630">
        <v>388.65634499999993</v>
      </c>
      <c r="F39" s="1630">
        <v>46.643163000000001</v>
      </c>
      <c r="G39" s="1630">
        <v>106.77019800000002</v>
      </c>
      <c r="H39" s="1630">
        <v>0.11914</v>
      </c>
      <c r="I39" s="1630">
        <v>7.6721800000000018</v>
      </c>
      <c r="J39" s="1630">
        <v>9.8112000000000005E-2</v>
      </c>
      <c r="K39" s="1630">
        <v>0.34781799999999996</v>
      </c>
      <c r="L39" s="1630">
        <v>4.4300000000000003E-4</v>
      </c>
      <c r="M39" s="1630">
        <v>0.24018899999999999</v>
      </c>
      <c r="N39" s="1631" t="s">
        <v>118</v>
      </c>
      <c r="O39" s="1631" t="s">
        <v>118</v>
      </c>
    </row>
    <row r="40" spans="1:15" ht="9" customHeight="1" x14ac:dyDescent="0.2">
      <c r="A40" s="1404" t="s">
        <v>61</v>
      </c>
      <c r="B40" s="1630">
        <v>9.7981570000000069</v>
      </c>
      <c r="C40" s="1630">
        <v>18.890194999999995</v>
      </c>
      <c r="D40" s="1630">
        <v>9.4491900000000069</v>
      </c>
      <c r="E40" s="1630">
        <v>18.249336999999997</v>
      </c>
      <c r="F40" s="1630">
        <v>0.34764899999999999</v>
      </c>
      <c r="G40" s="1630">
        <v>0.61749899999999991</v>
      </c>
      <c r="H40" s="1630">
        <v>1.3109999999999997E-3</v>
      </c>
      <c r="I40" s="1630">
        <v>2.3079000000000002E-2</v>
      </c>
      <c r="J40" s="1630">
        <v>0</v>
      </c>
      <c r="K40" s="1630">
        <v>0</v>
      </c>
      <c r="L40" s="1630">
        <v>6.9999999999999999E-6</v>
      </c>
      <c r="M40" s="1630">
        <v>2.7999999999999998E-4</v>
      </c>
      <c r="N40" s="1632" t="s">
        <v>118</v>
      </c>
      <c r="O40" s="1632" t="s">
        <v>118</v>
      </c>
    </row>
    <row r="41" spans="1:15" ht="9" customHeight="1" x14ac:dyDescent="0.2">
      <c r="A41" s="1402" t="s">
        <v>1669</v>
      </c>
      <c r="B41" s="1630">
        <v>14.209936999999993</v>
      </c>
      <c r="C41" s="1630">
        <v>88.810341000000065</v>
      </c>
      <c r="D41" s="1630">
        <v>13.603569999999992</v>
      </c>
      <c r="E41" s="1630">
        <v>87.574892000000062</v>
      </c>
      <c r="F41" s="1630">
        <v>0.60328599999999988</v>
      </c>
      <c r="G41" s="1630">
        <v>1.0596019999999999</v>
      </c>
      <c r="H41" s="1630">
        <v>3.0230000000000014E-3</v>
      </c>
      <c r="I41" s="1630">
        <v>0.16668000000000002</v>
      </c>
      <c r="J41" s="1630">
        <v>2.1999999999999999E-5</v>
      </c>
      <c r="K41" s="1630">
        <v>9.9100000000000013E-4</v>
      </c>
      <c r="L41" s="1630">
        <v>3.6000000000000001E-5</v>
      </c>
      <c r="M41" s="1630">
        <v>8.176000000000001E-3</v>
      </c>
      <c r="N41" s="1633" t="s">
        <v>118</v>
      </c>
      <c r="O41" s="1631" t="s">
        <v>118</v>
      </c>
    </row>
    <row r="42" spans="1:15" ht="9" customHeight="1" x14ac:dyDescent="0.2">
      <c r="A42" s="1404" t="s">
        <v>62</v>
      </c>
      <c r="B42" s="1630">
        <v>0.85741200000000006</v>
      </c>
      <c r="C42" s="1630">
        <v>2.4139119999999998</v>
      </c>
      <c r="D42" s="1630">
        <v>0.15072700000000011</v>
      </c>
      <c r="E42" s="1630">
        <v>1.0672999999999995</v>
      </c>
      <c r="F42" s="1630">
        <v>0.70639600000000002</v>
      </c>
      <c r="G42" s="1630">
        <v>1.2891190000000001</v>
      </c>
      <c r="H42" s="1630">
        <v>2.8900000000000003E-4</v>
      </c>
      <c r="I42" s="1630">
        <v>5.7434000000000006E-2</v>
      </c>
      <c r="J42" s="1630">
        <v>0</v>
      </c>
      <c r="K42" s="1630">
        <v>0</v>
      </c>
      <c r="L42" s="1630">
        <v>0</v>
      </c>
      <c r="M42" s="1630">
        <v>5.8999999999999998E-5</v>
      </c>
      <c r="N42" s="1632" t="s">
        <v>118</v>
      </c>
      <c r="O42" s="1632" t="s">
        <v>118</v>
      </c>
    </row>
    <row r="43" spans="1:15" ht="9" customHeight="1" x14ac:dyDescent="0.2">
      <c r="A43" s="1404" t="s">
        <v>63</v>
      </c>
      <c r="B43" s="1630">
        <v>2.8185009999999995</v>
      </c>
      <c r="C43" s="1630">
        <v>7.3316730000000012</v>
      </c>
      <c r="D43" s="1630">
        <v>2.7621029999999993</v>
      </c>
      <c r="E43" s="1630">
        <v>7.3006650000000013</v>
      </c>
      <c r="F43" s="1630">
        <v>4.1398000000000004E-2</v>
      </c>
      <c r="G43" s="1630">
        <v>2.214E-2</v>
      </c>
      <c r="H43" s="1630">
        <v>0</v>
      </c>
      <c r="I43" s="1630">
        <v>0</v>
      </c>
      <c r="J43" s="1630">
        <v>1.4999999999999999E-2</v>
      </c>
      <c r="K43" s="1630">
        <v>8.8680000000000009E-3</v>
      </c>
      <c r="L43" s="1630">
        <v>0</v>
      </c>
      <c r="M43" s="1630">
        <v>0</v>
      </c>
      <c r="N43" s="1632" t="s">
        <v>118</v>
      </c>
      <c r="O43" s="1631" t="s">
        <v>118</v>
      </c>
    </row>
    <row r="44" spans="1:15" ht="9" customHeight="1" x14ac:dyDescent="0.2">
      <c r="A44" s="1404" t="s">
        <v>64</v>
      </c>
      <c r="B44" s="1630">
        <v>94.377550000000014</v>
      </c>
      <c r="C44" s="1630">
        <v>79.971236000000033</v>
      </c>
      <c r="D44" s="1630">
        <v>21.264367000000021</v>
      </c>
      <c r="E44" s="1630">
        <v>48.393184000000026</v>
      </c>
      <c r="F44" s="1630">
        <v>73.073427999999993</v>
      </c>
      <c r="G44" s="1630">
        <v>30.709964000000006</v>
      </c>
      <c r="H44" s="1630">
        <v>3.8683000000000016E-2</v>
      </c>
      <c r="I44" s="1630">
        <v>0.8247709999999997</v>
      </c>
      <c r="J44" s="1630">
        <v>7.7699999999999991E-4</v>
      </c>
      <c r="K44" s="1630">
        <v>6.0000000000000001E-3</v>
      </c>
      <c r="L44" s="1630">
        <v>2.9500000000000001E-4</v>
      </c>
      <c r="M44" s="1630">
        <v>3.7317000000000003E-2</v>
      </c>
      <c r="N44" s="1631" t="s">
        <v>118</v>
      </c>
      <c r="O44" s="1631" t="s">
        <v>118</v>
      </c>
    </row>
    <row r="45" spans="1:15" ht="9" customHeight="1" x14ac:dyDescent="0.2">
      <c r="A45" s="1404" t="s">
        <v>65</v>
      </c>
      <c r="B45" s="1630">
        <v>14.204630999999997</v>
      </c>
      <c r="C45" s="1630">
        <v>36.537041000000009</v>
      </c>
      <c r="D45" s="1630">
        <v>10.871607999999997</v>
      </c>
      <c r="E45" s="1630">
        <v>33.170738000000007</v>
      </c>
      <c r="F45" s="1630">
        <v>3.3316019999999997</v>
      </c>
      <c r="G45" s="1630">
        <v>3.2890679999999999</v>
      </c>
      <c r="H45" s="1630">
        <v>1.348E-3</v>
      </c>
      <c r="I45" s="1630">
        <v>7.2909000000000002E-2</v>
      </c>
      <c r="J45" s="1630">
        <v>0</v>
      </c>
      <c r="K45" s="1630">
        <v>0</v>
      </c>
      <c r="L45" s="1630">
        <v>7.2999999999999999E-5</v>
      </c>
      <c r="M45" s="1630">
        <v>4.3260000000000009E-3</v>
      </c>
      <c r="N45" s="1633" t="s">
        <v>118</v>
      </c>
      <c r="O45" s="1631" t="s">
        <v>118</v>
      </c>
    </row>
    <row r="46" spans="1:15" ht="9" customHeight="1" x14ac:dyDescent="0.2">
      <c r="A46" s="1404" t="s">
        <v>66</v>
      </c>
      <c r="B46" s="1630">
        <v>4.4378729999999997</v>
      </c>
      <c r="C46" s="1630">
        <v>17.770393999999996</v>
      </c>
      <c r="D46" s="1630">
        <v>4.3111839999999999</v>
      </c>
      <c r="E46" s="1630">
        <v>17.623008999999996</v>
      </c>
      <c r="F46" s="1630">
        <v>0.12660100000000002</v>
      </c>
      <c r="G46" s="1630">
        <v>0.13130400000000003</v>
      </c>
      <c r="H46" s="1630">
        <v>7.4999999999999993E-5</v>
      </c>
      <c r="I46" s="1630">
        <v>1.0207000000000001E-2</v>
      </c>
      <c r="J46" s="1630">
        <v>0</v>
      </c>
      <c r="K46" s="1630">
        <v>0</v>
      </c>
      <c r="L46" s="1630">
        <v>1.3000000000000001E-5</v>
      </c>
      <c r="M46" s="1630">
        <v>5.8740000000000007E-3</v>
      </c>
      <c r="N46" s="1633" t="s">
        <v>118</v>
      </c>
      <c r="O46" s="1633" t="s">
        <v>118</v>
      </c>
    </row>
    <row r="47" spans="1:15" ht="9" customHeight="1" x14ac:dyDescent="0.2">
      <c r="A47" s="1404" t="s">
        <v>67</v>
      </c>
      <c r="B47" s="1630">
        <v>4545.5675270000029</v>
      </c>
      <c r="C47" s="1630">
        <v>5651.7026660000065</v>
      </c>
      <c r="D47" s="1630">
        <v>4319.9449060000034</v>
      </c>
      <c r="E47" s="1630">
        <v>5465.9859690000067</v>
      </c>
      <c r="F47" s="1630">
        <v>128.66416999999996</v>
      </c>
      <c r="G47" s="1630">
        <v>138.19947200000001</v>
      </c>
      <c r="H47" s="1630">
        <v>5.9138000000000072E-2</v>
      </c>
      <c r="I47" s="1630">
        <v>16.206899999999997</v>
      </c>
      <c r="J47" s="1630">
        <v>46.273434999999964</v>
      </c>
      <c r="K47" s="1630">
        <v>18.412420000000001</v>
      </c>
      <c r="L47" s="1630">
        <v>50.625877999999993</v>
      </c>
      <c r="M47" s="1630">
        <v>12.897904999999998</v>
      </c>
      <c r="N47" s="1631" t="s">
        <v>118</v>
      </c>
      <c r="O47" s="1631" t="s">
        <v>118</v>
      </c>
    </row>
    <row r="48" spans="1:15" ht="9" customHeight="1" x14ac:dyDescent="0.2">
      <c r="A48" s="1404" t="s">
        <v>68</v>
      </c>
      <c r="B48" s="1630">
        <v>11.890936999999999</v>
      </c>
      <c r="C48" s="1630">
        <v>9.481149000000002</v>
      </c>
      <c r="D48" s="1630">
        <v>2.3704879999999999</v>
      </c>
      <c r="E48" s="1630">
        <v>4.2982720000000008</v>
      </c>
      <c r="F48" s="1630">
        <v>9.4495529999999999</v>
      </c>
      <c r="G48" s="1630">
        <v>5.0422750000000001</v>
      </c>
      <c r="H48" s="1630">
        <v>2.1000000000000002E-5</v>
      </c>
      <c r="I48" s="1630">
        <v>4.5619999999999992E-3</v>
      </c>
      <c r="J48" s="1630">
        <v>3.7867999999999999E-2</v>
      </c>
      <c r="K48" s="1630">
        <v>0.11076299999999999</v>
      </c>
      <c r="L48" s="1630">
        <v>3.3006999999999995E-2</v>
      </c>
      <c r="M48" s="1630">
        <v>2.5277000000000001E-2</v>
      </c>
      <c r="N48" s="1633" t="s">
        <v>118</v>
      </c>
      <c r="O48" s="1633" t="s">
        <v>118</v>
      </c>
    </row>
    <row r="49" spans="1:15" ht="9" customHeight="1" x14ac:dyDescent="0.2">
      <c r="A49" s="1404" t="s">
        <v>69</v>
      </c>
      <c r="B49" s="1630">
        <v>26.315867999999998</v>
      </c>
      <c r="C49" s="1630">
        <v>35.289649999999995</v>
      </c>
      <c r="D49" s="1630">
        <v>14.431476999999999</v>
      </c>
      <c r="E49" s="1630">
        <v>26.483166000000001</v>
      </c>
      <c r="F49" s="1630">
        <v>11.855256999999998</v>
      </c>
      <c r="G49" s="1630">
        <v>8.4753129999999981</v>
      </c>
      <c r="H49" s="1630">
        <v>2.9050000000000003E-2</v>
      </c>
      <c r="I49" s="1630">
        <v>0.33008299999999996</v>
      </c>
      <c r="J49" s="1630">
        <v>8.3999999999999995E-5</v>
      </c>
      <c r="K49" s="1630">
        <v>1.0280000000000001E-3</v>
      </c>
      <c r="L49" s="1630">
        <v>0</v>
      </c>
      <c r="M49" s="1630">
        <v>5.9999999999999995E-5</v>
      </c>
      <c r="N49" s="1633" t="s">
        <v>118</v>
      </c>
      <c r="O49" s="1631" t="s">
        <v>118</v>
      </c>
    </row>
    <row r="50" spans="1:15" ht="9" customHeight="1" x14ac:dyDescent="0.2">
      <c r="A50" s="1404" t="s">
        <v>70</v>
      </c>
      <c r="B50" s="1630">
        <v>973.32161599999915</v>
      </c>
      <c r="C50" s="1630">
        <v>1022.9765560000006</v>
      </c>
      <c r="D50" s="1630">
        <v>308.53562199999971</v>
      </c>
      <c r="E50" s="1630">
        <v>817.5983800000007</v>
      </c>
      <c r="F50" s="1630">
        <v>664.58753899999942</v>
      </c>
      <c r="G50" s="1630">
        <v>157.40775199999996</v>
      </c>
      <c r="H50" s="1630">
        <v>5.0331000000000015E-2</v>
      </c>
      <c r="I50" s="1630">
        <v>46.339118999999968</v>
      </c>
      <c r="J50" s="1630">
        <v>0.14620700000000003</v>
      </c>
      <c r="K50" s="1630">
        <v>0.26025499999999996</v>
      </c>
      <c r="L50" s="1630">
        <v>1.9170000000000001E-3</v>
      </c>
      <c r="M50" s="1630">
        <v>1.3710500000000003</v>
      </c>
      <c r="N50" s="1631" t="s">
        <v>118</v>
      </c>
      <c r="O50" s="1631" t="s">
        <v>118</v>
      </c>
    </row>
    <row r="51" spans="1:15" ht="9" customHeight="1" x14ac:dyDescent="0.2">
      <c r="A51" s="1404" t="s">
        <v>71</v>
      </c>
      <c r="B51" s="1630">
        <v>16.542801000000004</v>
      </c>
      <c r="C51" s="1630">
        <v>26.215975999999991</v>
      </c>
      <c r="D51" s="1630">
        <v>7.457194000000003</v>
      </c>
      <c r="E51" s="1630">
        <v>17.430109999999992</v>
      </c>
      <c r="F51" s="1630">
        <v>9.083442999999999</v>
      </c>
      <c r="G51" s="1630">
        <v>8.5806529999999999</v>
      </c>
      <c r="H51" s="1630">
        <v>7.8299999999999995E-4</v>
      </c>
      <c r="I51" s="1630">
        <v>0.18372300000000003</v>
      </c>
      <c r="J51" s="1630">
        <v>1.1490000000000001E-3</v>
      </c>
      <c r="K51" s="1630">
        <v>7.0199999999999993E-3</v>
      </c>
      <c r="L51" s="1630">
        <v>2.32E-4</v>
      </c>
      <c r="M51" s="1630">
        <v>1.447E-2</v>
      </c>
      <c r="N51" s="1633" t="s">
        <v>118</v>
      </c>
      <c r="O51" s="1631" t="s">
        <v>118</v>
      </c>
    </row>
    <row r="52" spans="1:15" ht="9" customHeight="1" x14ac:dyDescent="0.2">
      <c r="A52" s="1404" t="s">
        <v>72</v>
      </c>
      <c r="B52" s="1630">
        <v>7.9505300000000023</v>
      </c>
      <c r="C52" s="1630">
        <v>43.300283999999998</v>
      </c>
      <c r="D52" s="1630">
        <v>7.9472690000000021</v>
      </c>
      <c r="E52" s="1630">
        <v>43.031154999999998</v>
      </c>
      <c r="F52" s="1630">
        <v>3.0620000000000005E-3</v>
      </c>
      <c r="G52" s="1630">
        <v>0.16364600000000004</v>
      </c>
      <c r="H52" s="1630">
        <v>1.9899999999999999E-4</v>
      </c>
      <c r="I52" s="1630">
        <v>0.10548300000000002</v>
      </c>
      <c r="J52" s="1630">
        <v>0</v>
      </c>
      <c r="K52" s="1630">
        <v>0</v>
      </c>
      <c r="L52" s="1630">
        <v>0</v>
      </c>
      <c r="M52" s="1630">
        <v>0</v>
      </c>
      <c r="N52" s="1631" t="s">
        <v>118</v>
      </c>
      <c r="O52" s="1631" t="s">
        <v>118</v>
      </c>
    </row>
    <row r="53" spans="1:15" ht="9" customHeight="1" x14ac:dyDescent="0.2">
      <c r="A53" s="1404" t="s">
        <v>73</v>
      </c>
      <c r="B53" s="1630">
        <v>67.634175000000013</v>
      </c>
      <c r="C53" s="1630">
        <v>51.481155000000001</v>
      </c>
      <c r="D53" s="1630">
        <v>2.6758419999999967</v>
      </c>
      <c r="E53" s="1630">
        <v>32.809086999999998</v>
      </c>
      <c r="F53" s="1630">
        <v>64.951727000000005</v>
      </c>
      <c r="G53" s="1630">
        <v>17.112307000000001</v>
      </c>
      <c r="H53" s="1630">
        <v>3.4970000000000001E-3</v>
      </c>
      <c r="I53" s="1630">
        <v>1.4193460000000002</v>
      </c>
      <c r="J53" s="1630">
        <v>1.5999999999999999E-5</v>
      </c>
      <c r="K53" s="1630">
        <v>2.72E-4</v>
      </c>
      <c r="L53" s="1630">
        <v>3.0929999999999998E-3</v>
      </c>
      <c r="M53" s="1630">
        <v>0.14014299999999999</v>
      </c>
      <c r="N53" s="1633" t="s">
        <v>118</v>
      </c>
      <c r="O53" s="1631" t="s">
        <v>118</v>
      </c>
    </row>
    <row r="54" spans="1:15" ht="9" customHeight="1" x14ac:dyDescent="0.2">
      <c r="A54" s="1404" t="s">
        <v>74</v>
      </c>
      <c r="B54" s="1630">
        <v>233.66454099999956</v>
      </c>
      <c r="C54" s="1630">
        <v>1096.9049170000012</v>
      </c>
      <c r="D54" s="1630">
        <v>225.38059599999954</v>
      </c>
      <c r="E54" s="1630">
        <v>1079.8799720000013</v>
      </c>
      <c r="F54" s="1630">
        <v>8.0322470000000035</v>
      </c>
      <c r="G54" s="1630">
        <v>9.1224420000000013</v>
      </c>
      <c r="H54" s="1630">
        <v>0.10115800000000003</v>
      </c>
      <c r="I54" s="1630">
        <v>5.1588879999999975</v>
      </c>
      <c r="J54" s="1630">
        <v>0.13497500000000007</v>
      </c>
      <c r="K54" s="1630">
        <v>1.5036569999999996</v>
      </c>
      <c r="L54" s="1630">
        <v>1.5564999999999997E-2</v>
      </c>
      <c r="M54" s="1630">
        <v>1.2399579999999997</v>
      </c>
      <c r="N54" s="1631" t="s">
        <v>118</v>
      </c>
      <c r="O54" s="1631" t="s">
        <v>118</v>
      </c>
    </row>
    <row r="55" spans="1:15" ht="9" customHeight="1" x14ac:dyDescent="0.2">
      <c r="A55" s="1404" t="s">
        <v>75</v>
      </c>
      <c r="B55" s="1630">
        <v>29.398979999999998</v>
      </c>
      <c r="C55" s="1630">
        <v>9.0117520000000031</v>
      </c>
      <c r="D55" s="1630">
        <v>1.3652039999999999</v>
      </c>
      <c r="E55" s="1630">
        <v>3.7715880000000008</v>
      </c>
      <c r="F55" s="1630">
        <v>28.031331000000002</v>
      </c>
      <c r="G55" s="1630">
        <v>5.0254030000000007</v>
      </c>
      <c r="H55" s="1630">
        <v>2.3870000000000002E-3</v>
      </c>
      <c r="I55" s="1630">
        <v>0.20625299999999999</v>
      </c>
      <c r="J55" s="1630">
        <v>5.8E-5</v>
      </c>
      <c r="K55" s="1630">
        <v>8.5080000000000017E-3</v>
      </c>
      <c r="L55" s="1630">
        <v>0</v>
      </c>
      <c r="M55" s="1630">
        <v>0</v>
      </c>
      <c r="N55" s="1631" t="s">
        <v>118</v>
      </c>
      <c r="O55" s="1631" t="s">
        <v>118</v>
      </c>
    </row>
    <row r="56" spans="1:15" ht="9" customHeight="1" x14ac:dyDescent="0.2">
      <c r="A56" s="1404" t="s">
        <v>76</v>
      </c>
      <c r="B56" s="1630">
        <v>25.088670999999998</v>
      </c>
      <c r="C56" s="1630">
        <v>9.8120639999999977</v>
      </c>
      <c r="D56" s="1630">
        <v>2.2261639999999998</v>
      </c>
      <c r="E56" s="1630">
        <v>4.0625739999999979</v>
      </c>
      <c r="F56" s="1630">
        <v>22.861861000000001</v>
      </c>
      <c r="G56" s="1630">
        <v>5.7279439999999999</v>
      </c>
      <c r="H56" s="1630">
        <v>6.4199999999999999E-4</v>
      </c>
      <c r="I56" s="1630">
        <v>2.0975999999999998E-2</v>
      </c>
      <c r="J56" s="1630">
        <v>1.9999999999999999E-6</v>
      </c>
      <c r="K56" s="1630">
        <v>2.0000000000000001E-4</v>
      </c>
      <c r="L56" s="1630">
        <v>1.9999999999999999E-6</v>
      </c>
      <c r="M56" s="1630">
        <v>3.6999999999999999E-4</v>
      </c>
      <c r="N56" s="1633" t="s">
        <v>118</v>
      </c>
      <c r="O56" s="1633" t="s">
        <v>118</v>
      </c>
    </row>
    <row r="57" spans="1:15" ht="9" customHeight="1" x14ac:dyDescent="0.2">
      <c r="A57" s="1404" t="s">
        <v>77</v>
      </c>
      <c r="B57" s="1630">
        <v>9.2074819999999971</v>
      </c>
      <c r="C57" s="1630">
        <v>22.260230999999997</v>
      </c>
      <c r="D57" s="1630">
        <v>8.4243319999999962</v>
      </c>
      <c r="E57" s="1630">
        <v>21.637073999999998</v>
      </c>
      <c r="F57" s="1630">
        <v>0.64328600000000002</v>
      </c>
      <c r="G57" s="1630">
        <v>0.47517799999999999</v>
      </c>
      <c r="H57" s="1630">
        <v>2.5299999999999997E-4</v>
      </c>
      <c r="I57" s="1630">
        <v>5.2147000000000006E-2</v>
      </c>
      <c r="J57" s="1630">
        <v>0.13960900000000001</v>
      </c>
      <c r="K57" s="1630">
        <v>9.5208000000000001E-2</v>
      </c>
      <c r="L57" s="1630">
        <v>1.9999999999999999E-6</v>
      </c>
      <c r="M57" s="1630">
        <v>6.2399999999999999E-4</v>
      </c>
      <c r="N57" s="1633" t="s">
        <v>118</v>
      </c>
      <c r="O57" s="1631" t="s">
        <v>118</v>
      </c>
    </row>
    <row r="58" spans="1:15" ht="9" customHeight="1" x14ac:dyDescent="0.2">
      <c r="A58" s="1404" t="s">
        <v>78</v>
      </c>
      <c r="B58" s="1630">
        <v>0.24258500000000002</v>
      </c>
      <c r="C58" s="1630">
        <v>1.3481369999999997</v>
      </c>
      <c r="D58" s="1630">
        <v>0.23053500000000002</v>
      </c>
      <c r="E58" s="1630">
        <v>1.2891989999999998</v>
      </c>
      <c r="F58" s="1630">
        <v>1.2048E-2</v>
      </c>
      <c r="G58" s="1630">
        <v>5.8251999999999998E-2</v>
      </c>
      <c r="H58" s="1630">
        <v>1.9999999999999999E-6</v>
      </c>
      <c r="I58" s="1630">
        <v>6.8600000000000009E-4</v>
      </c>
      <c r="J58" s="1630">
        <v>0</v>
      </c>
      <c r="K58" s="1630">
        <v>0</v>
      </c>
      <c r="L58" s="1630">
        <v>0</v>
      </c>
      <c r="M58" s="1630">
        <v>0</v>
      </c>
      <c r="N58" s="1633" t="s">
        <v>118</v>
      </c>
      <c r="O58" s="1633" t="s">
        <v>118</v>
      </c>
    </row>
    <row r="59" spans="1:15" ht="9" customHeight="1" x14ac:dyDescent="0.2">
      <c r="A59" s="1404" t="s">
        <v>79</v>
      </c>
      <c r="B59" s="1630">
        <v>329.55392599999993</v>
      </c>
      <c r="C59" s="1630">
        <v>694.35149200000001</v>
      </c>
      <c r="D59" s="1630">
        <v>137.83111399999993</v>
      </c>
      <c r="E59" s="1630">
        <v>514.54056399999968</v>
      </c>
      <c r="F59" s="1630">
        <v>191.19091399999999</v>
      </c>
      <c r="G59" s="1630">
        <v>167.78437900000031</v>
      </c>
      <c r="H59" s="1630">
        <v>0.17322200000000004</v>
      </c>
      <c r="I59" s="1630">
        <v>10.236522999999995</v>
      </c>
      <c r="J59" s="1630">
        <v>0.35225000000000001</v>
      </c>
      <c r="K59" s="1630">
        <v>0.77269100000000002</v>
      </c>
      <c r="L59" s="1630">
        <v>6.4260000000000012E-3</v>
      </c>
      <c r="M59" s="1630">
        <v>1.0173349999999999</v>
      </c>
      <c r="N59" s="1631" t="s">
        <v>118</v>
      </c>
      <c r="O59" s="1631" t="s">
        <v>118</v>
      </c>
    </row>
    <row r="60" spans="1:15" ht="9" customHeight="1" x14ac:dyDescent="0.2">
      <c r="A60" s="1404" t="s">
        <v>80</v>
      </c>
      <c r="B60" s="1630">
        <v>127.26610799999992</v>
      </c>
      <c r="C60" s="1630">
        <v>289.40359799999993</v>
      </c>
      <c r="D60" s="1630">
        <v>47.007962999999975</v>
      </c>
      <c r="E60" s="1630">
        <v>263.20218499999993</v>
      </c>
      <c r="F60" s="1630">
        <v>80.229598999999951</v>
      </c>
      <c r="G60" s="1630">
        <v>24.343716999999998</v>
      </c>
      <c r="H60" s="1630">
        <v>2.6125000000000006E-2</v>
      </c>
      <c r="I60" s="1630">
        <v>1.7274559999999999</v>
      </c>
      <c r="J60" s="1630">
        <v>5.8E-5</v>
      </c>
      <c r="K60" s="1630">
        <v>1.8079999999999999E-3</v>
      </c>
      <c r="L60" s="1630">
        <v>2.3630000000000001E-3</v>
      </c>
      <c r="M60" s="1630">
        <v>0.12843199999999999</v>
      </c>
      <c r="N60" s="1633" t="s">
        <v>118</v>
      </c>
      <c r="O60" s="1631" t="s">
        <v>118</v>
      </c>
    </row>
    <row r="61" spans="1:15" ht="9" customHeight="1" x14ac:dyDescent="0.2">
      <c r="A61" s="1402" t="s">
        <v>82</v>
      </c>
      <c r="B61" s="1630">
        <v>65.579081999999985</v>
      </c>
      <c r="C61" s="1630">
        <v>58.636365999999953</v>
      </c>
      <c r="D61" s="1630">
        <v>7.3358849999999993</v>
      </c>
      <c r="E61" s="1630">
        <v>47.645980999999949</v>
      </c>
      <c r="F61" s="1630">
        <v>58.224099999999979</v>
      </c>
      <c r="G61" s="1630">
        <v>10.538299</v>
      </c>
      <c r="H61" s="1630">
        <v>1.905900000000001E-2</v>
      </c>
      <c r="I61" s="1630">
        <v>0.44311399999999995</v>
      </c>
      <c r="J61" s="1630">
        <v>6.0000000000000002E-6</v>
      </c>
      <c r="K61" s="1630">
        <v>8.9999999999999992E-5</v>
      </c>
      <c r="L61" s="1630">
        <v>3.1999999999999999E-5</v>
      </c>
      <c r="M61" s="1630">
        <v>8.8819999999999993E-3</v>
      </c>
      <c r="N61" s="1633" t="s">
        <v>118</v>
      </c>
      <c r="O61" s="1631" t="s">
        <v>118</v>
      </c>
    </row>
    <row r="62" spans="1:15" ht="9" customHeight="1" x14ac:dyDescent="0.2">
      <c r="A62" s="1402" t="s">
        <v>83</v>
      </c>
      <c r="B62" s="1630">
        <v>51.554909999999971</v>
      </c>
      <c r="C62" s="1630">
        <v>169.23389100000003</v>
      </c>
      <c r="D62" s="1630">
        <v>25.899345999999976</v>
      </c>
      <c r="E62" s="1630">
        <v>91.768974999999983</v>
      </c>
      <c r="F62" s="1630">
        <v>25.621703999999998</v>
      </c>
      <c r="G62" s="1630">
        <v>75.900506000000021</v>
      </c>
      <c r="H62" s="1630">
        <v>3.1248999999999992E-2</v>
      </c>
      <c r="I62" s="1630">
        <v>1.5325309999999999</v>
      </c>
      <c r="J62" s="1630">
        <v>2.5000000000000001E-3</v>
      </c>
      <c r="K62" s="1630">
        <v>1.1766000000000002E-2</v>
      </c>
      <c r="L62" s="1630">
        <v>1.1099999999999999E-4</v>
      </c>
      <c r="M62" s="1630">
        <v>2.0112999999999999E-2</v>
      </c>
      <c r="N62" s="1631" t="s">
        <v>118</v>
      </c>
      <c r="O62" s="1631" t="s">
        <v>118</v>
      </c>
    </row>
    <row r="63" spans="1:15" ht="9" customHeight="1" x14ac:dyDescent="0.2">
      <c r="A63" s="1402" t="s">
        <v>119</v>
      </c>
      <c r="B63" s="1630">
        <v>9.0000000000000002E-6</v>
      </c>
      <c r="C63" s="1630">
        <v>3.5E-4</v>
      </c>
      <c r="D63" s="1630">
        <v>0</v>
      </c>
      <c r="E63" s="1630">
        <v>0</v>
      </c>
      <c r="F63" s="1630">
        <v>0</v>
      </c>
      <c r="G63" s="1630">
        <v>0</v>
      </c>
      <c r="H63" s="1630">
        <v>9.0000000000000002E-6</v>
      </c>
      <c r="I63" s="1630">
        <v>3.5E-4</v>
      </c>
      <c r="J63" s="1630">
        <v>0</v>
      </c>
      <c r="K63" s="1630">
        <v>0</v>
      </c>
      <c r="L63" s="1630">
        <v>0</v>
      </c>
      <c r="M63" s="1630">
        <v>0</v>
      </c>
      <c r="N63" s="1631" t="s">
        <v>118</v>
      </c>
      <c r="O63" s="1631" t="s">
        <v>118</v>
      </c>
    </row>
    <row r="64" spans="1:15" ht="5.0999999999999996" customHeight="1" x14ac:dyDescent="0.2">
      <c r="K64" s="1405"/>
      <c r="M64" s="1397"/>
      <c r="N64" s="1406"/>
      <c r="O64" s="1397"/>
    </row>
    <row r="65" spans="1:15" ht="10.5" customHeight="1" x14ac:dyDescent="0.2">
      <c r="A65" s="1372" t="s">
        <v>117</v>
      </c>
      <c r="M65" s="1407"/>
    </row>
    <row r="66" spans="1:15" ht="12" customHeight="1" x14ac:dyDescent="0.2">
      <c r="A66" s="1408" t="s">
        <v>1528</v>
      </c>
      <c r="O66" s="1409" t="s">
        <v>1014</v>
      </c>
    </row>
    <row r="67" spans="1:15" ht="11.1" customHeight="1" x14ac:dyDescent="0.2"/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41"/>
  <dimension ref="A1:O66"/>
  <sheetViews>
    <sheetView showGridLines="0" zoomScaleSheetLayoutView="100" workbookViewId="0">
      <selection sqref="A1:O1"/>
    </sheetView>
  </sheetViews>
  <sheetFormatPr defaultColWidth="12.71093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9" customWidth="1"/>
    <col min="10" max="10" width="4.7109375" style="1398" customWidth="1"/>
    <col min="11" max="11" width="5.7109375" style="1399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12.7109375" style="1399"/>
  </cols>
  <sheetData>
    <row r="1" spans="1:15" ht="27.95" customHeight="1" x14ac:dyDescent="0.2">
      <c r="A1" s="2349" t="s">
        <v>1796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14.1" customHeight="1" x14ac:dyDescent="0.15">
      <c r="A2" s="1444">
        <v>2020</v>
      </c>
      <c r="D2" s="1395"/>
      <c r="F2" s="1440"/>
      <c r="H2" s="1395"/>
      <c r="J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111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3"/>
      <c r="J5" s="1442"/>
      <c r="K5" s="1443"/>
      <c r="L5" s="1442"/>
      <c r="M5" s="1443"/>
    </row>
    <row r="6" spans="1:15" ht="18" customHeight="1" x14ac:dyDescent="0.2">
      <c r="B6" s="2347" t="s">
        <v>85</v>
      </c>
      <c r="C6" s="2347"/>
      <c r="D6" s="2347"/>
      <c r="E6" s="2347"/>
      <c r="F6" s="2347"/>
      <c r="G6" s="2347"/>
      <c r="H6" s="2347"/>
      <c r="I6" s="2347"/>
      <c r="J6" s="2347"/>
      <c r="K6" s="2347"/>
      <c r="L6" s="2347"/>
      <c r="M6" s="2347"/>
      <c r="N6" s="2347"/>
      <c r="O6" s="2347"/>
    </row>
    <row r="7" spans="1:15" ht="9" customHeight="1" x14ac:dyDescent="0.2">
      <c r="A7" s="1410" t="s">
        <v>57</v>
      </c>
      <c r="B7" s="1629">
        <v>5492.6895010000126</v>
      </c>
      <c r="C7" s="1629">
        <v>6824.8570749999953</v>
      </c>
      <c r="D7" s="1629">
        <v>4252.9955260000115</v>
      </c>
      <c r="E7" s="1629">
        <v>6343.2771879999946</v>
      </c>
      <c r="F7" s="1629">
        <v>929.68080100000009</v>
      </c>
      <c r="G7" s="1629">
        <v>414.13845700000019</v>
      </c>
      <c r="H7" s="1629">
        <v>0.79160800000000009</v>
      </c>
      <c r="I7" s="1629">
        <v>39.467143</v>
      </c>
      <c r="J7" s="1629">
        <v>308.41219799999988</v>
      </c>
      <c r="K7" s="1629">
        <v>25.980151000000003</v>
      </c>
      <c r="L7" s="1629">
        <v>0.80936799999999987</v>
      </c>
      <c r="M7" s="1629">
        <v>1.9941360000000001</v>
      </c>
      <c r="N7" s="1628" t="s">
        <v>118</v>
      </c>
      <c r="O7" s="1628" t="s">
        <v>118</v>
      </c>
    </row>
    <row r="8" spans="1:15" ht="9" customHeight="1" x14ac:dyDescent="0.2">
      <c r="A8" s="1402" t="s">
        <v>58</v>
      </c>
      <c r="B8" s="1629">
        <v>235.9007919999998</v>
      </c>
      <c r="C8" s="1629">
        <v>844.75168699999972</v>
      </c>
      <c r="D8" s="1629">
        <v>170.16178599999981</v>
      </c>
      <c r="E8" s="1629">
        <v>797.95036799999968</v>
      </c>
      <c r="F8" s="1629">
        <v>65.480496000000002</v>
      </c>
      <c r="G8" s="1629">
        <v>35.618367999999997</v>
      </c>
      <c r="H8" s="1629">
        <v>0.16508000000000006</v>
      </c>
      <c r="I8" s="1629">
        <v>10.396256000000003</v>
      </c>
      <c r="J8" s="1629">
        <v>4.2664000000000014E-2</v>
      </c>
      <c r="K8" s="1629">
        <v>0.45951799999999998</v>
      </c>
      <c r="L8" s="1629">
        <v>5.0766000000000006E-2</v>
      </c>
      <c r="M8" s="1629">
        <v>0.32717699999999994</v>
      </c>
      <c r="N8" s="1631" t="s">
        <v>118</v>
      </c>
      <c r="O8" s="1631" t="s">
        <v>118</v>
      </c>
    </row>
    <row r="9" spans="1:15" ht="9" customHeight="1" x14ac:dyDescent="0.2">
      <c r="A9" s="1402" t="s">
        <v>59</v>
      </c>
      <c r="B9" s="1629">
        <v>24.849613000000037</v>
      </c>
      <c r="C9" s="1629">
        <v>70.378425000000036</v>
      </c>
      <c r="D9" s="1629">
        <v>24.459581000000039</v>
      </c>
      <c r="E9" s="1629">
        <v>67.704659000000035</v>
      </c>
      <c r="F9" s="1629">
        <v>0.33139799999999997</v>
      </c>
      <c r="G9" s="1629">
        <v>0.21156</v>
      </c>
      <c r="H9" s="1629">
        <v>4.6125000000000006E-2</v>
      </c>
      <c r="I9" s="1629">
        <v>2.2927490000000001</v>
      </c>
      <c r="J9" s="1629">
        <v>1.2507000000000001E-2</v>
      </c>
      <c r="K9" s="1629">
        <v>0.16921799999999998</v>
      </c>
      <c r="L9" s="1629">
        <v>1.9999999999999999E-6</v>
      </c>
      <c r="M9" s="1629">
        <v>2.3899999999999998E-4</v>
      </c>
      <c r="N9" s="1632" t="s">
        <v>118</v>
      </c>
      <c r="O9" s="1631" t="s">
        <v>118</v>
      </c>
    </row>
    <row r="10" spans="1:15" ht="9" customHeight="1" x14ac:dyDescent="0.2">
      <c r="A10" s="1402" t="s">
        <v>60</v>
      </c>
      <c r="B10" s="1629">
        <v>197.47109699999987</v>
      </c>
      <c r="C10" s="1629">
        <v>222.96034300000025</v>
      </c>
      <c r="D10" s="1629">
        <v>71.466983999999869</v>
      </c>
      <c r="E10" s="1629">
        <v>172.72042600000023</v>
      </c>
      <c r="F10" s="1629">
        <v>125.975196</v>
      </c>
      <c r="G10" s="1629">
        <v>49.113060000000019</v>
      </c>
      <c r="H10" s="1629">
        <v>1.4948000000000001E-2</v>
      </c>
      <c r="I10" s="1629">
        <v>1.0909959999999999</v>
      </c>
      <c r="J10" s="1629">
        <v>1.3965999999999998E-2</v>
      </c>
      <c r="K10" s="1629">
        <v>3.4332000000000001E-2</v>
      </c>
      <c r="L10" s="1629">
        <v>3.0000000000000001E-6</v>
      </c>
      <c r="M10" s="1629">
        <v>1.529E-3</v>
      </c>
      <c r="N10" s="1631" t="s">
        <v>118</v>
      </c>
      <c r="O10" s="1631" t="s">
        <v>118</v>
      </c>
    </row>
    <row r="11" spans="1:15" ht="9" customHeight="1" x14ac:dyDescent="0.2">
      <c r="A11" s="1402" t="s">
        <v>61</v>
      </c>
      <c r="B11" s="1629">
        <v>5.3027889999999989</v>
      </c>
      <c r="C11" s="1629">
        <v>17.875753</v>
      </c>
      <c r="D11" s="1629">
        <v>2.1142819999999989</v>
      </c>
      <c r="E11" s="1629">
        <v>16.743277000000003</v>
      </c>
      <c r="F11" s="1629">
        <v>3.1872510000000003</v>
      </c>
      <c r="G11" s="1629">
        <v>1.0787419999999999</v>
      </c>
      <c r="H11" s="1629">
        <v>1.2560000000000002E-3</v>
      </c>
      <c r="I11" s="1629">
        <v>5.3734000000000004E-2</v>
      </c>
      <c r="J11" s="1629">
        <v>0</v>
      </c>
      <c r="K11" s="1629">
        <v>0</v>
      </c>
      <c r="L11" s="1629">
        <v>0</v>
      </c>
      <c r="M11" s="1629">
        <v>0</v>
      </c>
      <c r="N11" s="1632" t="s">
        <v>118</v>
      </c>
      <c r="O11" s="1632" t="s">
        <v>118</v>
      </c>
    </row>
    <row r="12" spans="1:15" ht="9" customHeight="1" x14ac:dyDescent="0.2">
      <c r="A12" s="1402" t="s">
        <v>1669</v>
      </c>
      <c r="B12" s="1629">
        <v>7.6105530000000057</v>
      </c>
      <c r="C12" s="1629">
        <v>36.551740000000024</v>
      </c>
      <c r="D12" s="1629">
        <v>7.5034540000000058</v>
      </c>
      <c r="E12" s="1629">
        <v>35.294027000000021</v>
      </c>
      <c r="F12" s="1629">
        <v>9.2613000000000001E-2</v>
      </c>
      <c r="G12" s="1629">
        <v>0.69330800000000015</v>
      </c>
      <c r="H12" s="1629">
        <v>1.4336000000000002E-2</v>
      </c>
      <c r="I12" s="1629">
        <v>0.561971</v>
      </c>
      <c r="J12" s="1629">
        <v>1.4999999999999999E-4</v>
      </c>
      <c r="K12" s="1629">
        <v>2.3050000000000002E-3</v>
      </c>
      <c r="L12" s="1629">
        <v>0</v>
      </c>
      <c r="M12" s="1629">
        <v>1.2899999999999999E-4</v>
      </c>
      <c r="N12" s="1633" t="s">
        <v>118</v>
      </c>
      <c r="O12" s="1631" t="s">
        <v>118</v>
      </c>
    </row>
    <row r="13" spans="1:15" ht="9" customHeight="1" x14ac:dyDescent="0.2">
      <c r="A13" s="1402" t="s">
        <v>62</v>
      </c>
      <c r="B13" s="1629">
        <v>7.6756999999999992E-2</v>
      </c>
      <c r="C13" s="1629">
        <v>0.48140899999999998</v>
      </c>
      <c r="D13" s="1629">
        <v>5.4734999999999992E-2</v>
      </c>
      <c r="E13" s="1629">
        <v>0.42486499999999999</v>
      </c>
      <c r="F13" s="1629">
        <v>2.2022E-2</v>
      </c>
      <c r="G13" s="1629">
        <v>5.6544000000000004E-2</v>
      </c>
      <c r="H13" s="1629">
        <v>0</v>
      </c>
      <c r="I13" s="1629">
        <v>0</v>
      </c>
      <c r="J13" s="1629">
        <v>0</v>
      </c>
      <c r="K13" s="1629">
        <v>0</v>
      </c>
      <c r="L13" s="1629">
        <v>0</v>
      </c>
      <c r="M13" s="1629">
        <v>0</v>
      </c>
      <c r="N13" s="1632" t="s">
        <v>118</v>
      </c>
      <c r="O13" s="1632" t="s">
        <v>118</v>
      </c>
    </row>
    <row r="14" spans="1:15" ht="9" customHeight="1" x14ac:dyDescent="0.2">
      <c r="A14" s="1402" t="s">
        <v>63</v>
      </c>
      <c r="B14" s="1629">
        <v>2.9870720000000008</v>
      </c>
      <c r="C14" s="1629">
        <v>7.2443499999999998</v>
      </c>
      <c r="D14" s="1629">
        <v>2.9340710000000008</v>
      </c>
      <c r="E14" s="1629">
        <v>4.6560650000000008</v>
      </c>
      <c r="F14" s="1629">
        <v>5.2999999999999999E-2</v>
      </c>
      <c r="G14" s="1629">
        <v>2.5851599999999997</v>
      </c>
      <c r="H14" s="1629">
        <v>9.9999999999999995E-7</v>
      </c>
      <c r="I14" s="1629">
        <v>3.1250000000000002E-3</v>
      </c>
      <c r="J14" s="1629">
        <v>0</v>
      </c>
      <c r="K14" s="1629">
        <v>0</v>
      </c>
      <c r="L14" s="1629">
        <v>0</v>
      </c>
      <c r="M14" s="1629">
        <v>0</v>
      </c>
      <c r="N14" s="1632" t="s">
        <v>118</v>
      </c>
      <c r="O14" s="1631" t="s">
        <v>118</v>
      </c>
    </row>
    <row r="15" spans="1:15" ht="9" customHeight="1" x14ac:dyDescent="0.2">
      <c r="A15" s="1402" t="s">
        <v>64</v>
      </c>
      <c r="B15" s="1629">
        <v>12.710775999999999</v>
      </c>
      <c r="C15" s="1629">
        <v>34.616148999999986</v>
      </c>
      <c r="D15" s="1629">
        <v>12.098852999999998</v>
      </c>
      <c r="E15" s="1629">
        <v>32.138822999999988</v>
      </c>
      <c r="F15" s="1629">
        <v>0.60851500000000003</v>
      </c>
      <c r="G15" s="1629">
        <v>2.3555000000000001</v>
      </c>
      <c r="H15" s="1629">
        <v>1.243E-3</v>
      </c>
      <c r="I15" s="1629">
        <v>8.940300000000001E-2</v>
      </c>
      <c r="J15" s="1629">
        <v>2.1449999999999998E-3</v>
      </c>
      <c r="K15" s="1629">
        <v>3.0991000000000001E-2</v>
      </c>
      <c r="L15" s="1629">
        <v>2.0000000000000002E-5</v>
      </c>
      <c r="M15" s="1629">
        <v>1.4319999999999997E-3</v>
      </c>
      <c r="N15" s="1631" t="s">
        <v>118</v>
      </c>
      <c r="O15" s="1631" t="s">
        <v>118</v>
      </c>
    </row>
    <row r="16" spans="1:15" ht="9" customHeight="1" x14ac:dyDescent="0.2">
      <c r="A16" s="1402" t="s">
        <v>65</v>
      </c>
      <c r="B16" s="1629">
        <v>2.313526</v>
      </c>
      <c r="C16" s="1629">
        <v>9.8007759999999973</v>
      </c>
      <c r="D16" s="1629">
        <v>2.3128199999999999</v>
      </c>
      <c r="E16" s="1629">
        <v>9.6637989999999974</v>
      </c>
      <c r="F16" s="1629">
        <v>3.9999999999999998E-6</v>
      </c>
      <c r="G16" s="1629">
        <v>8.8000000000000003E-4</v>
      </c>
      <c r="H16" s="1629">
        <v>7.0200000000000004E-4</v>
      </c>
      <c r="I16" s="1629">
        <v>0.136097</v>
      </c>
      <c r="J16" s="1629">
        <v>0</v>
      </c>
      <c r="K16" s="1629">
        <v>0</v>
      </c>
      <c r="L16" s="1629">
        <v>0</v>
      </c>
      <c r="M16" s="1629">
        <v>0</v>
      </c>
      <c r="N16" s="1633" t="s">
        <v>118</v>
      </c>
      <c r="O16" s="1631" t="s">
        <v>118</v>
      </c>
    </row>
    <row r="17" spans="1:15" ht="9" customHeight="1" x14ac:dyDescent="0.2">
      <c r="A17" s="1402" t="s">
        <v>66</v>
      </c>
      <c r="B17" s="1629">
        <v>1.9879030000000004</v>
      </c>
      <c r="C17" s="1629">
        <v>5.6194619999999995</v>
      </c>
      <c r="D17" s="1629">
        <v>1.9230470000000004</v>
      </c>
      <c r="E17" s="1629">
        <v>5.5295300000000003</v>
      </c>
      <c r="F17" s="1629">
        <v>6.4699999999999994E-2</v>
      </c>
      <c r="G17" s="1629">
        <v>6.6399E-2</v>
      </c>
      <c r="H17" s="1629">
        <v>1.56E-4</v>
      </c>
      <c r="I17" s="1629">
        <v>2.3533000000000002E-2</v>
      </c>
      <c r="J17" s="1629">
        <v>0</v>
      </c>
      <c r="K17" s="1629">
        <v>0</v>
      </c>
      <c r="L17" s="1629">
        <v>0</v>
      </c>
      <c r="M17" s="1629">
        <v>0</v>
      </c>
      <c r="N17" s="1633" t="s">
        <v>118</v>
      </c>
      <c r="O17" s="1633" t="s">
        <v>118</v>
      </c>
    </row>
    <row r="18" spans="1:15" ht="9" customHeight="1" x14ac:dyDescent="0.2">
      <c r="A18" s="1402" t="s">
        <v>67</v>
      </c>
      <c r="B18" s="1629">
        <v>3660.6212230000115</v>
      </c>
      <c r="C18" s="1629">
        <v>3228.3832649999945</v>
      </c>
      <c r="D18" s="1629">
        <v>3098.4817180000118</v>
      </c>
      <c r="E18" s="1629">
        <v>3159.4598079999942</v>
      </c>
      <c r="F18" s="1629">
        <v>254.14423099999996</v>
      </c>
      <c r="G18" s="1629">
        <v>42.833880999999998</v>
      </c>
      <c r="H18" s="1629">
        <v>3.4945999999999998E-2</v>
      </c>
      <c r="I18" s="1629">
        <v>2.2953359999999994</v>
      </c>
      <c r="J18" s="1629">
        <v>307.90533999999985</v>
      </c>
      <c r="K18" s="1629">
        <v>23.385239000000002</v>
      </c>
      <c r="L18" s="1629">
        <v>5.4987999999999995E-2</v>
      </c>
      <c r="M18" s="1629">
        <v>0.409001</v>
      </c>
      <c r="N18" s="1631" t="s">
        <v>118</v>
      </c>
      <c r="O18" s="1631" t="s">
        <v>118</v>
      </c>
    </row>
    <row r="19" spans="1:15" ht="9" customHeight="1" x14ac:dyDescent="0.2">
      <c r="A19" s="1402" t="s">
        <v>68</v>
      </c>
      <c r="B19" s="1629">
        <v>5.189448999999998</v>
      </c>
      <c r="C19" s="1629">
        <v>4.4846849999999998</v>
      </c>
      <c r="D19" s="1629">
        <v>2.7396889999999985</v>
      </c>
      <c r="E19" s="1629">
        <v>3.8505769999999999</v>
      </c>
      <c r="F19" s="1629">
        <v>2.4476070000000001</v>
      </c>
      <c r="G19" s="1629">
        <v>0.62301699999999993</v>
      </c>
      <c r="H19" s="1629">
        <v>1.9999999999999999E-6</v>
      </c>
      <c r="I19" s="1629">
        <v>5.4800000000000009E-4</v>
      </c>
      <c r="J19" s="1629">
        <v>2.14E-3</v>
      </c>
      <c r="K19" s="1629">
        <v>7.3549999999999996E-3</v>
      </c>
      <c r="L19" s="1629">
        <v>1.1E-5</v>
      </c>
      <c r="M19" s="1629">
        <v>3.1880000000000003E-3</v>
      </c>
      <c r="N19" s="1633" t="s">
        <v>118</v>
      </c>
      <c r="O19" s="1633" t="s">
        <v>118</v>
      </c>
    </row>
    <row r="20" spans="1:15" ht="9" customHeight="1" x14ac:dyDescent="0.2">
      <c r="A20" s="1402" t="s">
        <v>69</v>
      </c>
      <c r="B20" s="1629">
        <v>30.816063</v>
      </c>
      <c r="C20" s="1629">
        <v>39.722475000000024</v>
      </c>
      <c r="D20" s="1629">
        <v>27.066115</v>
      </c>
      <c r="E20" s="1629">
        <v>37.538924000000016</v>
      </c>
      <c r="F20" s="1629">
        <v>3.743439</v>
      </c>
      <c r="G20" s="1629">
        <v>2.0227979999999999</v>
      </c>
      <c r="H20" s="1629">
        <v>6.2220000000000001E-3</v>
      </c>
      <c r="I20" s="1629">
        <v>0.155945</v>
      </c>
      <c r="J20" s="1629">
        <v>2.8200000000000002E-4</v>
      </c>
      <c r="K20" s="1629">
        <v>3.5420000000000004E-3</v>
      </c>
      <c r="L20" s="1629">
        <v>4.9999999999999996E-6</v>
      </c>
      <c r="M20" s="1629">
        <v>1.266E-3</v>
      </c>
      <c r="N20" s="1633" t="s">
        <v>118</v>
      </c>
      <c r="O20" s="1631" t="s">
        <v>118</v>
      </c>
    </row>
    <row r="21" spans="1:15" ht="9" customHeight="1" x14ac:dyDescent="0.2">
      <c r="A21" s="1402" t="s">
        <v>70</v>
      </c>
      <c r="B21" s="1629">
        <v>408.63726399999973</v>
      </c>
      <c r="C21" s="1629">
        <v>730.16804599999989</v>
      </c>
      <c r="D21" s="1629">
        <v>373.71201299999973</v>
      </c>
      <c r="E21" s="1629">
        <v>713.0166569999999</v>
      </c>
      <c r="F21" s="1629">
        <v>34.081246999999998</v>
      </c>
      <c r="G21" s="1629">
        <v>9.5103489999999979</v>
      </c>
      <c r="H21" s="1629">
        <v>0.11343100000000002</v>
      </c>
      <c r="I21" s="1629">
        <v>5.8559149999999969</v>
      </c>
      <c r="J21" s="1629">
        <v>5.4793999999999995E-2</v>
      </c>
      <c r="K21" s="1629">
        <v>0.71790399999999999</v>
      </c>
      <c r="L21" s="1629">
        <v>0.67577899999999991</v>
      </c>
      <c r="M21" s="1629">
        <v>1.067221</v>
      </c>
      <c r="N21" s="1631" t="s">
        <v>118</v>
      </c>
      <c r="O21" s="1631" t="s">
        <v>118</v>
      </c>
    </row>
    <row r="22" spans="1:15" ht="9" customHeight="1" x14ac:dyDescent="0.2">
      <c r="A22" s="1402" t="s">
        <v>71</v>
      </c>
      <c r="B22" s="1629">
        <v>11.835180999999999</v>
      </c>
      <c r="C22" s="1629">
        <v>24.333314000000009</v>
      </c>
      <c r="D22" s="1629">
        <v>9.2923459999999984</v>
      </c>
      <c r="E22" s="1629">
        <v>21.89699000000001</v>
      </c>
      <c r="F22" s="1629">
        <v>2.5427949999999999</v>
      </c>
      <c r="G22" s="1629">
        <v>2.4357850000000001</v>
      </c>
      <c r="H22" s="1629">
        <v>4.0000000000000003E-5</v>
      </c>
      <c r="I22" s="1629">
        <v>5.3899999999999998E-4</v>
      </c>
      <c r="J22" s="1629">
        <v>0</v>
      </c>
      <c r="K22" s="1629">
        <v>0</v>
      </c>
      <c r="L22" s="1629">
        <v>0</v>
      </c>
      <c r="M22" s="1629">
        <v>0</v>
      </c>
      <c r="N22" s="1633" t="s">
        <v>118</v>
      </c>
      <c r="O22" s="1631" t="s">
        <v>118</v>
      </c>
    </row>
    <row r="23" spans="1:15" ht="9" customHeight="1" x14ac:dyDescent="0.2">
      <c r="A23" s="1402" t="s">
        <v>72</v>
      </c>
      <c r="B23" s="1629">
        <v>3.6244040000000002</v>
      </c>
      <c r="C23" s="1629">
        <v>10.023335000000005</v>
      </c>
      <c r="D23" s="1629">
        <v>3.6185620000000003</v>
      </c>
      <c r="E23" s="1629">
        <v>9.7716130000000039</v>
      </c>
      <c r="F23" s="1629">
        <v>0</v>
      </c>
      <c r="G23" s="1629">
        <v>0</v>
      </c>
      <c r="H23" s="1629">
        <v>3.8420000000000004E-3</v>
      </c>
      <c r="I23" s="1629">
        <v>0.24901700000000002</v>
      </c>
      <c r="J23" s="1629">
        <v>2E-3</v>
      </c>
      <c r="K23" s="1629">
        <v>2.7049999999999999E-3</v>
      </c>
      <c r="L23" s="1629">
        <v>0</v>
      </c>
      <c r="M23" s="1629">
        <v>0</v>
      </c>
      <c r="N23" s="1631" t="s">
        <v>118</v>
      </c>
      <c r="O23" s="1631" t="s">
        <v>118</v>
      </c>
    </row>
    <row r="24" spans="1:15" ht="9" customHeight="1" x14ac:dyDescent="0.2">
      <c r="A24" s="1402" t="s">
        <v>73</v>
      </c>
      <c r="B24" s="1629">
        <v>4.1889149999999988</v>
      </c>
      <c r="C24" s="1629">
        <v>13.137438000000003</v>
      </c>
      <c r="D24" s="1629">
        <v>1.8528029999999993</v>
      </c>
      <c r="E24" s="1629">
        <v>12.714030000000005</v>
      </c>
      <c r="F24" s="1629">
        <v>2.3342830000000001</v>
      </c>
      <c r="G24" s="1629">
        <v>0.36311900000000003</v>
      </c>
      <c r="H24" s="1629">
        <v>1.825E-3</v>
      </c>
      <c r="I24" s="1629">
        <v>6.0004000000000002E-2</v>
      </c>
      <c r="J24" s="1629">
        <v>0</v>
      </c>
      <c r="K24" s="1629">
        <v>0</v>
      </c>
      <c r="L24" s="1629">
        <v>3.9999999999999998E-6</v>
      </c>
      <c r="M24" s="1629">
        <v>2.8499999999999999E-4</v>
      </c>
      <c r="N24" s="1633" t="s">
        <v>118</v>
      </c>
      <c r="O24" s="1631" t="s">
        <v>118</v>
      </c>
    </row>
    <row r="25" spans="1:15" ht="9" customHeight="1" x14ac:dyDescent="0.2">
      <c r="A25" s="1402" t="s">
        <v>74</v>
      </c>
      <c r="B25" s="1629">
        <v>184.25323000000003</v>
      </c>
      <c r="C25" s="1629">
        <v>623.08569200000034</v>
      </c>
      <c r="D25" s="1629">
        <v>171.89057500000004</v>
      </c>
      <c r="E25" s="1629">
        <v>611.03268300000047</v>
      </c>
      <c r="F25" s="1629">
        <v>11.927933999999999</v>
      </c>
      <c r="G25" s="1629">
        <v>5.1910270000000001</v>
      </c>
      <c r="H25" s="1629">
        <v>0.14092800000000011</v>
      </c>
      <c r="I25" s="1629">
        <v>5.9263980000000016</v>
      </c>
      <c r="J25" s="1629">
        <v>0.29307399999999989</v>
      </c>
      <c r="K25" s="1629">
        <v>0.87644200000000005</v>
      </c>
      <c r="L25" s="1629">
        <v>7.1900000000000013E-4</v>
      </c>
      <c r="M25" s="1629">
        <v>5.9141999999999993E-2</v>
      </c>
      <c r="N25" s="1631" t="s">
        <v>118</v>
      </c>
      <c r="O25" s="1631" t="s">
        <v>118</v>
      </c>
    </row>
    <row r="26" spans="1:15" ht="9" customHeight="1" x14ac:dyDescent="0.2">
      <c r="A26" s="1402" t="s">
        <v>75</v>
      </c>
      <c r="B26" s="1629">
        <v>4.107781000000001</v>
      </c>
      <c r="C26" s="1629">
        <v>3.6589590000000007</v>
      </c>
      <c r="D26" s="1629">
        <v>1.035614</v>
      </c>
      <c r="E26" s="1629">
        <v>3.1791590000000007</v>
      </c>
      <c r="F26" s="1629">
        <v>3.0721650000000005</v>
      </c>
      <c r="G26" s="1629">
        <v>0.47916000000000003</v>
      </c>
      <c r="H26" s="1629">
        <v>1.9999999999999999E-6</v>
      </c>
      <c r="I26" s="1629">
        <v>6.4000000000000005E-4</v>
      </c>
      <c r="J26" s="1629">
        <v>0</v>
      </c>
      <c r="K26" s="1629">
        <v>0</v>
      </c>
      <c r="L26" s="1629">
        <v>0</v>
      </c>
      <c r="M26" s="1629">
        <v>0</v>
      </c>
      <c r="N26" s="1631" t="s">
        <v>118</v>
      </c>
      <c r="O26" s="1631" t="s">
        <v>118</v>
      </c>
    </row>
    <row r="27" spans="1:15" ht="9" customHeight="1" x14ac:dyDescent="0.2">
      <c r="A27" s="1402" t="s">
        <v>76</v>
      </c>
      <c r="B27" s="1629">
        <v>8.7545920000000006</v>
      </c>
      <c r="C27" s="1629">
        <v>7.9077049999999982</v>
      </c>
      <c r="D27" s="1629">
        <v>6.3523930000000002</v>
      </c>
      <c r="E27" s="1629">
        <v>4.8444109999999991</v>
      </c>
      <c r="F27" s="1629">
        <v>2.3906139999999998</v>
      </c>
      <c r="G27" s="1629">
        <v>2.0368689999999998</v>
      </c>
      <c r="H27" s="1629">
        <v>1.1585E-2</v>
      </c>
      <c r="I27" s="1629">
        <v>1.0264249999999999</v>
      </c>
      <c r="J27" s="1629">
        <v>0</v>
      </c>
      <c r="K27" s="1629">
        <v>0</v>
      </c>
      <c r="L27" s="1629">
        <v>0</v>
      </c>
      <c r="M27" s="1629">
        <v>0</v>
      </c>
      <c r="N27" s="1633" t="s">
        <v>118</v>
      </c>
      <c r="O27" s="1633" t="s">
        <v>118</v>
      </c>
    </row>
    <row r="28" spans="1:15" ht="9" customHeight="1" x14ac:dyDescent="0.2">
      <c r="A28" s="1402" t="s">
        <v>77</v>
      </c>
      <c r="B28" s="1629">
        <v>8.5411260000000002</v>
      </c>
      <c r="C28" s="1629">
        <v>16.525984999999999</v>
      </c>
      <c r="D28" s="1629">
        <v>8.335666999999999</v>
      </c>
      <c r="E28" s="1629">
        <v>14.810028999999998</v>
      </c>
      <c r="F28" s="1629">
        <v>0.20424700000000001</v>
      </c>
      <c r="G28" s="1629">
        <v>1.273855</v>
      </c>
      <c r="H28" s="1629">
        <v>1.201E-3</v>
      </c>
      <c r="I28" s="1629">
        <v>0.44097799999999993</v>
      </c>
      <c r="J28" s="1629">
        <v>0</v>
      </c>
      <c r="K28" s="1629">
        <v>0</v>
      </c>
      <c r="L28" s="1629">
        <v>1.1E-5</v>
      </c>
      <c r="M28" s="1629">
        <v>1.1230000000000001E-3</v>
      </c>
      <c r="N28" s="1633" t="s">
        <v>118</v>
      </c>
      <c r="O28" s="1631" t="s">
        <v>118</v>
      </c>
    </row>
    <row r="29" spans="1:15" ht="9" customHeight="1" x14ac:dyDescent="0.2">
      <c r="A29" s="1402" t="s">
        <v>78</v>
      </c>
      <c r="B29" s="1629">
        <v>0.57287599999999994</v>
      </c>
      <c r="C29" s="1629">
        <v>14.525156000000001</v>
      </c>
      <c r="D29" s="1629">
        <v>0.14787600000000001</v>
      </c>
      <c r="E29" s="1629">
        <v>13.858934000000001</v>
      </c>
      <c r="F29" s="1629">
        <v>0.42499999999999999</v>
      </c>
      <c r="G29" s="1629">
        <v>0.66622199999999998</v>
      </c>
      <c r="H29" s="1629">
        <v>0</v>
      </c>
      <c r="I29" s="1629">
        <v>0</v>
      </c>
      <c r="J29" s="1629">
        <v>0</v>
      </c>
      <c r="K29" s="1629">
        <v>0</v>
      </c>
      <c r="L29" s="1629">
        <v>0</v>
      </c>
      <c r="M29" s="1629">
        <v>0</v>
      </c>
      <c r="N29" s="1633" t="s">
        <v>118</v>
      </c>
      <c r="O29" s="1633" t="s">
        <v>118</v>
      </c>
    </row>
    <row r="30" spans="1:15" ht="9" customHeight="1" x14ac:dyDescent="0.2">
      <c r="A30" s="1402" t="s">
        <v>79</v>
      </c>
      <c r="B30" s="1629">
        <v>612.7443320000001</v>
      </c>
      <c r="C30" s="1629">
        <v>673.74831099999972</v>
      </c>
      <c r="D30" s="1629">
        <v>204.28221999999985</v>
      </c>
      <c r="E30" s="1629">
        <v>418.25828099999956</v>
      </c>
      <c r="F30" s="1629">
        <v>408.19408900000019</v>
      </c>
      <c r="G30" s="1629">
        <v>247.96595900000014</v>
      </c>
      <c r="H30" s="1629">
        <v>0.20812799999999995</v>
      </c>
      <c r="I30" s="1629">
        <v>7.2761440000000004</v>
      </c>
      <c r="J30" s="1629">
        <v>3.2989999999999998E-2</v>
      </c>
      <c r="K30" s="1629">
        <v>0.13992399999999999</v>
      </c>
      <c r="L30" s="1629">
        <v>2.6904999999999998E-2</v>
      </c>
      <c r="M30" s="1629">
        <v>0.10800300000000002</v>
      </c>
      <c r="N30" s="1631" t="s">
        <v>118</v>
      </c>
      <c r="O30" s="1631" t="s">
        <v>118</v>
      </c>
    </row>
    <row r="31" spans="1:15" ht="9" customHeight="1" x14ac:dyDescent="0.2">
      <c r="A31" s="1402" t="s">
        <v>80</v>
      </c>
      <c r="B31" s="1629">
        <v>17.485781999999983</v>
      </c>
      <c r="C31" s="1629">
        <v>55.521886000000016</v>
      </c>
      <c r="D31" s="1629">
        <v>14.547592999999983</v>
      </c>
      <c r="E31" s="1629">
        <v>53.404225000000011</v>
      </c>
      <c r="F31" s="1629">
        <v>2.9209470000000004</v>
      </c>
      <c r="G31" s="1629">
        <v>1.626606</v>
      </c>
      <c r="H31" s="1629">
        <v>1.6730000000000005E-2</v>
      </c>
      <c r="I31" s="1629">
        <v>0.48711799999999994</v>
      </c>
      <c r="J31" s="1629">
        <v>4.4200000000000001E-4</v>
      </c>
      <c r="K31" s="1629">
        <v>3.5899999999999999E-3</v>
      </c>
      <c r="L31" s="1629">
        <v>7.0000000000000007E-5</v>
      </c>
      <c r="M31" s="1629">
        <v>3.4699999999999998E-4</v>
      </c>
      <c r="N31" s="1633" t="s">
        <v>118</v>
      </c>
      <c r="O31" s="1631" t="s">
        <v>118</v>
      </c>
    </row>
    <row r="32" spans="1:15" ht="9" customHeight="1" x14ac:dyDescent="0.2">
      <c r="A32" s="1402" t="s">
        <v>82</v>
      </c>
      <c r="B32" s="1629">
        <v>9.8853540000000031</v>
      </c>
      <c r="C32" s="1629">
        <v>25.026085000000009</v>
      </c>
      <c r="D32" s="1629">
        <v>5.4029220000000029</v>
      </c>
      <c r="E32" s="1629">
        <v>21.918118000000007</v>
      </c>
      <c r="F32" s="1629">
        <v>4.4580399999999996</v>
      </c>
      <c r="G32" s="1629">
        <v>2.4663969999999997</v>
      </c>
      <c r="H32" s="1629">
        <v>6.3170000000000014E-3</v>
      </c>
      <c r="I32" s="1629">
        <v>0.59673200000000004</v>
      </c>
      <c r="J32" s="1629">
        <v>1.7999999999999999E-2</v>
      </c>
      <c r="K32" s="1629">
        <v>3.0949999999999998E-2</v>
      </c>
      <c r="L32" s="1629">
        <v>7.4999999999999993E-5</v>
      </c>
      <c r="M32" s="1629">
        <v>1.3887999999999999E-2</v>
      </c>
      <c r="N32" s="1633" t="s">
        <v>118</v>
      </c>
      <c r="O32" s="1631" t="s">
        <v>118</v>
      </c>
    </row>
    <row r="33" spans="1:15" ht="9" customHeight="1" x14ac:dyDescent="0.2">
      <c r="A33" s="1402" t="s">
        <v>83</v>
      </c>
      <c r="B33" s="1629">
        <v>30.221051000000013</v>
      </c>
      <c r="C33" s="1629">
        <v>104.32464400000003</v>
      </c>
      <c r="D33" s="1629">
        <v>29.207807000000013</v>
      </c>
      <c r="E33" s="1629">
        <v>100.89691000000003</v>
      </c>
      <c r="F33" s="1629">
        <v>0.97896799999999995</v>
      </c>
      <c r="G33" s="1629">
        <v>2.8638919999999999</v>
      </c>
      <c r="H33" s="1629">
        <v>2.562E-3</v>
      </c>
      <c r="I33" s="1629">
        <v>0.44753999999999994</v>
      </c>
      <c r="J33" s="1629">
        <v>3.1704000000000003E-2</v>
      </c>
      <c r="K33" s="1629">
        <v>0.11613599999999998</v>
      </c>
      <c r="L33" s="1629">
        <v>1.0000000000000001E-5</v>
      </c>
      <c r="M33" s="1629">
        <v>1.66E-4</v>
      </c>
      <c r="N33" s="1631" t="s">
        <v>118</v>
      </c>
      <c r="O33" s="1631" t="s">
        <v>118</v>
      </c>
    </row>
    <row r="34" spans="1:15" ht="9" customHeight="1" x14ac:dyDescent="0.2">
      <c r="A34" s="1402" t="s">
        <v>119</v>
      </c>
      <c r="B34" s="1629">
        <v>0</v>
      </c>
      <c r="C34" s="1629">
        <v>0</v>
      </c>
      <c r="D34" s="1629">
        <v>0</v>
      </c>
      <c r="E34" s="1629">
        <v>0</v>
      </c>
      <c r="F34" s="1629">
        <v>0</v>
      </c>
      <c r="G34" s="1629">
        <v>0</v>
      </c>
      <c r="H34" s="1629">
        <v>0</v>
      </c>
      <c r="I34" s="1629">
        <v>0</v>
      </c>
      <c r="J34" s="1629">
        <v>0</v>
      </c>
      <c r="K34" s="1629">
        <v>0</v>
      </c>
      <c r="L34" s="1629">
        <v>0</v>
      </c>
      <c r="M34" s="1629">
        <v>0</v>
      </c>
      <c r="N34" s="1631" t="s">
        <v>118</v>
      </c>
      <c r="O34" s="1631" t="s">
        <v>118</v>
      </c>
    </row>
    <row r="35" spans="1:15" ht="18" customHeight="1" x14ac:dyDescent="0.2">
      <c r="B35" s="2350" t="s">
        <v>90</v>
      </c>
      <c r="C35" s="2350"/>
      <c r="D35" s="2350"/>
      <c r="E35" s="2350"/>
      <c r="F35" s="2350"/>
      <c r="G35" s="2350"/>
      <c r="H35" s="2350"/>
      <c r="I35" s="2350"/>
      <c r="J35" s="2350"/>
      <c r="K35" s="2350"/>
      <c r="L35" s="2350"/>
      <c r="M35" s="2350"/>
      <c r="N35" s="2350"/>
      <c r="O35" s="2350"/>
    </row>
    <row r="36" spans="1:15" ht="9" customHeight="1" x14ac:dyDescent="0.2">
      <c r="A36" s="1403" t="s">
        <v>57</v>
      </c>
      <c r="B36" s="1629">
        <v>10652.425551000004</v>
      </c>
      <c r="C36" s="1629">
        <v>23661.696381999998</v>
      </c>
      <c r="D36" s="1629">
        <v>7557.7834400000056</v>
      </c>
      <c r="E36" s="1629">
        <v>20597.557000999994</v>
      </c>
      <c r="F36" s="1629">
        <v>2503.5794949999986</v>
      </c>
      <c r="G36" s="1629">
        <v>1543.8545829999998</v>
      </c>
      <c r="H36" s="1629">
        <v>7.0320489999999971</v>
      </c>
      <c r="I36" s="1629">
        <v>515.76281000000006</v>
      </c>
      <c r="J36" s="1629">
        <v>188.18918699999995</v>
      </c>
      <c r="K36" s="1629">
        <v>213.84271700000002</v>
      </c>
      <c r="L36" s="1629">
        <v>395.8413799999999</v>
      </c>
      <c r="M36" s="1629">
        <v>790.67927099999997</v>
      </c>
      <c r="N36" s="1628" t="s">
        <v>118</v>
      </c>
      <c r="O36" s="1628" t="s">
        <v>118</v>
      </c>
    </row>
    <row r="37" spans="1:15" ht="9" customHeight="1" x14ac:dyDescent="0.2">
      <c r="A37" s="1404" t="s">
        <v>58</v>
      </c>
      <c r="B37" s="1629">
        <v>1107.561218999999</v>
      </c>
      <c r="C37" s="1629">
        <v>5056.4589760000054</v>
      </c>
      <c r="D37" s="1629">
        <v>905.58089099999904</v>
      </c>
      <c r="E37" s="1629">
        <v>4390.1984440000051</v>
      </c>
      <c r="F37" s="1629">
        <v>199.68654400000003</v>
      </c>
      <c r="G37" s="1629">
        <v>315.03118800000004</v>
      </c>
      <c r="H37" s="1629">
        <v>0.65060399999999985</v>
      </c>
      <c r="I37" s="1629">
        <v>76.929589000000007</v>
      </c>
      <c r="J37" s="1629">
        <v>1.4378300000000002</v>
      </c>
      <c r="K37" s="1629">
        <v>2.6890860000000001</v>
      </c>
      <c r="L37" s="1629">
        <v>0.20535</v>
      </c>
      <c r="M37" s="1629">
        <v>271.61066899999997</v>
      </c>
      <c r="N37" s="1631" t="s">
        <v>118</v>
      </c>
      <c r="O37" s="1631" t="s">
        <v>118</v>
      </c>
    </row>
    <row r="38" spans="1:15" ht="9" customHeight="1" x14ac:dyDescent="0.2">
      <c r="A38" s="1404" t="s">
        <v>59</v>
      </c>
      <c r="B38" s="1629">
        <v>36.509659999999961</v>
      </c>
      <c r="C38" s="1629">
        <v>132.26052200000004</v>
      </c>
      <c r="D38" s="1629">
        <v>36.077209999999965</v>
      </c>
      <c r="E38" s="1629">
        <v>128.66384500000004</v>
      </c>
      <c r="F38" s="1629">
        <v>0.37254999999999994</v>
      </c>
      <c r="G38" s="1629">
        <v>1.958847</v>
      </c>
      <c r="H38" s="1629">
        <v>9.1409999999999998E-3</v>
      </c>
      <c r="I38" s="1629">
        <v>1.333154</v>
      </c>
      <c r="J38" s="1629">
        <v>5.0737000000000004E-2</v>
      </c>
      <c r="K38" s="1629">
        <v>0.29813599999999996</v>
      </c>
      <c r="L38" s="1629">
        <v>2.1999999999999999E-5</v>
      </c>
      <c r="M38" s="1629">
        <v>6.5399999999999989E-3</v>
      </c>
      <c r="N38" s="1632" t="s">
        <v>118</v>
      </c>
      <c r="O38" s="1631" t="s">
        <v>118</v>
      </c>
    </row>
    <row r="39" spans="1:15" ht="9" customHeight="1" x14ac:dyDescent="0.2">
      <c r="A39" s="1404" t="s">
        <v>60</v>
      </c>
      <c r="B39" s="1629">
        <v>250.45422799999994</v>
      </c>
      <c r="C39" s="1629">
        <v>769.65536899999961</v>
      </c>
      <c r="D39" s="1629">
        <v>145.56338499999995</v>
      </c>
      <c r="E39" s="1629">
        <v>690.35528199999965</v>
      </c>
      <c r="F39" s="1629">
        <v>101.17868899999999</v>
      </c>
      <c r="G39" s="1629">
        <v>59.217607999999998</v>
      </c>
      <c r="H39" s="1629">
        <v>0.37860100000000008</v>
      </c>
      <c r="I39" s="1629">
        <v>17.357989999999997</v>
      </c>
      <c r="J39" s="1629">
        <v>3.333091</v>
      </c>
      <c r="K39" s="1629">
        <v>2.6576559999999998</v>
      </c>
      <c r="L39" s="1629">
        <v>4.6200000000000006E-4</v>
      </c>
      <c r="M39" s="1629">
        <v>6.6833000000000017E-2</v>
      </c>
      <c r="N39" s="1631" t="s">
        <v>118</v>
      </c>
      <c r="O39" s="1631" t="s">
        <v>118</v>
      </c>
    </row>
    <row r="40" spans="1:15" ht="9" customHeight="1" x14ac:dyDescent="0.2">
      <c r="A40" s="1404" t="s">
        <v>61</v>
      </c>
      <c r="B40" s="1629">
        <v>109.55807399999999</v>
      </c>
      <c r="C40" s="1629">
        <v>54.855223999999993</v>
      </c>
      <c r="D40" s="1629">
        <v>49.668594000000006</v>
      </c>
      <c r="E40" s="1629">
        <v>43.10469599999999</v>
      </c>
      <c r="F40" s="1629">
        <v>59.888595999999993</v>
      </c>
      <c r="G40" s="1629">
        <v>11.642620000000001</v>
      </c>
      <c r="H40" s="1629">
        <v>8.7600000000000015E-4</v>
      </c>
      <c r="I40" s="1629">
        <v>0.10651500000000001</v>
      </c>
      <c r="J40" s="1629">
        <v>9.9999999999999995E-7</v>
      </c>
      <c r="K40" s="1629">
        <v>1.5200000000000001E-4</v>
      </c>
      <c r="L40" s="1629">
        <v>7.0000000000000007E-6</v>
      </c>
      <c r="M40" s="1629">
        <v>1.2410000000000001E-3</v>
      </c>
      <c r="N40" s="1632" t="s">
        <v>118</v>
      </c>
      <c r="O40" s="1632" t="s">
        <v>118</v>
      </c>
    </row>
    <row r="41" spans="1:15" ht="9" customHeight="1" x14ac:dyDescent="0.2">
      <c r="A41" s="1402" t="s">
        <v>1669</v>
      </c>
      <c r="B41" s="1629">
        <v>36.706298000000004</v>
      </c>
      <c r="C41" s="1629">
        <v>285.80056799999988</v>
      </c>
      <c r="D41" s="1629">
        <v>34.823493000000006</v>
      </c>
      <c r="E41" s="1629">
        <v>269.79612199999985</v>
      </c>
      <c r="F41" s="1629">
        <v>0.16289100000000001</v>
      </c>
      <c r="G41" s="1629">
        <v>3.6263960000000006</v>
      </c>
      <c r="H41" s="1629">
        <v>2.9770000000000009E-3</v>
      </c>
      <c r="I41" s="1629">
        <v>0.51206200000000002</v>
      </c>
      <c r="J41" s="1629">
        <v>1.716809</v>
      </c>
      <c r="K41" s="1629">
        <v>11.824547999999998</v>
      </c>
      <c r="L41" s="1629">
        <v>1.2800000000000002E-4</v>
      </c>
      <c r="M41" s="1629">
        <v>4.1439999999999991E-2</v>
      </c>
      <c r="N41" s="1633" t="s">
        <v>118</v>
      </c>
      <c r="O41" s="1631" t="s">
        <v>118</v>
      </c>
    </row>
    <row r="42" spans="1:15" ht="9" customHeight="1" x14ac:dyDescent="0.2">
      <c r="A42" s="1404" t="s">
        <v>62</v>
      </c>
      <c r="B42" s="1629">
        <v>1.18642</v>
      </c>
      <c r="C42" s="1629">
        <v>3.3325519999999997</v>
      </c>
      <c r="D42" s="1629">
        <v>0.18964200000000001</v>
      </c>
      <c r="E42" s="1629">
        <v>2.1931989999999999</v>
      </c>
      <c r="F42" s="1629">
        <v>0.99669099999999999</v>
      </c>
      <c r="G42" s="1629">
        <v>1.134058</v>
      </c>
      <c r="H42" s="1629">
        <v>8.7000000000000001E-5</v>
      </c>
      <c r="I42" s="1629">
        <v>5.2950000000000011E-3</v>
      </c>
      <c r="J42" s="1629">
        <v>0</v>
      </c>
      <c r="K42" s="1629">
        <v>0</v>
      </c>
      <c r="L42" s="1629">
        <v>0</v>
      </c>
      <c r="M42" s="1629">
        <v>0</v>
      </c>
      <c r="N42" s="1632" t="s">
        <v>118</v>
      </c>
      <c r="O42" s="1632" t="s">
        <v>118</v>
      </c>
    </row>
    <row r="43" spans="1:15" ht="9" customHeight="1" x14ac:dyDescent="0.2">
      <c r="A43" s="1404" t="s">
        <v>63</v>
      </c>
      <c r="B43" s="1629">
        <v>0.81224099999999988</v>
      </c>
      <c r="C43" s="1629">
        <v>25.221444000000005</v>
      </c>
      <c r="D43" s="1629">
        <v>0.69306599999999985</v>
      </c>
      <c r="E43" s="1629">
        <v>25.168380000000003</v>
      </c>
      <c r="F43" s="1629">
        <v>0.11917</v>
      </c>
      <c r="G43" s="1629">
        <v>5.2160999999999999E-2</v>
      </c>
      <c r="H43" s="1629">
        <v>4.9999999999999996E-6</v>
      </c>
      <c r="I43" s="1629">
        <v>9.0300000000000005E-4</v>
      </c>
      <c r="J43" s="1629">
        <v>0</v>
      </c>
      <c r="K43" s="1629">
        <v>0</v>
      </c>
      <c r="L43" s="1629">
        <v>0</v>
      </c>
      <c r="M43" s="1629">
        <v>0</v>
      </c>
      <c r="N43" s="1632" t="s">
        <v>118</v>
      </c>
      <c r="O43" s="1631" t="s">
        <v>118</v>
      </c>
    </row>
    <row r="44" spans="1:15" ht="9" customHeight="1" x14ac:dyDescent="0.2">
      <c r="A44" s="1404" t="s">
        <v>64</v>
      </c>
      <c r="B44" s="1629">
        <v>163.159029</v>
      </c>
      <c r="C44" s="1629">
        <v>250.95212099999992</v>
      </c>
      <c r="D44" s="1629">
        <v>47.387284000000029</v>
      </c>
      <c r="E44" s="1629">
        <v>225.64948299999992</v>
      </c>
      <c r="F44" s="1629">
        <v>115.74777499999999</v>
      </c>
      <c r="G44" s="1629">
        <v>19.070815000000003</v>
      </c>
      <c r="H44" s="1629">
        <v>4.945999999999999E-3</v>
      </c>
      <c r="I44" s="1629">
        <v>5.3803609999999997</v>
      </c>
      <c r="J44" s="1629">
        <v>1.6986999999999999E-2</v>
      </c>
      <c r="K44" s="1629">
        <v>0.69873800000000008</v>
      </c>
      <c r="L44" s="1629">
        <v>2.0369999999999997E-3</v>
      </c>
      <c r="M44" s="1629">
        <v>0.15272399999999997</v>
      </c>
      <c r="N44" s="1631" t="s">
        <v>118</v>
      </c>
      <c r="O44" s="1631" t="s">
        <v>118</v>
      </c>
    </row>
    <row r="45" spans="1:15" ht="9" customHeight="1" x14ac:dyDescent="0.2">
      <c r="A45" s="1404" t="s">
        <v>65</v>
      </c>
      <c r="B45" s="1629">
        <v>17.456325</v>
      </c>
      <c r="C45" s="1629">
        <v>162.51286200000001</v>
      </c>
      <c r="D45" s="1629">
        <v>10.947051</v>
      </c>
      <c r="E45" s="1629">
        <v>105.40963799999999</v>
      </c>
      <c r="F45" s="1629">
        <v>4.4698999999999996E-2</v>
      </c>
      <c r="G45" s="1629">
        <v>0.65715999999999997</v>
      </c>
      <c r="H45" s="1629">
        <v>8.0149999999999996E-3</v>
      </c>
      <c r="I45" s="1629">
        <v>2.2170140000000003</v>
      </c>
      <c r="J45" s="1629">
        <v>6.4565599999999996</v>
      </c>
      <c r="K45" s="1629">
        <v>54.227645000000003</v>
      </c>
      <c r="L45" s="1629">
        <v>0</v>
      </c>
      <c r="M45" s="1629">
        <v>1.405E-3</v>
      </c>
      <c r="N45" s="1633" t="s">
        <v>118</v>
      </c>
      <c r="O45" s="1631" t="s">
        <v>118</v>
      </c>
    </row>
    <row r="46" spans="1:15" ht="9" customHeight="1" x14ac:dyDescent="0.2">
      <c r="A46" s="1404" t="s">
        <v>66</v>
      </c>
      <c r="B46" s="1629">
        <v>5.6214229999999974</v>
      </c>
      <c r="C46" s="1629">
        <v>53.701462000000014</v>
      </c>
      <c r="D46" s="1629">
        <v>5.4129909999999972</v>
      </c>
      <c r="E46" s="1629">
        <v>53.37253900000001</v>
      </c>
      <c r="F46" s="1629">
        <v>0.20769399999999999</v>
      </c>
      <c r="G46" s="1629">
        <v>0.184255</v>
      </c>
      <c r="H46" s="1629">
        <v>7.3600000000000011E-4</v>
      </c>
      <c r="I46" s="1629">
        <v>0.14455299999999999</v>
      </c>
      <c r="J46" s="1629">
        <v>0</v>
      </c>
      <c r="K46" s="1629">
        <v>0</v>
      </c>
      <c r="L46" s="1629">
        <v>1.9999999999999999E-6</v>
      </c>
      <c r="M46" s="1629">
        <v>1.15E-4</v>
      </c>
      <c r="N46" s="1633" t="s">
        <v>118</v>
      </c>
      <c r="O46" s="1633" t="s">
        <v>118</v>
      </c>
    </row>
    <row r="47" spans="1:15" ht="9" customHeight="1" x14ac:dyDescent="0.2">
      <c r="A47" s="1404" t="s">
        <v>67</v>
      </c>
      <c r="B47" s="1629">
        <v>6628.2421920000052</v>
      </c>
      <c r="C47" s="1629">
        <v>9294.8583299999864</v>
      </c>
      <c r="D47" s="1629">
        <v>5054.9613400000062</v>
      </c>
      <c r="E47" s="1629">
        <v>8562.632846999988</v>
      </c>
      <c r="F47" s="1629">
        <v>1071.3661349999991</v>
      </c>
      <c r="G47" s="1629">
        <v>505.37585299999995</v>
      </c>
      <c r="H47" s="1629">
        <v>3.8913789999999984</v>
      </c>
      <c r="I47" s="1629">
        <v>48.274295000000023</v>
      </c>
      <c r="J47" s="1629">
        <v>106.48999300000003</v>
      </c>
      <c r="K47" s="1629">
        <v>88.340134999999975</v>
      </c>
      <c r="L47" s="1629">
        <v>391.53334499999994</v>
      </c>
      <c r="M47" s="1629">
        <v>90.235199999999992</v>
      </c>
      <c r="N47" s="1631" t="s">
        <v>118</v>
      </c>
      <c r="O47" s="1631" t="s">
        <v>118</v>
      </c>
    </row>
    <row r="48" spans="1:15" ht="9" customHeight="1" x14ac:dyDescent="0.2">
      <c r="A48" s="1404" t="s">
        <v>68</v>
      </c>
      <c r="B48" s="1629">
        <v>2.8006949999999988</v>
      </c>
      <c r="C48" s="1629">
        <v>4.9873009999999995</v>
      </c>
      <c r="D48" s="1629">
        <v>1.2817899999999991</v>
      </c>
      <c r="E48" s="1629">
        <v>3.8481059999999996</v>
      </c>
      <c r="F48" s="1629">
        <v>1.506257</v>
      </c>
      <c r="G48" s="1629">
        <v>0.82955299999999998</v>
      </c>
      <c r="H48" s="1629">
        <v>1.2045E-2</v>
      </c>
      <c r="I48" s="1629">
        <v>0.12862399999999999</v>
      </c>
      <c r="J48" s="1629">
        <v>6.0300000000000002E-4</v>
      </c>
      <c r="K48" s="1629">
        <v>0.18101800000000001</v>
      </c>
      <c r="L48" s="1629">
        <v>0</v>
      </c>
      <c r="M48" s="1629">
        <v>0</v>
      </c>
      <c r="N48" s="1633" t="s">
        <v>118</v>
      </c>
      <c r="O48" s="1633" t="s">
        <v>118</v>
      </c>
    </row>
    <row r="49" spans="1:15" ht="9" customHeight="1" x14ac:dyDescent="0.2">
      <c r="A49" s="1404" t="s">
        <v>69</v>
      </c>
      <c r="B49" s="1629">
        <v>91.050989999999985</v>
      </c>
      <c r="C49" s="1629">
        <v>80.432096000000001</v>
      </c>
      <c r="D49" s="1629">
        <v>11.501965000000009</v>
      </c>
      <c r="E49" s="1629">
        <v>40.68439</v>
      </c>
      <c r="F49" s="1629">
        <v>79.516231999999974</v>
      </c>
      <c r="G49" s="1629">
        <v>37.420519999999989</v>
      </c>
      <c r="H49" s="1629">
        <v>3.1009000000000002E-2</v>
      </c>
      <c r="I49" s="1629">
        <v>2.1425339999999995</v>
      </c>
      <c r="J49" s="1629">
        <v>3.8000000000000002E-5</v>
      </c>
      <c r="K49" s="1629">
        <v>9.9880000000000004E-3</v>
      </c>
      <c r="L49" s="1629">
        <v>1.7460000000000002E-3</v>
      </c>
      <c r="M49" s="1629">
        <v>0.17466399999999999</v>
      </c>
      <c r="N49" s="1633" t="s">
        <v>118</v>
      </c>
      <c r="O49" s="1631" t="s">
        <v>118</v>
      </c>
    </row>
    <row r="50" spans="1:15" ht="9" customHeight="1" x14ac:dyDescent="0.2">
      <c r="A50" s="1404" t="s">
        <v>70</v>
      </c>
      <c r="B50" s="1629">
        <v>761.19337699999994</v>
      </c>
      <c r="C50" s="1629">
        <v>2376.2031800000004</v>
      </c>
      <c r="D50" s="1629">
        <v>428.40421099999992</v>
      </c>
      <c r="E50" s="1629">
        <v>1682.5980670000006</v>
      </c>
      <c r="F50" s="1629">
        <v>316.85569800000007</v>
      </c>
      <c r="G50" s="1629">
        <v>133.99443200000002</v>
      </c>
      <c r="H50" s="1629">
        <v>0.82735999999999965</v>
      </c>
      <c r="I50" s="1629">
        <v>160.18376999999998</v>
      </c>
      <c r="J50" s="1629">
        <v>14.497816</v>
      </c>
      <c r="K50" s="1629">
        <v>9.7317059999999991</v>
      </c>
      <c r="L50" s="1629">
        <v>0.60829200000000005</v>
      </c>
      <c r="M50" s="1629">
        <v>389.69520500000004</v>
      </c>
      <c r="N50" s="1631" t="s">
        <v>118</v>
      </c>
      <c r="O50" s="1631" t="s">
        <v>118</v>
      </c>
    </row>
    <row r="51" spans="1:15" ht="9" customHeight="1" x14ac:dyDescent="0.2">
      <c r="A51" s="1404" t="s">
        <v>71</v>
      </c>
      <c r="B51" s="1629">
        <v>8.0125520000000012</v>
      </c>
      <c r="C51" s="1629">
        <v>57.167908999999995</v>
      </c>
      <c r="D51" s="1629">
        <v>7.3615430000000011</v>
      </c>
      <c r="E51" s="1629">
        <v>49.809745999999997</v>
      </c>
      <c r="F51" s="1629">
        <v>0.65003499999999992</v>
      </c>
      <c r="G51" s="1629">
        <v>7.2705539999999997</v>
      </c>
      <c r="H51" s="1629">
        <v>5.3400000000000019E-4</v>
      </c>
      <c r="I51" s="1629">
        <v>5.3393000000000003E-2</v>
      </c>
      <c r="J51" s="1629">
        <v>3.86E-4</v>
      </c>
      <c r="K51" s="1629">
        <v>3.1285999999999994E-2</v>
      </c>
      <c r="L51" s="1629">
        <v>5.3999999999999998E-5</v>
      </c>
      <c r="M51" s="1629">
        <v>2.9300000000000003E-3</v>
      </c>
      <c r="N51" s="1633" t="s">
        <v>118</v>
      </c>
      <c r="O51" s="1631" t="s">
        <v>118</v>
      </c>
    </row>
    <row r="52" spans="1:15" ht="9" customHeight="1" x14ac:dyDescent="0.2">
      <c r="A52" s="1404" t="s">
        <v>72</v>
      </c>
      <c r="B52" s="1629">
        <v>27.756116999999993</v>
      </c>
      <c r="C52" s="1629">
        <v>356.76468799999992</v>
      </c>
      <c r="D52" s="1629">
        <v>27.149728999999994</v>
      </c>
      <c r="E52" s="1629">
        <v>337.97360499999996</v>
      </c>
      <c r="F52" s="1629">
        <v>0.36435499999999998</v>
      </c>
      <c r="G52" s="1629">
        <v>3.7842019999999996</v>
      </c>
      <c r="H52" s="1629">
        <v>0.22849</v>
      </c>
      <c r="I52" s="1629">
        <v>14.597918000000004</v>
      </c>
      <c r="J52" s="1629">
        <v>7.7990000000000004E-3</v>
      </c>
      <c r="K52" s="1629">
        <v>1.9098E-2</v>
      </c>
      <c r="L52" s="1629">
        <v>5.744E-3</v>
      </c>
      <c r="M52" s="1629">
        <v>0.38986500000000002</v>
      </c>
      <c r="N52" s="1631" t="s">
        <v>118</v>
      </c>
      <c r="O52" s="1631" t="s">
        <v>118</v>
      </c>
    </row>
    <row r="53" spans="1:15" ht="9" customHeight="1" x14ac:dyDescent="0.2">
      <c r="A53" s="1404" t="s">
        <v>73</v>
      </c>
      <c r="B53" s="1629">
        <v>52.234234999999998</v>
      </c>
      <c r="C53" s="1629">
        <v>353.04189199999979</v>
      </c>
      <c r="D53" s="1629">
        <v>15.070707999999993</v>
      </c>
      <c r="E53" s="1629">
        <v>283.9994479999998</v>
      </c>
      <c r="F53" s="1629">
        <v>36.718265000000002</v>
      </c>
      <c r="G53" s="1629">
        <v>14.113020000000001</v>
      </c>
      <c r="H53" s="1629">
        <v>0.43624499999999999</v>
      </c>
      <c r="I53" s="1629">
        <v>54.70132899999998</v>
      </c>
      <c r="J53" s="1629">
        <v>8.8960000000000011E-3</v>
      </c>
      <c r="K53" s="1629">
        <v>0.124691</v>
      </c>
      <c r="L53" s="1629">
        <v>1.21E-4</v>
      </c>
      <c r="M53" s="1629">
        <v>0.103404</v>
      </c>
      <c r="N53" s="1633" t="s">
        <v>118</v>
      </c>
      <c r="O53" s="1631" t="s">
        <v>118</v>
      </c>
    </row>
    <row r="54" spans="1:15" ht="9" customHeight="1" x14ac:dyDescent="0.2">
      <c r="A54" s="1404" t="s">
        <v>74</v>
      </c>
      <c r="B54" s="1629">
        <v>239.6218379999998</v>
      </c>
      <c r="C54" s="1629">
        <v>1276.4775529999997</v>
      </c>
      <c r="D54" s="1629">
        <v>181.75154899999978</v>
      </c>
      <c r="E54" s="1629">
        <v>1124.2441599999995</v>
      </c>
      <c r="F54" s="1629">
        <v>56.327647999999996</v>
      </c>
      <c r="G54" s="1629">
        <v>117.19710800000001</v>
      </c>
      <c r="H54" s="1629">
        <v>9.8394999999999982E-2</v>
      </c>
      <c r="I54" s="1629">
        <v>23.529945999999999</v>
      </c>
      <c r="J54" s="1629">
        <v>1.4138989999999998</v>
      </c>
      <c r="K54" s="1629">
        <v>1.4512799999999999</v>
      </c>
      <c r="L54" s="1629">
        <v>3.0347000000000002E-2</v>
      </c>
      <c r="M54" s="1629">
        <v>10.055059</v>
      </c>
      <c r="N54" s="1631" t="s">
        <v>118</v>
      </c>
      <c r="O54" s="1631" t="s">
        <v>118</v>
      </c>
    </row>
    <row r="55" spans="1:15" ht="9" customHeight="1" x14ac:dyDescent="0.2">
      <c r="A55" s="1404" t="s">
        <v>75</v>
      </c>
      <c r="B55" s="1629">
        <v>10.310339000000001</v>
      </c>
      <c r="C55" s="1629">
        <v>10.048889000000001</v>
      </c>
      <c r="D55" s="1629">
        <v>0.33101999999999987</v>
      </c>
      <c r="E55" s="1629">
        <v>7.1041440000000025</v>
      </c>
      <c r="F55" s="1629">
        <v>9.9791109999999996</v>
      </c>
      <c r="G55" s="1629">
        <v>2.8275129999999997</v>
      </c>
      <c r="H55" s="1629">
        <v>2.04E-4</v>
      </c>
      <c r="I55" s="1629">
        <v>0.115661</v>
      </c>
      <c r="J55" s="1629">
        <v>3.9999999999999998E-6</v>
      </c>
      <c r="K55" s="1629">
        <v>1.5709999999999999E-3</v>
      </c>
      <c r="L55" s="1629">
        <v>0</v>
      </c>
      <c r="M55" s="1629">
        <v>0</v>
      </c>
      <c r="N55" s="1631" t="s">
        <v>118</v>
      </c>
      <c r="O55" s="1631" t="s">
        <v>118</v>
      </c>
    </row>
    <row r="56" spans="1:15" ht="9" customHeight="1" x14ac:dyDescent="0.2">
      <c r="A56" s="1404" t="s">
        <v>76</v>
      </c>
      <c r="B56" s="1629">
        <v>12.833060000000001</v>
      </c>
      <c r="C56" s="1629">
        <v>22.616926999999997</v>
      </c>
      <c r="D56" s="1629">
        <v>3.1487800000000008</v>
      </c>
      <c r="E56" s="1629">
        <v>14.624547999999997</v>
      </c>
      <c r="F56" s="1629">
        <v>9.6811900000000009</v>
      </c>
      <c r="G56" s="1629">
        <v>7.7138330000000002</v>
      </c>
      <c r="H56" s="1629">
        <v>2.637E-3</v>
      </c>
      <c r="I56" s="1629">
        <v>0.14224599999999998</v>
      </c>
      <c r="J56" s="1629">
        <v>4.5300000000000001E-4</v>
      </c>
      <c r="K56" s="1629">
        <v>0.1363</v>
      </c>
      <c r="L56" s="1629">
        <v>0</v>
      </c>
      <c r="M56" s="1629">
        <v>0</v>
      </c>
      <c r="N56" s="1633" t="s">
        <v>118</v>
      </c>
      <c r="O56" s="1633" t="s">
        <v>118</v>
      </c>
    </row>
    <row r="57" spans="1:15" ht="9" customHeight="1" x14ac:dyDescent="0.2">
      <c r="A57" s="1404" t="s">
        <v>77</v>
      </c>
      <c r="B57" s="1629">
        <v>7.282766999999998</v>
      </c>
      <c r="C57" s="1629">
        <v>19.849325999999987</v>
      </c>
      <c r="D57" s="1629">
        <v>5.851392999999999</v>
      </c>
      <c r="E57" s="1629">
        <v>18.541691999999987</v>
      </c>
      <c r="F57" s="1629">
        <v>0.11219100000000003</v>
      </c>
      <c r="G57" s="1629">
        <v>0.27720400000000001</v>
      </c>
      <c r="H57" s="1629">
        <v>1.384E-3</v>
      </c>
      <c r="I57" s="1629">
        <v>0.105417</v>
      </c>
      <c r="J57" s="1629">
        <v>1.3174639999999997</v>
      </c>
      <c r="K57" s="1629">
        <v>0.88670199999999999</v>
      </c>
      <c r="L57" s="1629">
        <v>3.3500000000000001E-4</v>
      </c>
      <c r="M57" s="1629">
        <v>3.8311000000000005E-2</v>
      </c>
      <c r="N57" s="1633" t="s">
        <v>118</v>
      </c>
      <c r="O57" s="1631" t="s">
        <v>118</v>
      </c>
    </row>
    <row r="58" spans="1:15" ht="9" customHeight="1" x14ac:dyDescent="0.2">
      <c r="A58" s="1404" t="s">
        <v>78</v>
      </c>
      <c r="B58" s="1629">
        <v>0.65910099999999983</v>
      </c>
      <c r="C58" s="1629">
        <v>18.180740999999998</v>
      </c>
      <c r="D58" s="1629">
        <v>0.65873199999999987</v>
      </c>
      <c r="E58" s="1629">
        <v>18.058486999999996</v>
      </c>
      <c r="F58" s="1629">
        <v>0</v>
      </c>
      <c r="G58" s="1629">
        <v>0</v>
      </c>
      <c r="H58" s="1629">
        <v>3.6900000000000002E-4</v>
      </c>
      <c r="I58" s="1629">
        <v>0.12225399999999999</v>
      </c>
      <c r="J58" s="1629">
        <v>0</v>
      </c>
      <c r="K58" s="1629">
        <v>0</v>
      </c>
      <c r="L58" s="1629">
        <v>0</v>
      </c>
      <c r="M58" s="1629">
        <v>0</v>
      </c>
      <c r="N58" s="1633" t="s">
        <v>118</v>
      </c>
      <c r="O58" s="1633" t="s">
        <v>118</v>
      </c>
    </row>
    <row r="59" spans="1:15" ht="9" customHeight="1" x14ac:dyDescent="0.2">
      <c r="A59" s="1404" t="s">
        <v>79</v>
      </c>
      <c r="B59" s="1629">
        <v>515.23178799999982</v>
      </c>
      <c r="C59" s="1629">
        <v>1837.1787480000007</v>
      </c>
      <c r="D59" s="1629">
        <v>288.94033499999983</v>
      </c>
      <c r="E59" s="1629">
        <v>1527.3189760000007</v>
      </c>
      <c r="F59" s="1629">
        <v>172.31689800000001</v>
      </c>
      <c r="G59" s="1629">
        <v>157.96112000000002</v>
      </c>
      <c r="H59" s="1629">
        <v>0.24820000000000014</v>
      </c>
      <c r="I59" s="1629">
        <v>85.40255599999999</v>
      </c>
      <c r="J59" s="1629">
        <v>50.273164999999992</v>
      </c>
      <c r="K59" s="1629">
        <v>38.419746000000004</v>
      </c>
      <c r="L59" s="1629">
        <v>3.4531899999999998</v>
      </c>
      <c r="M59" s="1629">
        <v>28.076349999999998</v>
      </c>
      <c r="N59" s="1631" t="s">
        <v>118</v>
      </c>
      <c r="O59" s="1631" t="s">
        <v>118</v>
      </c>
    </row>
    <row r="60" spans="1:15" ht="9" customHeight="1" x14ac:dyDescent="0.2">
      <c r="A60" s="1404" t="s">
        <v>80</v>
      </c>
      <c r="B60" s="1629">
        <v>134.20084200000008</v>
      </c>
      <c r="C60" s="1629">
        <v>651.10239499999989</v>
      </c>
      <c r="D60" s="1629">
        <v>116.83626500000007</v>
      </c>
      <c r="E60" s="1629">
        <v>596.48186899999996</v>
      </c>
      <c r="F60" s="1629">
        <v>17.234392</v>
      </c>
      <c r="G60" s="1629">
        <v>42.234771000000002</v>
      </c>
      <c r="H60" s="1629">
        <v>2.3174000000000004E-2</v>
      </c>
      <c r="I60" s="1629">
        <v>11.75324</v>
      </c>
      <c r="J60" s="1629">
        <v>0.10689</v>
      </c>
      <c r="K60" s="1629">
        <v>0.62421099999999996</v>
      </c>
      <c r="L60" s="1629">
        <v>1.2099999999999999E-4</v>
      </c>
      <c r="M60" s="1629">
        <v>8.3039999999999989E-3</v>
      </c>
      <c r="N60" s="1633" t="s">
        <v>118</v>
      </c>
      <c r="O60" s="1631" t="s">
        <v>118</v>
      </c>
    </row>
    <row r="61" spans="1:15" ht="9" customHeight="1" x14ac:dyDescent="0.2">
      <c r="A61" s="1402" t="s">
        <v>82</v>
      </c>
      <c r="B61" s="1629">
        <v>181.48615800000005</v>
      </c>
      <c r="C61" s="1629">
        <v>107.984955</v>
      </c>
      <c r="D61" s="1629">
        <v>146.08269900000002</v>
      </c>
      <c r="E61" s="1629">
        <v>101.578429</v>
      </c>
      <c r="F61" s="1629">
        <v>35.370075</v>
      </c>
      <c r="G61" s="1629">
        <v>5.8649010000000006</v>
      </c>
      <c r="H61" s="1629">
        <v>1.4390000000000002E-3</v>
      </c>
      <c r="I61" s="1629">
        <v>0.39405499999999999</v>
      </c>
      <c r="J61" s="1629">
        <v>3.1921999999999999E-2</v>
      </c>
      <c r="K61" s="1629">
        <v>0.14731</v>
      </c>
      <c r="L61" s="1629">
        <v>2.3E-5</v>
      </c>
      <c r="M61" s="1629">
        <v>2.6000000000000003E-4</v>
      </c>
      <c r="N61" s="1633" t="s">
        <v>118</v>
      </c>
      <c r="O61" s="1631" t="s">
        <v>118</v>
      </c>
    </row>
    <row r="62" spans="1:15" ht="9" customHeight="1" x14ac:dyDescent="0.2">
      <c r="A62" s="1402" t="s">
        <v>83</v>
      </c>
      <c r="B62" s="1629">
        <v>250.48317900000006</v>
      </c>
      <c r="C62" s="1629">
        <v>400.017561</v>
      </c>
      <c r="D62" s="1629">
        <v>32.10680900000002</v>
      </c>
      <c r="E62" s="1629">
        <v>294.11802199999994</v>
      </c>
      <c r="F62" s="1629">
        <v>217.17571400000006</v>
      </c>
      <c r="G62" s="1629">
        <v>94.414890999999997</v>
      </c>
      <c r="H62" s="1629">
        <v>0.17275800000000002</v>
      </c>
      <c r="I62" s="1629">
        <v>10.124181999999999</v>
      </c>
      <c r="J62" s="1629">
        <v>1.0278439999999998</v>
      </c>
      <c r="K62" s="1629">
        <v>1.3417139999999999</v>
      </c>
      <c r="L62" s="1629">
        <v>5.3999999999999998E-5</v>
      </c>
      <c r="M62" s="1629">
        <v>1.8751999999999998E-2</v>
      </c>
      <c r="N62" s="1631" t="s">
        <v>118</v>
      </c>
      <c r="O62" s="1631" t="s">
        <v>118</v>
      </c>
    </row>
    <row r="63" spans="1:15" ht="9" customHeight="1" x14ac:dyDescent="0.2">
      <c r="A63" s="1402" t="s">
        <v>119</v>
      </c>
      <c r="B63" s="1629">
        <v>1.4039999999999999E-3</v>
      </c>
      <c r="C63" s="1629">
        <v>3.2791000000000001E-2</v>
      </c>
      <c r="D63" s="1629">
        <v>9.6499999999999993E-4</v>
      </c>
      <c r="E63" s="1629">
        <v>2.8836999999999998E-2</v>
      </c>
      <c r="F63" s="1629">
        <v>0</v>
      </c>
      <c r="G63" s="1629">
        <v>0</v>
      </c>
      <c r="H63" s="1629">
        <v>4.3899999999999999E-4</v>
      </c>
      <c r="I63" s="1629">
        <v>3.954E-3</v>
      </c>
      <c r="J63" s="1629">
        <v>0</v>
      </c>
      <c r="K63" s="1629">
        <v>0</v>
      </c>
      <c r="L63" s="1629">
        <v>0</v>
      </c>
      <c r="M63" s="1629">
        <v>0</v>
      </c>
      <c r="N63" s="1631" t="s">
        <v>118</v>
      </c>
      <c r="O63" s="1631" t="s">
        <v>118</v>
      </c>
    </row>
    <row r="64" spans="1:15" ht="5.0999999999999996" customHeight="1" x14ac:dyDescent="0.2">
      <c r="D64" s="1401"/>
      <c r="E64" s="1401"/>
      <c r="F64" s="1401"/>
      <c r="G64" s="1401"/>
      <c r="I64" s="1401"/>
      <c r="K64" s="1401"/>
      <c r="L64" s="1401"/>
      <c r="M64" s="1448"/>
      <c r="N64" s="1448"/>
      <c r="O64" s="1448"/>
    </row>
    <row r="65" spans="1:15" ht="9" customHeight="1" x14ac:dyDescent="0.2">
      <c r="A65" s="1408" t="s">
        <v>1529</v>
      </c>
      <c r="B65" s="1401"/>
      <c r="C65" s="1401"/>
      <c r="D65" s="1401"/>
      <c r="E65" s="1401"/>
      <c r="F65" s="1401"/>
      <c r="G65" s="1401"/>
      <c r="I65" s="1401"/>
      <c r="K65" s="1401"/>
      <c r="L65" s="1401"/>
      <c r="M65" s="1449"/>
      <c r="N65" s="1401"/>
      <c r="O65" s="1450" t="s">
        <v>1014</v>
      </c>
    </row>
    <row r="66" spans="1:15" ht="11.1" customHeight="1" x14ac:dyDescent="0.2">
      <c r="D66" s="1401"/>
      <c r="E66" s="1401"/>
      <c r="F66" s="1401"/>
      <c r="G66" s="1401"/>
      <c r="I66" s="1401"/>
      <c r="K66" s="1401"/>
      <c r="L66" s="1401"/>
      <c r="M66" s="1401"/>
      <c r="N66" s="1401"/>
      <c r="O66" s="1401"/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42"/>
  <dimension ref="A1:O65"/>
  <sheetViews>
    <sheetView showGridLines="0" workbookViewId="0">
      <selection sqref="A1:O1"/>
    </sheetView>
  </sheetViews>
  <sheetFormatPr defaultColWidth="12.71093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9" customWidth="1"/>
    <col min="10" max="10" width="4.7109375" style="1398" customWidth="1"/>
    <col min="11" max="11" width="5.7109375" style="1399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12.7109375" style="1399"/>
  </cols>
  <sheetData>
    <row r="1" spans="1:15" ht="27.95" customHeight="1" x14ac:dyDescent="0.2">
      <c r="A1" s="2349" t="s">
        <v>1797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14.1" customHeight="1" x14ac:dyDescent="0.15">
      <c r="A2" s="1444">
        <v>2020</v>
      </c>
      <c r="D2" s="1395"/>
      <c r="F2" s="1440"/>
      <c r="H2" s="1395"/>
      <c r="J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111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3"/>
      <c r="J5" s="1442"/>
      <c r="K5" s="1443"/>
      <c r="L5" s="1442"/>
      <c r="M5" s="1443"/>
    </row>
    <row r="6" spans="1:15" ht="18" customHeight="1" x14ac:dyDescent="0.2">
      <c r="B6" s="2338" t="s">
        <v>86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</row>
    <row r="7" spans="1:15" ht="9" customHeight="1" x14ac:dyDescent="0.2">
      <c r="A7" s="1410" t="s">
        <v>57</v>
      </c>
      <c r="B7" s="1629">
        <v>1597.0696800000001</v>
      </c>
      <c r="C7" s="1629">
        <v>1988.1356709999995</v>
      </c>
      <c r="D7" s="1629">
        <v>1222.9276559999998</v>
      </c>
      <c r="E7" s="1629">
        <v>1542.684002</v>
      </c>
      <c r="F7" s="1629">
        <v>366.13316700000001</v>
      </c>
      <c r="G7" s="1629">
        <v>436.24055499999997</v>
      </c>
      <c r="H7" s="1629">
        <v>5.6183999999999998E-2</v>
      </c>
      <c r="I7" s="1629">
        <v>1.873324</v>
      </c>
      <c r="J7" s="1629">
        <v>7.9487710000000016</v>
      </c>
      <c r="K7" s="1629">
        <v>6.8392920000000021</v>
      </c>
      <c r="L7" s="1629">
        <v>3.9020000000000005E-3</v>
      </c>
      <c r="M7" s="1629">
        <v>0.498498</v>
      </c>
      <c r="N7" s="1628" t="s">
        <v>118</v>
      </c>
      <c r="O7" s="1628" t="s">
        <v>118</v>
      </c>
    </row>
    <row r="8" spans="1:15" ht="9" customHeight="1" x14ac:dyDescent="0.2">
      <c r="A8" s="1402" t="s">
        <v>58</v>
      </c>
      <c r="B8" s="1629">
        <v>99.858924999999928</v>
      </c>
      <c r="C8" s="1629">
        <v>359.91342799999995</v>
      </c>
      <c r="D8" s="1629">
        <v>65.074700999999934</v>
      </c>
      <c r="E8" s="1629">
        <v>172.23434999999995</v>
      </c>
      <c r="F8" s="1629">
        <v>34.429435999999995</v>
      </c>
      <c r="G8" s="1629">
        <v>187.03155599999999</v>
      </c>
      <c r="H8" s="1629">
        <v>7.9400000000000022E-4</v>
      </c>
      <c r="I8" s="1629">
        <v>0.21670599999999995</v>
      </c>
      <c r="J8" s="1629">
        <v>0.353742</v>
      </c>
      <c r="K8" s="1629">
        <v>0.402887</v>
      </c>
      <c r="L8" s="1629">
        <v>2.52E-4</v>
      </c>
      <c r="M8" s="1629">
        <v>2.7928999999999999E-2</v>
      </c>
      <c r="N8" s="1631" t="s">
        <v>118</v>
      </c>
      <c r="O8" s="1631" t="s">
        <v>118</v>
      </c>
    </row>
    <row r="9" spans="1:15" ht="9" customHeight="1" x14ac:dyDescent="0.2">
      <c r="A9" s="1402" t="s">
        <v>59</v>
      </c>
      <c r="B9" s="1629">
        <v>9.7508129999999973</v>
      </c>
      <c r="C9" s="1629">
        <v>20.617946</v>
      </c>
      <c r="D9" s="1629">
        <v>8.9212149999999983</v>
      </c>
      <c r="E9" s="1629">
        <v>19.702300999999999</v>
      </c>
      <c r="F9" s="1629">
        <v>0.829565</v>
      </c>
      <c r="G9" s="1629">
        <v>0.90754400000000002</v>
      </c>
      <c r="H9" s="1629">
        <v>3.1999999999999999E-5</v>
      </c>
      <c r="I9" s="1629">
        <v>6.4269999999999996E-3</v>
      </c>
      <c r="J9" s="1629">
        <v>0</v>
      </c>
      <c r="K9" s="1629">
        <v>0</v>
      </c>
      <c r="L9" s="1629">
        <v>9.9999999999999995E-7</v>
      </c>
      <c r="M9" s="1629">
        <v>1.6739999999999999E-3</v>
      </c>
      <c r="N9" s="1632" t="s">
        <v>118</v>
      </c>
      <c r="O9" s="1631" t="s">
        <v>118</v>
      </c>
    </row>
    <row r="10" spans="1:15" ht="9" customHeight="1" x14ac:dyDescent="0.2">
      <c r="A10" s="1402" t="s">
        <v>60</v>
      </c>
      <c r="B10" s="1629">
        <v>29.735398000000021</v>
      </c>
      <c r="C10" s="1629">
        <v>61.275183000000006</v>
      </c>
      <c r="D10" s="1629">
        <v>18.533038000000019</v>
      </c>
      <c r="E10" s="1629">
        <v>33.894886000000007</v>
      </c>
      <c r="F10" s="1629">
        <v>11.103290000000001</v>
      </c>
      <c r="G10" s="1629">
        <v>27.284523999999998</v>
      </c>
      <c r="H10" s="1629">
        <v>3.9999999999999998E-6</v>
      </c>
      <c r="I10" s="1629">
        <v>1.157E-3</v>
      </c>
      <c r="J10" s="1629">
        <v>9.9052000000000001E-2</v>
      </c>
      <c r="K10" s="1629">
        <v>9.3394000000000005E-2</v>
      </c>
      <c r="L10" s="1629">
        <v>1.4000000000000001E-5</v>
      </c>
      <c r="M10" s="1629">
        <v>1.2220000000000002E-3</v>
      </c>
      <c r="N10" s="1631" t="s">
        <v>118</v>
      </c>
      <c r="O10" s="1631" t="s">
        <v>118</v>
      </c>
    </row>
    <row r="11" spans="1:15" ht="9" customHeight="1" x14ac:dyDescent="0.2">
      <c r="A11" s="1402" t="s">
        <v>61</v>
      </c>
      <c r="B11" s="1629">
        <v>0.29734300000000002</v>
      </c>
      <c r="C11" s="1629">
        <v>0.97926099999999994</v>
      </c>
      <c r="D11" s="1629">
        <v>0.12121899999999999</v>
      </c>
      <c r="E11" s="1629">
        <v>0.52835199999999993</v>
      </c>
      <c r="F11" s="1629">
        <v>0.176124</v>
      </c>
      <c r="G11" s="1629">
        <v>0.450909</v>
      </c>
      <c r="H11" s="1629">
        <v>0</v>
      </c>
      <c r="I11" s="1629">
        <v>0</v>
      </c>
      <c r="J11" s="1629">
        <v>0</v>
      </c>
      <c r="K11" s="1629">
        <v>0</v>
      </c>
      <c r="L11" s="1629">
        <v>0</v>
      </c>
      <c r="M11" s="1629">
        <v>0</v>
      </c>
      <c r="N11" s="1632" t="s">
        <v>118</v>
      </c>
      <c r="O11" s="1632" t="s">
        <v>118</v>
      </c>
    </row>
    <row r="12" spans="1:15" ht="9" customHeight="1" x14ac:dyDescent="0.2">
      <c r="A12" s="1402" t="s">
        <v>1669</v>
      </c>
      <c r="B12" s="1629">
        <v>3.2005749999999997</v>
      </c>
      <c r="C12" s="1629">
        <v>32.644322000000003</v>
      </c>
      <c r="D12" s="1629">
        <v>0.68321499999999957</v>
      </c>
      <c r="E12" s="1629">
        <v>3.898714</v>
      </c>
      <c r="F12" s="1629">
        <v>2.517153</v>
      </c>
      <c r="G12" s="1629">
        <v>28.550771000000001</v>
      </c>
      <c r="H12" s="1629">
        <v>2.0699999999999999E-4</v>
      </c>
      <c r="I12" s="1629">
        <v>0.19483699999999998</v>
      </c>
      <c r="J12" s="1629">
        <v>0</v>
      </c>
      <c r="K12" s="1629">
        <v>0</v>
      </c>
      <c r="L12" s="1629">
        <v>0</v>
      </c>
      <c r="M12" s="1629">
        <v>0</v>
      </c>
      <c r="N12" s="1633" t="s">
        <v>118</v>
      </c>
      <c r="O12" s="1631" t="s">
        <v>118</v>
      </c>
    </row>
    <row r="13" spans="1:15" ht="9" customHeight="1" x14ac:dyDescent="0.2">
      <c r="A13" s="1402" t="s">
        <v>62</v>
      </c>
      <c r="B13" s="1629">
        <v>1.3210000000000001E-3</v>
      </c>
      <c r="C13" s="1629">
        <v>6.3809999999999995E-3</v>
      </c>
      <c r="D13" s="1629">
        <v>1.3210000000000001E-3</v>
      </c>
      <c r="E13" s="1629">
        <v>6.3809999999999995E-3</v>
      </c>
      <c r="F13" s="1629">
        <v>0</v>
      </c>
      <c r="G13" s="1629">
        <v>0</v>
      </c>
      <c r="H13" s="1629">
        <v>0</v>
      </c>
      <c r="I13" s="1629">
        <v>0</v>
      </c>
      <c r="J13" s="1629">
        <v>0</v>
      </c>
      <c r="K13" s="1629">
        <v>0</v>
      </c>
      <c r="L13" s="1629">
        <v>0</v>
      </c>
      <c r="M13" s="1629">
        <v>0</v>
      </c>
      <c r="N13" s="1632" t="s">
        <v>118</v>
      </c>
      <c r="O13" s="1632" t="s">
        <v>118</v>
      </c>
    </row>
    <row r="14" spans="1:15" ht="9" customHeight="1" x14ac:dyDescent="0.2">
      <c r="A14" s="1402" t="s">
        <v>63</v>
      </c>
      <c r="B14" s="1629">
        <v>9.2808999999999989E-2</v>
      </c>
      <c r="C14" s="1629">
        <v>0.10313</v>
      </c>
      <c r="D14" s="1629">
        <v>9.2808999999999989E-2</v>
      </c>
      <c r="E14" s="1629">
        <v>0.10313</v>
      </c>
      <c r="F14" s="1629">
        <v>0</v>
      </c>
      <c r="G14" s="1629">
        <v>0</v>
      </c>
      <c r="H14" s="1629">
        <v>0</v>
      </c>
      <c r="I14" s="1629">
        <v>0</v>
      </c>
      <c r="J14" s="1629">
        <v>0</v>
      </c>
      <c r="K14" s="1629">
        <v>0</v>
      </c>
      <c r="L14" s="1629">
        <v>0</v>
      </c>
      <c r="M14" s="1629">
        <v>0</v>
      </c>
      <c r="N14" s="1632" t="s">
        <v>118</v>
      </c>
      <c r="O14" s="1631" t="s">
        <v>118</v>
      </c>
    </row>
    <row r="15" spans="1:15" ht="9" customHeight="1" x14ac:dyDescent="0.2">
      <c r="A15" s="1402" t="s">
        <v>64</v>
      </c>
      <c r="B15" s="1629">
        <v>4.7924120000000014</v>
      </c>
      <c r="C15" s="1629">
        <v>6.7222379999999999</v>
      </c>
      <c r="D15" s="1629">
        <v>0.8827029999999999</v>
      </c>
      <c r="E15" s="1629">
        <v>4.4495129999999996</v>
      </c>
      <c r="F15" s="1629">
        <v>3.8941160000000004</v>
      </c>
      <c r="G15" s="1629">
        <v>1.9948510000000002</v>
      </c>
      <c r="H15" s="1629">
        <v>7.437E-3</v>
      </c>
      <c r="I15" s="1629">
        <v>0.17442099999999999</v>
      </c>
      <c r="J15" s="1629">
        <v>6.8580000000000004E-3</v>
      </c>
      <c r="K15" s="1629">
        <v>6.5849999999999992E-2</v>
      </c>
      <c r="L15" s="1629">
        <v>1.2980000000000001E-3</v>
      </c>
      <c r="M15" s="1629">
        <v>3.7603000000000004E-2</v>
      </c>
      <c r="N15" s="1631" t="s">
        <v>118</v>
      </c>
      <c r="O15" s="1631" t="s">
        <v>118</v>
      </c>
    </row>
    <row r="16" spans="1:15" ht="9" customHeight="1" x14ac:dyDescent="0.2">
      <c r="A16" s="1402" t="s">
        <v>65</v>
      </c>
      <c r="B16" s="1629">
        <v>0.51881499999999992</v>
      </c>
      <c r="C16" s="1629">
        <v>11.724300000000001</v>
      </c>
      <c r="D16" s="1629">
        <v>0.10183799999999997</v>
      </c>
      <c r="E16" s="1629">
        <v>3.6180290000000004</v>
      </c>
      <c r="F16" s="1629">
        <v>0.41697699999999993</v>
      </c>
      <c r="G16" s="1629">
        <v>8.1062710000000013</v>
      </c>
      <c r="H16" s="1629">
        <v>0</v>
      </c>
      <c r="I16" s="1629">
        <v>0</v>
      </c>
      <c r="J16" s="1629">
        <v>0</v>
      </c>
      <c r="K16" s="1629">
        <v>0</v>
      </c>
      <c r="L16" s="1629">
        <v>0</v>
      </c>
      <c r="M16" s="1629">
        <v>0</v>
      </c>
      <c r="N16" s="1633" t="s">
        <v>118</v>
      </c>
      <c r="O16" s="1631" t="s">
        <v>118</v>
      </c>
    </row>
    <row r="17" spans="1:15" ht="9" customHeight="1" x14ac:dyDescent="0.2">
      <c r="A17" s="1402" t="s">
        <v>66</v>
      </c>
      <c r="B17" s="1629">
        <v>0.95835399999999971</v>
      </c>
      <c r="C17" s="1629">
        <v>2.1097560000000004</v>
      </c>
      <c r="D17" s="1629">
        <v>0.95835399999999971</v>
      </c>
      <c r="E17" s="1629">
        <v>2.1097560000000004</v>
      </c>
      <c r="F17" s="1629">
        <v>0</v>
      </c>
      <c r="G17" s="1629">
        <v>0</v>
      </c>
      <c r="H17" s="1629">
        <v>0</v>
      </c>
      <c r="I17" s="1629">
        <v>0</v>
      </c>
      <c r="J17" s="1629">
        <v>0</v>
      </c>
      <c r="K17" s="1629">
        <v>0</v>
      </c>
      <c r="L17" s="1629">
        <v>0</v>
      </c>
      <c r="M17" s="1629">
        <v>0</v>
      </c>
      <c r="N17" s="1633" t="s">
        <v>118</v>
      </c>
      <c r="O17" s="1633" t="s">
        <v>118</v>
      </c>
    </row>
    <row r="18" spans="1:15" ht="9" customHeight="1" x14ac:dyDescent="0.2">
      <c r="A18" s="1402" t="s">
        <v>67</v>
      </c>
      <c r="B18" s="1629">
        <v>1215.7896589999996</v>
      </c>
      <c r="C18" s="1629">
        <v>1068.7977689999998</v>
      </c>
      <c r="D18" s="1629">
        <v>976.42628899999931</v>
      </c>
      <c r="E18" s="1629">
        <v>954.881666</v>
      </c>
      <c r="F18" s="1629">
        <v>232.50221600000003</v>
      </c>
      <c r="G18" s="1629">
        <v>108.96811299999999</v>
      </c>
      <c r="H18" s="1629">
        <v>1.3746000000000001E-2</v>
      </c>
      <c r="I18" s="1629">
        <v>0.19903599999999999</v>
      </c>
      <c r="J18" s="1629">
        <v>6.8464930000000015</v>
      </c>
      <c r="K18" s="1629">
        <v>4.4854960000000021</v>
      </c>
      <c r="L18" s="1629">
        <v>9.1500000000000023E-4</v>
      </c>
      <c r="M18" s="1629">
        <v>0.26345800000000003</v>
      </c>
      <c r="N18" s="1631" t="s">
        <v>118</v>
      </c>
      <c r="O18" s="1631" t="s">
        <v>118</v>
      </c>
    </row>
    <row r="19" spans="1:15" ht="9" customHeight="1" x14ac:dyDescent="0.2">
      <c r="A19" s="1402" t="s">
        <v>68</v>
      </c>
      <c r="B19" s="1629">
        <v>1.0141229999999999</v>
      </c>
      <c r="C19" s="1629">
        <v>0.81998599999999999</v>
      </c>
      <c r="D19" s="1629">
        <v>0.99134299999999997</v>
      </c>
      <c r="E19" s="1629">
        <v>0.79325599999999996</v>
      </c>
      <c r="F19" s="1629">
        <v>0</v>
      </c>
      <c r="G19" s="1629">
        <v>0</v>
      </c>
      <c r="H19" s="1629">
        <v>2.2779000000000001E-2</v>
      </c>
      <c r="I19" s="1629">
        <v>2.6671E-2</v>
      </c>
      <c r="J19" s="1629">
        <v>0</v>
      </c>
      <c r="K19" s="1629">
        <v>0</v>
      </c>
      <c r="L19" s="1629">
        <v>9.9999999999999995E-7</v>
      </c>
      <c r="M19" s="1629">
        <v>5.8999999999999998E-5</v>
      </c>
      <c r="N19" s="1633" t="s">
        <v>118</v>
      </c>
      <c r="O19" s="1633" t="s">
        <v>118</v>
      </c>
    </row>
    <row r="20" spans="1:15" ht="9" customHeight="1" x14ac:dyDescent="0.2">
      <c r="A20" s="1402" t="s">
        <v>69</v>
      </c>
      <c r="B20" s="1629">
        <v>4.3815990000000005</v>
      </c>
      <c r="C20" s="1629">
        <v>5.0496049999999997</v>
      </c>
      <c r="D20" s="1629">
        <v>2.3529670000000005</v>
      </c>
      <c r="E20" s="1629">
        <v>3.7462159999999995</v>
      </c>
      <c r="F20" s="1629">
        <v>2.0286239999999998</v>
      </c>
      <c r="G20" s="1629">
        <v>1.30277</v>
      </c>
      <c r="H20" s="1629">
        <v>0</v>
      </c>
      <c r="I20" s="1629">
        <v>0</v>
      </c>
      <c r="J20" s="1629">
        <v>0</v>
      </c>
      <c r="K20" s="1629">
        <v>0</v>
      </c>
      <c r="L20" s="1629">
        <v>7.9999999999999996E-6</v>
      </c>
      <c r="M20" s="1629">
        <v>6.1899999999999998E-4</v>
      </c>
      <c r="N20" s="1633" t="s">
        <v>118</v>
      </c>
      <c r="O20" s="1631" t="s">
        <v>118</v>
      </c>
    </row>
    <row r="21" spans="1:15" ht="9" customHeight="1" x14ac:dyDescent="0.2">
      <c r="A21" s="1402" t="s">
        <v>70</v>
      </c>
      <c r="B21" s="1629">
        <v>116.55509199999996</v>
      </c>
      <c r="C21" s="1629">
        <v>146.01299399999999</v>
      </c>
      <c r="D21" s="1629">
        <v>83.579494999999952</v>
      </c>
      <c r="E21" s="1629">
        <v>126.77746799999998</v>
      </c>
      <c r="F21" s="1629">
        <v>32.901878000000004</v>
      </c>
      <c r="G21" s="1629">
        <v>17.885617000000003</v>
      </c>
      <c r="H21" s="1629">
        <v>1.3669999999999999E-3</v>
      </c>
      <c r="I21" s="1629">
        <v>7.0645999999999987E-2</v>
      </c>
      <c r="J21" s="1629">
        <v>7.2352E-2</v>
      </c>
      <c r="K21" s="1629">
        <v>1.2792629999999998</v>
      </c>
      <c r="L21" s="1629">
        <v>0</v>
      </c>
      <c r="M21" s="1629">
        <v>0</v>
      </c>
      <c r="N21" s="1631" t="s">
        <v>118</v>
      </c>
      <c r="O21" s="1631" t="s">
        <v>118</v>
      </c>
    </row>
    <row r="22" spans="1:15" ht="9" customHeight="1" x14ac:dyDescent="0.2">
      <c r="A22" s="1402" t="s">
        <v>71</v>
      </c>
      <c r="B22" s="1629">
        <v>0.91129999999999989</v>
      </c>
      <c r="C22" s="1629">
        <v>2.0826290000000003</v>
      </c>
      <c r="D22" s="1629">
        <v>0.91129999999999989</v>
      </c>
      <c r="E22" s="1629">
        <v>2.0826290000000003</v>
      </c>
      <c r="F22" s="1629">
        <v>0</v>
      </c>
      <c r="G22" s="1629">
        <v>0</v>
      </c>
      <c r="H22" s="1629">
        <v>0</v>
      </c>
      <c r="I22" s="1629">
        <v>0</v>
      </c>
      <c r="J22" s="1629">
        <v>0</v>
      </c>
      <c r="K22" s="1629">
        <v>0</v>
      </c>
      <c r="L22" s="1629">
        <v>0</v>
      </c>
      <c r="M22" s="1629">
        <v>0</v>
      </c>
      <c r="N22" s="1633" t="s">
        <v>118</v>
      </c>
      <c r="O22" s="1631" t="s">
        <v>118</v>
      </c>
    </row>
    <row r="23" spans="1:15" ht="9" customHeight="1" x14ac:dyDescent="0.2">
      <c r="A23" s="1402" t="s">
        <v>72</v>
      </c>
      <c r="B23" s="1629">
        <v>1.2606379999999999</v>
      </c>
      <c r="C23" s="1629">
        <v>8.1682130000000015</v>
      </c>
      <c r="D23" s="1629">
        <v>0.96904100000000015</v>
      </c>
      <c r="E23" s="1629">
        <v>2.5178859999999998</v>
      </c>
      <c r="F23" s="1629">
        <v>0.29159599999999997</v>
      </c>
      <c r="G23" s="1629">
        <v>5.6496630000000003</v>
      </c>
      <c r="H23" s="1629">
        <v>9.9999999999999995E-7</v>
      </c>
      <c r="I23" s="1629">
        <v>6.6399999999999999E-4</v>
      </c>
      <c r="J23" s="1629">
        <v>0</v>
      </c>
      <c r="K23" s="1629">
        <v>0</v>
      </c>
      <c r="L23" s="1629">
        <v>0</v>
      </c>
      <c r="M23" s="1629">
        <v>0</v>
      </c>
      <c r="N23" s="1631" t="s">
        <v>118</v>
      </c>
      <c r="O23" s="1631" t="s">
        <v>118</v>
      </c>
    </row>
    <row r="24" spans="1:15" ht="9" customHeight="1" x14ac:dyDescent="0.2">
      <c r="A24" s="1402" t="s">
        <v>73</v>
      </c>
      <c r="B24" s="1629">
        <v>0.85583899999999991</v>
      </c>
      <c r="C24" s="1629">
        <v>6.316158999999999</v>
      </c>
      <c r="D24" s="1629">
        <v>0.46037699999999987</v>
      </c>
      <c r="E24" s="1629">
        <v>5.8000849999999993</v>
      </c>
      <c r="F24" s="1629">
        <v>0.39467799999999997</v>
      </c>
      <c r="G24" s="1629">
        <v>0.32885399999999998</v>
      </c>
      <c r="H24" s="1629">
        <v>7.8400000000000008E-4</v>
      </c>
      <c r="I24" s="1629">
        <v>0.18722</v>
      </c>
      <c r="J24" s="1629">
        <v>0</v>
      </c>
      <c r="K24" s="1629">
        <v>0</v>
      </c>
      <c r="L24" s="1629">
        <v>0</v>
      </c>
      <c r="M24" s="1629">
        <v>0</v>
      </c>
      <c r="N24" s="1633" t="s">
        <v>118</v>
      </c>
      <c r="O24" s="1631" t="s">
        <v>118</v>
      </c>
    </row>
    <row r="25" spans="1:15" ht="9" customHeight="1" x14ac:dyDescent="0.2">
      <c r="A25" s="1402" t="s">
        <v>74</v>
      </c>
      <c r="B25" s="1629">
        <v>20.015128000000004</v>
      </c>
      <c r="C25" s="1629">
        <v>88.187776000000028</v>
      </c>
      <c r="D25" s="1629">
        <v>16.492660000000004</v>
      </c>
      <c r="E25" s="1629">
        <v>75.781677000000016</v>
      </c>
      <c r="F25" s="1629">
        <v>2.9540139999999999</v>
      </c>
      <c r="G25" s="1629">
        <v>11.810801</v>
      </c>
      <c r="H25" s="1629">
        <v>9.850000000000002E-4</v>
      </c>
      <c r="I25" s="1629">
        <v>8.9988000000000012E-2</v>
      </c>
      <c r="J25" s="1629">
        <v>0.56741399999999997</v>
      </c>
      <c r="K25" s="1629">
        <v>0.49649700000000002</v>
      </c>
      <c r="L25" s="1629">
        <v>5.4999999999999995E-5</v>
      </c>
      <c r="M25" s="1629">
        <v>8.8130000000000014E-3</v>
      </c>
      <c r="N25" s="1631" t="s">
        <v>118</v>
      </c>
      <c r="O25" s="1631" t="s">
        <v>118</v>
      </c>
    </row>
    <row r="26" spans="1:15" ht="9" customHeight="1" x14ac:dyDescent="0.2">
      <c r="A26" s="1402" t="s">
        <v>75</v>
      </c>
      <c r="B26" s="1629">
        <v>6.0167999999999999E-2</v>
      </c>
      <c r="C26" s="1629">
        <v>5.9636000000000002E-2</v>
      </c>
      <c r="D26" s="1629">
        <v>1.193E-3</v>
      </c>
      <c r="E26" s="1629">
        <v>6.1909999999999995E-3</v>
      </c>
      <c r="F26" s="1629">
        <v>5.8975E-2</v>
      </c>
      <c r="G26" s="1629">
        <v>5.3444999999999999E-2</v>
      </c>
      <c r="H26" s="1629">
        <v>0</v>
      </c>
      <c r="I26" s="1629">
        <v>0</v>
      </c>
      <c r="J26" s="1629">
        <v>0</v>
      </c>
      <c r="K26" s="1629">
        <v>0</v>
      </c>
      <c r="L26" s="1629">
        <v>0</v>
      </c>
      <c r="M26" s="1629">
        <v>0</v>
      </c>
      <c r="N26" s="1631" t="s">
        <v>118</v>
      </c>
      <c r="O26" s="1631" t="s">
        <v>118</v>
      </c>
    </row>
    <row r="27" spans="1:15" ht="9" customHeight="1" x14ac:dyDescent="0.2">
      <c r="A27" s="1402" t="s">
        <v>76</v>
      </c>
      <c r="B27" s="1629">
        <v>4.0601970000000005</v>
      </c>
      <c r="C27" s="1629">
        <v>4.1527960000000004</v>
      </c>
      <c r="D27" s="1629">
        <v>1.5041070000000001</v>
      </c>
      <c r="E27" s="1629">
        <v>2.2250670000000001</v>
      </c>
      <c r="F27" s="1629">
        <v>2.5560900000000002</v>
      </c>
      <c r="G27" s="1629">
        <v>1.927729</v>
      </c>
      <c r="H27" s="1629">
        <v>0</v>
      </c>
      <c r="I27" s="1629">
        <v>0</v>
      </c>
      <c r="J27" s="1629">
        <v>0</v>
      </c>
      <c r="K27" s="1629">
        <v>0</v>
      </c>
      <c r="L27" s="1629">
        <v>0</v>
      </c>
      <c r="M27" s="1629">
        <v>0</v>
      </c>
      <c r="N27" s="1633" t="s">
        <v>118</v>
      </c>
      <c r="O27" s="1633" t="s">
        <v>118</v>
      </c>
    </row>
    <row r="28" spans="1:15" ht="9" customHeight="1" x14ac:dyDescent="0.2">
      <c r="A28" s="1402" t="s">
        <v>77</v>
      </c>
      <c r="B28" s="1629">
        <v>1.6332439999999999</v>
      </c>
      <c r="C28" s="1629">
        <v>3.4643040000000007</v>
      </c>
      <c r="D28" s="1629">
        <v>1.6332439999999999</v>
      </c>
      <c r="E28" s="1629">
        <v>3.4643040000000007</v>
      </c>
      <c r="F28" s="1629">
        <v>0</v>
      </c>
      <c r="G28" s="1629">
        <v>0</v>
      </c>
      <c r="H28" s="1629">
        <v>0</v>
      </c>
      <c r="I28" s="1629">
        <v>0</v>
      </c>
      <c r="J28" s="1629">
        <v>0</v>
      </c>
      <c r="K28" s="1629">
        <v>0</v>
      </c>
      <c r="L28" s="1629">
        <v>0</v>
      </c>
      <c r="M28" s="1629">
        <v>0</v>
      </c>
      <c r="N28" s="1633" t="s">
        <v>118</v>
      </c>
      <c r="O28" s="1631" t="s">
        <v>118</v>
      </c>
    </row>
    <row r="29" spans="1:15" ht="9" customHeight="1" x14ac:dyDescent="0.2">
      <c r="A29" s="1402" t="s">
        <v>78</v>
      </c>
      <c r="B29" s="1629">
        <v>3.1447000000000003E-2</v>
      </c>
      <c r="C29" s="1629">
        <v>0.10895099999999999</v>
      </c>
      <c r="D29" s="1629">
        <v>3.1447000000000003E-2</v>
      </c>
      <c r="E29" s="1629">
        <v>0.10895099999999999</v>
      </c>
      <c r="F29" s="1629">
        <v>0</v>
      </c>
      <c r="G29" s="1629">
        <v>0</v>
      </c>
      <c r="H29" s="1629">
        <v>0</v>
      </c>
      <c r="I29" s="1629">
        <v>0</v>
      </c>
      <c r="J29" s="1629">
        <v>0</v>
      </c>
      <c r="K29" s="1629">
        <v>0</v>
      </c>
      <c r="L29" s="1629">
        <v>0</v>
      </c>
      <c r="M29" s="1629">
        <v>0</v>
      </c>
      <c r="N29" s="1633" t="s">
        <v>118</v>
      </c>
      <c r="O29" s="1633" t="s">
        <v>118</v>
      </c>
    </row>
    <row r="30" spans="1:15" ht="9" customHeight="1" x14ac:dyDescent="0.2">
      <c r="A30" s="1402" t="s">
        <v>79</v>
      </c>
      <c r="B30" s="1629">
        <v>60.442878000000015</v>
      </c>
      <c r="C30" s="1629">
        <v>110.12769200000001</v>
      </c>
      <c r="D30" s="1629">
        <v>30.581871000000021</v>
      </c>
      <c r="E30" s="1629">
        <v>85.052616000000015</v>
      </c>
      <c r="F30" s="1629">
        <v>29.850709999999992</v>
      </c>
      <c r="G30" s="1629">
        <v>24.223822999999992</v>
      </c>
      <c r="H30" s="1629">
        <v>7.8709999999999995E-3</v>
      </c>
      <c r="I30" s="1629">
        <v>0.69534000000000007</v>
      </c>
      <c r="J30" s="1629">
        <v>1.09E-3</v>
      </c>
      <c r="K30" s="1629">
        <v>7.0270000000000011E-3</v>
      </c>
      <c r="L30" s="1629">
        <v>1.3359999999999999E-3</v>
      </c>
      <c r="M30" s="1629">
        <v>0.14888599999999999</v>
      </c>
      <c r="N30" s="1631" t="s">
        <v>118</v>
      </c>
      <c r="O30" s="1631" t="s">
        <v>118</v>
      </c>
    </row>
    <row r="31" spans="1:15" ht="9" customHeight="1" x14ac:dyDescent="0.2">
      <c r="A31" s="1402" t="s">
        <v>80</v>
      </c>
      <c r="B31" s="1629">
        <v>9.4774070000000012</v>
      </c>
      <c r="C31" s="1629">
        <v>25.391065999999999</v>
      </c>
      <c r="D31" s="1629">
        <v>7.8148950000000017</v>
      </c>
      <c r="E31" s="1629">
        <v>23.601327999999999</v>
      </c>
      <c r="F31" s="1629">
        <v>1.6625000000000001</v>
      </c>
      <c r="G31" s="1629">
        <v>1.7896510000000001</v>
      </c>
      <c r="H31" s="1629">
        <v>1.2E-5</v>
      </c>
      <c r="I31" s="1629">
        <v>8.7000000000000001E-5</v>
      </c>
      <c r="J31" s="1629">
        <v>0</v>
      </c>
      <c r="K31" s="1629">
        <v>0</v>
      </c>
      <c r="L31" s="1629">
        <v>0</v>
      </c>
      <c r="M31" s="1629">
        <v>0</v>
      </c>
      <c r="N31" s="1633" t="s">
        <v>118</v>
      </c>
      <c r="O31" s="1631" t="s">
        <v>118</v>
      </c>
    </row>
    <row r="32" spans="1:15" ht="9" customHeight="1" x14ac:dyDescent="0.2">
      <c r="A32" s="1402" t="s">
        <v>82</v>
      </c>
      <c r="B32" s="1629">
        <v>3.6926999999999995E-2</v>
      </c>
      <c r="C32" s="1629">
        <v>0.40671299999999999</v>
      </c>
      <c r="D32" s="1629">
        <v>3.6926999999999995E-2</v>
      </c>
      <c r="E32" s="1629">
        <v>0.40671299999999999</v>
      </c>
      <c r="F32" s="1629">
        <v>0</v>
      </c>
      <c r="G32" s="1629">
        <v>0</v>
      </c>
      <c r="H32" s="1629">
        <v>0</v>
      </c>
      <c r="I32" s="1629">
        <v>0</v>
      </c>
      <c r="J32" s="1629">
        <v>0</v>
      </c>
      <c r="K32" s="1629">
        <v>0</v>
      </c>
      <c r="L32" s="1629">
        <v>0</v>
      </c>
      <c r="M32" s="1629">
        <v>0</v>
      </c>
      <c r="N32" s="1633" t="s">
        <v>118</v>
      </c>
      <c r="O32" s="1631" t="s">
        <v>118</v>
      </c>
    </row>
    <row r="33" spans="1:15" ht="9" customHeight="1" x14ac:dyDescent="0.2">
      <c r="A33" s="1402" t="s">
        <v>83</v>
      </c>
      <c r="B33" s="1629">
        <v>11.337268999999999</v>
      </c>
      <c r="C33" s="1629">
        <v>22.893436999999999</v>
      </c>
      <c r="D33" s="1629">
        <v>3.7700869999999993</v>
      </c>
      <c r="E33" s="1629">
        <v>14.892536999999997</v>
      </c>
      <c r="F33" s="1629">
        <v>7.5652249999999999</v>
      </c>
      <c r="G33" s="1629">
        <v>7.9736630000000002</v>
      </c>
      <c r="H33" s="1629">
        <v>1.65E-4</v>
      </c>
      <c r="I33" s="1629">
        <v>1.0123999999999999E-2</v>
      </c>
      <c r="J33" s="1629">
        <v>1.7699999999999999E-3</v>
      </c>
      <c r="K33" s="1629">
        <v>8.8780000000000005E-3</v>
      </c>
      <c r="L33" s="1629">
        <v>2.1999999999999999E-5</v>
      </c>
      <c r="M33" s="1629">
        <v>8.2349999999999993E-3</v>
      </c>
      <c r="N33" s="1631" t="s">
        <v>118</v>
      </c>
      <c r="O33" s="1631" t="s">
        <v>118</v>
      </c>
    </row>
    <row r="34" spans="1:15" ht="9" customHeight="1" x14ac:dyDescent="0.2">
      <c r="A34" s="1402" t="s">
        <v>119</v>
      </c>
      <c r="B34" s="1629">
        <v>0</v>
      </c>
      <c r="C34" s="1629">
        <v>0</v>
      </c>
      <c r="D34" s="1629">
        <v>0</v>
      </c>
      <c r="E34" s="1629">
        <v>0</v>
      </c>
      <c r="F34" s="1629">
        <v>0</v>
      </c>
      <c r="G34" s="1629">
        <v>0</v>
      </c>
      <c r="H34" s="1629">
        <v>0</v>
      </c>
      <c r="I34" s="1629">
        <v>0</v>
      </c>
      <c r="J34" s="1629">
        <v>0</v>
      </c>
      <c r="K34" s="1629">
        <v>0</v>
      </c>
      <c r="L34" s="1629">
        <v>0</v>
      </c>
      <c r="M34" s="1629">
        <v>0</v>
      </c>
      <c r="N34" s="1631" t="s">
        <v>118</v>
      </c>
      <c r="O34" s="1631" t="s">
        <v>118</v>
      </c>
    </row>
    <row r="35" spans="1:15" ht="18" customHeight="1" x14ac:dyDescent="0.2">
      <c r="B35" s="2350" t="s">
        <v>87</v>
      </c>
      <c r="C35" s="2350"/>
      <c r="D35" s="2350"/>
      <c r="E35" s="2350"/>
      <c r="F35" s="2350"/>
      <c r="G35" s="2350"/>
      <c r="H35" s="2350"/>
      <c r="I35" s="2350"/>
      <c r="J35" s="2350"/>
      <c r="K35" s="2350"/>
      <c r="L35" s="2350"/>
      <c r="M35" s="2350"/>
      <c r="N35" s="2350"/>
      <c r="O35" s="2350"/>
    </row>
    <row r="36" spans="1:15" ht="9" customHeight="1" x14ac:dyDescent="0.2">
      <c r="A36" s="1403" t="s">
        <v>57</v>
      </c>
      <c r="B36" s="1629">
        <v>179.41396699999984</v>
      </c>
      <c r="C36" s="1629">
        <v>252.93236000000007</v>
      </c>
      <c r="D36" s="1629">
        <v>178.49831199999986</v>
      </c>
      <c r="E36" s="1629">
        <v>245.80399700000004</v>
      </c>
      <c r="F36" s="1629">
        <v>0.67854999999999999</v>
      </c>
      <c r="G36" s="1629">
        <v>2.8208530000000001</v>
      </c>
      <c r="H36" s="1629">
        <v>4.8120000000000003E-3</v>
      </c>
      <c r="I36" s="1629">
        <v>0.92684900000000014</v>
      </c>
      <c r="J36" s="1629">
        <v>0.23081400000000002</v>
      </c>
      <c r="K36" s="1629">
        <v>0.24177799999999997</v>
      </c>
      <c r="L36" s="1629">
        <v>1.4790000000000001E-3</v>
      </c>
      <c r="M36" s="1629">
        <v>3.1388829999999999</v>
      </c>
      <c r="N36" s="1628" t="s">
        <v>118</v>
      </c>
      <c r="O36" s="1628" t="s">
        <v>118</v>
      </c>
    </row>
    <row r="37" spans="1:15" ht="9" customHeight="1" x14ac:dyDescent="0.2">
      <c r="A37" s="1404" t="s">
        <v>58</v>
      </c>
      <c r="B37" s="1629">
        <v>3.621462000000002</v>
      </c>
      <c r="C37" s="1629">
        <v>15.533702999999996</v>
      </c>
      <c r="D37" s="1629">
        <v>3.1603140000000018</v>
      </c>
      <c r="E37" s="1629">
        <v>15.005213999999997</v>
      </c>
      <c r="F37" s="1629">
        <v>0.45148899999999997</v>
      </c>
      <c r="G37" s="1629">
        <v>6.8781000000000009E-2</v>
      </c>
      <c r="H37" s="1629">
        <v>2.3600000000000001E-3</v>
      </c>
      <c r="I37" s="1629">
        <v>0.43584399999999995</v>
      </c>
      <c r="J37" s="1629">
        <v>7.2990000000000008E-3</v>
      </c>
      <c r="K37" s="1629">
        <v>2.3863999999999996E-2</v>
      </c>
      <c r="L37" s="1629">
        <v>0</v>
      </c>
      <c r="M37" s="1629">
        <v>0</v>
      </c>
      <c r="N37" s="1631" t="s">
        <v>118</v>
      </c>
      <c r="O37" s="1631" t="s">
        <v>118</v>
      </c>
    </row>
    <row r="38" spans="1:15" ht="9" customHeight="1" x14ac:dyDescent="0.2">
      <c r="A38" s="1404" t="s">
        <v>59</v>
      </c>
      <c r="B38" s="1629">
        <v>0.77896399999999999</v>
      </c>
      <c r="C38" s="1629">
        <v>2.10772</v>
      </c>
      <c r="D38" s="1629">
        <v>0.77891299999999997</v>
      </c>
      <c r="E38" s="1629">
        <v>2.1070329999999999</v>
      </c>
      <c r="F38" s="1629">
        <v>0</v>
      </c>
      <c r="G38" s="1629">
        <v>0</v>
      </c>
      <c r="H38" s="1629">
        <v>0</v>
      </c>
      <c r="I38" s="1629">
        <v>0</v>
      </c>
      <c r="J38" s="1629">
        <v>5.1E-5</v>
      </c>
      <c r="K38" s="1629">
        <v>6.87E-4</v>
      </c>
      <c r="L38" s="1629">
        <v>0</v>
      </c>
      <c r="M38" s="1629">
        <v>0</v>
      </c>
      <c r="N38" s="1632" t="s">
        <v>118</v>
      </c>
      <c r="O38" s="1631" t="s">
        <v>118</v>
      </c>
    </row>
    <row r="39" spans="1:15" ht="9" customHeight="1" x14ac:dyDescent="0.2">
      <c r="A39" s="1404" t="s">
        <v>60</v>
      </c>
      <c r="B39" s="1629">
        <v>1.6840060000000001</v>
      </c>
      <c r="C39" s="1629">
        <v>5.87059</v>
      </c>
      <c r="D39" s="1629">
        <v>1.6839840000000001</v>
      </c>
      <c r="E39" s="1629">
        <v>5.8490070000000003</v>
      </c>
      <c r="F39" s="1629">
        <v>0</v>
      </c>
      <c r="G39" s="1629">
        <v>0</v>
      </c>
      <c r="H39" s="1629">
        <v>2.1999999999999999E-5</v>
      </c>
      <c r="I39" s="1629">
        <v>2.1582999999999998E-2</v>
      </c>
      <c r="J39" s="1629">
        <v>0</v>
      </c>
      <c r="K39" s="1629">
        <v>0</v>
      </c>
      <c r="L39" s="1629">
        <v>0</v>
      </c>
      <c r="M39" s="1629">
        <v>0</v>
      </c>
      <c r="N39" s="1631" t="s">
        <v>118</v>
      </c>
      <c r="O39" s="1631" t="s">
        <v>118</v>
      </c>
    </row>
    <row r="40" spans="1:15" ht="9" customHeight="1" x14ac:dyDescent="0.2">
      <c r="A40" s="1404" t="s">
        <v>61</v>
      </c>
      <c r="B40" s="1629">
        <v>5.0000000000000004E-6</v>
      </c>
      <c r="C40" s="1629">
        <v>3.5999999999999997E-4</v>
      </c>
      <c r="D40" s="1629">
        <v>5.0000000000000004E-6</v>
      </c>
      <c r="E40" s="1629">
        <v>3.5999999999999997E-4</v>
      </c>
      <c r="F40" s="1629">
        <v>0</v>
      </c>
      <c r="G40" s="1629">
        <v>0</v>
      </c>
      <c r="H40" s="1629">
        <v>0</v>
      </c>
      <c r="I40" s="1629">
        <v>0</v>
      </c>
      <c r="J40" s="1629">
        <v>0</v>
      </c>
      <c r="K40" s="1629">
        <v>0</v>
      </c>
      <c r="L40" s="1629">
        <v>0</v>
      </c>
      <c r="M40" s="1629">
        <v>0</v>
      </c>
      <c r="N40" s="1632" t="s">
        <v>118</v>
      </c>
      <c r="O40" s="1632" t="s">
        <v>118</v>
      </c>
    </row>
    <row r="41" spans="1:15" ht="9" customHeight="1" x14ac:dyDescent="0.2">
      <c r="A41" s="1402" t="s">
        <v>1669</v>
      </c>
      <c r="B41" s="1629">
        <v>1.1429999999999999E-3</v>
      </c>
      <c r="C41" s="1629">
        <v>5.1222999999999998E-2</v>
      </c>
      <c r="D41" s="1629">
        <v>1.1429999999999999E-3</v>
      </c>
      <c r="E41" s="1629">
        <v>5.1222999999999998E-2</v>
      </c>
      <c r="F41" s="1629">
        <v>0</v>
      </c>
      <c r="G41" s="1629">
        <v>0</v>
      </c>
      <c r="H41" s="1629">
        <v>0</v>
      </c>
      <c r="I41" s="1629">
        <v>0</v>
      </c>
      <c r="J41" s="1629">
        <v>0</v>
      </c>
      <c r="K41" s="1629">
        <v>0</v>
      </c>
      <c r="L41" s="1629">
        <v>0</v>
      </c>
      <c r="M41" s="1629">
        <v>0</v>
      </c>
      <c r="N41" s="1633" t="s">
        <v>118</v>
      </c>
      <c r="O41" s="1631" t="s">
        <v>118</v>
      </c>
    </row>
    <row r="42" spans="1:15" ht="9" customHeight="1" x14ac:dyDescent="0.2">
      <c r="A42" s="1404" t="s">
        <v>62</v>
      </c>
      <c r="B42" s="1629">
        <v>1.9615E-2</v>
      </c>
      <c r="C42" s="1629">
        <v>0.29394899999999996</v>
      </c>
      <c r="D42" s="1629">
        <v>1.9615E-2</v>
      </c>
      <c r="E42" s="1629">
        <v>0.29394899999999996</v>
      </c>
      <c r="F42" s="1629">
        <v>0</v>
      </c>
      <c r="G42" s="1629">
        <v>0</v>
      </c>
      <c r="H42" s="1629">
        <v>0</v>
      </c>
      <c r="I42" s="1629">
        <v>0</v>
      </c>
      <c r="J42" s="1629">
        <v>0</v>
      </c>
      <c r="K42" s="1629">
        <v>0</v>
      </c>
      <c r="L42" s="1629">
        <v>0</v>
      </c>
      <c r="M42" s="1629">
        <v>0</v>
      </c>
      <c r="N42" s="1632" t="s">
        <v>118</v>
      </c>
      <c r="O42" s="1632" t="s">
        <v>118</v>
      </c>
    </row>
    <row r="43" spans="1:15" ht="9" customHeight="1" x14ac:dyDescent="0.2">
      <c r="A43" s="1404" t="s">
        <v>63</v>
      </c>
      <c r="B43" s="1629">
        <v>1.2249999999999997E-3</v>
      </c>
      <c r="C43" s="1629">
        <v>2.7697000000000003E-2</v>
      </c>
      <c r="D43" s="1629">
        <v>1.2249999999999997E-3</v>
      </c>
      <c r="E43" s="1629">
        <v>2.7697000000000003E-2</v>
      </c>
      <c r="F43" s="1629">
        <v>0</v>
      </c>
      <c r="G43" s="1629">
        <v>0</v>
      </c>
      <c r="H43" s="1629">
        <v>0</v>
      </c>
      <c r="I43" s="1629">
        <v>0</v>
      </c>
      <c r="J43" s="1629">
        <v>0</v>
      </c>
      <c r="K43" s="1629">
        <v>0</v>
      </c>
      <c r="L43" s="1629">
        <v>0</v>
      </c>
      <c r="M43" s="1629">
        <v>0</v>
      </c>
      <c r="N43" s="1632" t="s">
        <v>118</v>
      </c>
      <c r="O43" s="1631" t="s">
        <v>118</v>
      </c>
    </row>
    <row r="44" spans="1:15" ht="9" customHeight="1" x14ac:dyDescent="0.2">
      <c r="A44" s="1404" t="s">
        <v>64</v>
      </c>
      <c r="B44" s="1629">
        <v>0.17207499999999992</v>
      </c>
      <c r="C44" s="1629">
        <v>1.0613859999999999</v>
      </c>
      <c r="D44" s="1629">
        <v>0.16846199999999992</v>
      </c>
      <c r="E44" s="1629">
        <v>1.0262529999999999</v>
      </c>
      <c r="F44" s="1629">
        <v>0</v>
      </c>
      <c r="G44" s="1629">
        <v>0</v>
      </c>
      <c r="H44" s="1629">
        <v>0</v>
      </c>
      <c r="I44" s="1629">
        <v>0</v>
      </c>
      <c r="J44" s="1629">
        <v>3.6129999999999999E-3</v>
      </c>
      <c r="K44" s="1629">
        <v>3.5133000000000005E-2</v>
      </c>
      <c r="L44" s="1629">
        <v>0</v>
      </c>
      <c r="M44" s="1629">
        <v>0</v>
      </c>
      <c r="N44" s="1631" t="s">
        <v>118</v>
      </c>
      <c r="O44" s="1631" t="s">
        <v>118</v>
      </c>
    </row>
    <row r="45" spans="1:15" ht="9" customHeight="1" x14ac:dyDescent="0.2">
      <c r="A45" s="1404" t="s">
        <v>65</v>
      </c>
      <c r="B45" s="1629">
        <v>5.3000000000000009E-4</v>
      </c>
      <c r="C45" s="1629">
        <v>7.522E-3</v>
      </c>
      <c r="D45" s="1629">
        <v>5.3000000000000009E-4</v>
      </c>
      <c r="E45" s="1629">
        <v>7.522E-3</v>
      </c>
      <c r="F45" s="1629">
        <v>0</v>
      </c>
      <c r="G45" s="1629">
        <v>0</v>
      </c>
      <c r="H45" s="1629">
        <v>0</v>
      </c>
      <c r="I45" s="1629">
        <v>0</v>
      </c>
      <c r="J45" s="1629">
        <v>0</v>
      </c>
      <c r="K45" s="1629">
        <v>0</v>
      </c>
      <c r="L45" s="1629">
        <v>0</v>
      </c>
      <c r="M45" s="1629">
        <v>0</v>
      </c>
      <c r="N45" s="1633" t="s">
        <v>118</v>
      </c>
      <c r="O45" s="1631" t="s">
        <v>118</v>
      </c>
    </row>
    <row r="46" spans="1:15" ht="9" customHeight="1" x14ac:dyDescent="0.2">
      <c r="A46" s="1404" t="s">
        <v>66</v>
      </c>
      <c r="B46" s="1629">
        <v>5.986E-3</v>
      </c>
      <c r="C46" s="1629">
        <v>2.1047E-2</v>
      </c>
      <c r="D46" s="1629">
        <v>5.8859999999999997E-3</v>
      </c>
      <c r="E46" s="1629">
        <v>2.0812000000000001E-2</v>
      </c>
      <c r="F46" s="1629">
        <v>0</v>
      </c>
      <c r="G46" s="1629">
        <v>0</v>
      </c>
      <c r="H46" s="1629">
        <v>0</v>
      </c>
      <c r="I46" s="1629">
        <v>0</v>
      </c>
      <c r="J46" s="1629">
        <v>1E-4</v>
      </c>
      <c r="K46" s="1629">
        <v>2.3499999999999999E-4</v>
      </c>
      <c r="L46" s="1629">
        <v>0</v>
      </c>
      <c r="M46" s="1629">
        <v>0</v>
      </c>
      <c r="N46" s="1633" t="s">
        <v>118</v>
      </c>
      <c r="O46" s="1633" t="s">
        <v>118</v>
      </c>
    </row>
    <row r="47" spans="1:15" ht="9" customHeight="1" x14ac:dyDescent="0.2">
      <c r="A47" s="1404" t="s">
        <v>67</v>
      </c>
      <c r="B47" s="1629">
        <v>159.2729829999999</v>
      </c>
      <c r="C47" s="1629">
        <v>167.68869500000005</v>
      </c>
      <c r="D47" s="1629">
        <v>159.00462699999991</v>
      </c>
      <c r="E47" s="1629">
        <v>164.23326900000006</v>
      </c>
      <c r="F47" s="1629">
        <v>4.8596E-2</v>
      </c>
      <c r="G47" s="1629">
        <v>5.3953999999999995E-2</v>
      </c>
      <c r="H47" s="1629">
        <v>1.6000000000000003E-5</v>
      </c>
      <c r="I47" s="1629">
        <v>0.105</v>
      </c>
      <c r="J47" s="1629">
        <v>0.21840100000000001</v>
      </c>
      <c r="K47" s="1629">
        <v>0.17186099999999999</v>
      </c>
      <c r="L47" s="1629">
        <v>1.343E-3</v>
      </c>
      <c r="M47" s="1629">
        <v>3.1246109999999998</v>
      </c>
      <c r="N47" s="1631" t="s">
        <v>118</v>
      </c>
      <c r="O47" s="1631" t="s">
        <v>118</v>
      </c>
    </row>
    <row r="48" spans="1:15" ht="9" customHeight="1" x14ac:dyDescent="0.2">
      <c r="A48" s="1404" t="s">
        <v>68</v>
      </c>
      <c r="B48" s="1629">
        <v>2.9543999999999997E-2</v>
      </c>
      <c r="C48" s="1629">
        <v>3.5461999999999994E-2</v>
      </c>
      <c r="D48" s="1629">
        <v>2.9543999999999997E-2</v>
      </c>
      <c r="E48" s="1629">
        <v>3.5461999999999994E-2</v>
      </c>
      <c r="F48" s="1629">
        <v>0</v>
      </c>
      <c r="G48" s="1629">
        <v>0</v>
      </c>
      <c r="H48" s="1629">
        <v>0</v>
      </c>
      <c r="I48" s="1629">
        <v>0</v>
      </c>
      <c r="J48" s="1629">
        <v>0</v>
      </c>
      <c r="K48" s="1629">
        <v>0</v>
      </c>
      <c r="L48" s="1629">
        <v>0</v>
      </c>
      <c r="M48" s="1629">
        <v>0</v>
      </c>
      <c r="N48" s="1633" t="s">
        <v>118</v>
      </c>
      <c r="O48" s="1633" t="s">
        <v>118</v>
      </c>
    </row>
    <row r="49" spans="1:15" ht="9" customHeight="1" x14ac:dyDescent="0.2">
      <c r="A49" s="1404" t="s">
        <v>69</v>
      </c>
      <c r="B49" s="1629">
        <v>1.4995E-2</v>
      </c>
      <c r="C49" s="1629">
        <v>4.8705999999999999E-2</v>
      </c>
      <c r="D49" s="1629">
        <v>1.4995E-2</v>
      </c>
      <c r="E49" s="1629">
        <v>4.8705999999999999E-2</v>
      </c>
      <c r="F49" s="1629">
        <v>0</v>
      </c>
      <c r="G49" s="1629">
        <v>0</v>
      </c>
      <c r="H49" s="1629">
        <v>0</v>
      </c>
      <c r="I49" s="1629">
        <v>0</v>
      </c>
      <c r="J49" s="1629">
        <v>0</v>
      </c>
      <c r="K49" s="1629">
        <v>0</v>
      </c>
      <c r="L49" s="1629">
        <v>0</v>
      </c>
      <c r="M49" s="1629">
        <v>0</v>
      </c>
      <c r="N49" s="1633" t="s">
        <v>118</v>
      </c>
      <c r="O49" s="1631" t="s">
        <v>118</v>
      </c>
    </row>
    <row r="50" spans="1:15" ht="9" customHeight="1" x14ac:dyDescent="0.2">
      <c r="A50" s="1404" t="s">
        <v>70</v>
      </c>
      <c r="B50" s="1629">
        <v>3.8602919999999998</v>
      </c>
      <c r="C50" s="1629">
        <v>16.267538999999999</v>
      </c>
      <c r="D50" s="1629">
        <v>3.8585339999999997</v>
      </c>
      <c r="E50" s="1629">
        <v>16.044547000000001</v>
      </c>
      <c r="F50" s="1629">
        <v>0</v>
      </c>
      <c r="G50" s="1629">
        <v>0</v>
      </c>
      <c r="H50" s="1629">
        <v>3.6000000000000008E-4</v>
      </c>
      <c r="I50" s="1629">
        <v>0.19968900000000001</v>
      </c>
      <c r="J50" s="1629">
        <v>1.2619999999999999E-3</v>
      </c>
      <c r="K50" s="1629">
        <v>9.0309999999999991E-3</v>
      </c>
      <c r="L50" s="1629">
        <v>1.36E-4</v>
      </c>
      <c r="M50" s="1629">
        <v>1.4272E-2</v>
      </c>
      <c r="N50" s="1631" t="s">
        <v>118</v>
      </c>
      <c r="O50" s="1631" t="s">
        <v>118</v>
      </c>
    </row>
    <row r="51" spans="1:15" ht="9" customHeight="1" x14ac:dyDescent="0.2">
      <c r="A51" s="1404" t="s">
        <v>71</v>
      </c>
      <c r="B51" s="1629">
        <v>0.12380000000000001</v>
      </c>
      <c r="C51" s="1629">
        <v>0.50105699999999997</v>
      </c>
      <c r="D51" s="1629">
        <v>1.9852000000000002E-2</v>
      </c>
      <c r="E51" s="1629">
        <v>0.12928899999999999</v>
      </c>
      <c r="F51" s="1629">
        <v>0.103911</v>
      </c>
      <c r="G51" s="1629">
        <v>0.37051299999999998</v>
      </c>
      <c r="H51" s="1629">
        <v>3.6999999999999998E-5</v>
      </c>
      <c r="I51" s="1629">
        <v>1.2549999999999998E-3</v>
      </c>
      <c r="J51" s="1629">
        <v>0</v>
      </c>
      <c r="K51" s="1629">
        <v>0</v>
      </c>
      <c r="L51" s="1629">
        <v>0</v>
      </c>
      <c r="M51" s="1629">
        <v>0</v>
      </c>
      <c r="N51" s="1633" t="s">
        <v>118</v>
      </c>
      <c r="O51" s="1631" t="s">
        <v>118</v>
      </c>
    </row>
    <row r="52" spans="1:15" ht="9" customHeight="1" x14ac:dyDescent="0.2">
      <c r="A52" s="1404" t="s">
        <v>72</v>
      </c>
      <c r="B52" s="1629">
        <v>7.6590999999999992E-2</v>
      </c>
      <c r="C52" s="1629">
        <v>1.0122679999999999</v>
      </c>
      <c r="D52" s="1629">
        <v>7.6581999999999997E-2</v>
      </c>
      <c r="E52" s="1629">
        <v>1.0111569999999999</v>
      </c>
      <c r="F52" s="1629">
        <v>0</v>
      </c>
      <c r="G52" s="1629">
        <v>0</v>
      </c>
      <c r="H52" s="1629">
        <v>9.0000000000000002E-6</v>
      </c>
      <c r="I52" s="1629">
        <v>1.111E-3</v>
      </c>
      <c r="J52" s="1629">
        <v>0</v>
      </c>
      <c r="K52" s="1629">
        <v>0</v>
      </c>
      <c r="L52" s="1629">
        <v>0</v>
      </c>
      <c r="M52" s="1629">
        <v>0</v>
      </c>
      <c r="N52" s="1631" t="s">
        <v>118</v>
      </c>
      <c r="O52" s="1631" t="s">
        <v>118</v>
      </c>
    </row>
    <row r="53" spans="1:15" ht="9" customHeight="1" x14ac:dyDescent="0.2">
      <c r="A53" s="1404" t="s">
        <v>73</v>
      </c>
      <c r="B53" s="1629">
        <v>0.22795200000000002</v>
      </c>
      <c r="C53" s="1629">
        <v>1.929592</v>
      </c>
      <c r="D53" s="1629">
        <v>0.22620000000000001</v>
      </c>
      <c r="E53" s="1629">
        <v>1.8984269999999999</v>
      </c>
      <c r="F53" s="1629">
        <v>0</v>
      </c>
      <c r="G53" s="1629">
        <v>0</v>
      </c>
      <c r="H53" s="1629">
        <v>1.7520000000000001E-3</v>
      </c>
      <c r="I53" s="1629">
        <v>3.1164999999999998E-2</v>
      </c>
      <c r="J53" s="1629">
        <v>0</v>
      </c>
      <c r="K53" s="1629">
        <v>0</v>
      </c>
      <c r="L53" s="1629">
        <v>0</v>
      </c>
      <c r="M53" s="1629">
        <v>0</v>
      </c>
      <c r="N53" s="1633" t="s">
        <v>118</v>
      </c>
      <c r="O53" s="1631" t="s">
        <v>118</v>
      </c>
    </row>
    <row r="54" spans="1:15" ht="9" customHeight="1" x14ac:dyDescent="0.2">
      <c r="A54" s="1404" t="s">
        <v>74</v>
      </c>
      <c r="B54" s="1629">
        <v>3.3839000000000015</v>
      </c>
      <c r="C54" s="1629">
        <v>16.367125999999995</v>
      </c>
      <c r="D54" s="1629">
        <v>3.3422600000000018</v>
      </c>
      <c r="E54" s="1629">
        <v>14.278565999999996</v>
      </c>
      <c r="F54" s="1629">
        <v>4.1600999999999999E-2</v>
      </c>
      <c r="G54" s="1629">
        <v>2.0334240000000001</v>
      </c>
      <c r="H54" s="1629">
        <v>3.4E-5</v>
      </c>
      <c r="I54" s="1629">
        <v>5.4782999999999998E-2</v>
      </c>
      <c r="J54" s="1629">
        <v>5.0000000000000004E-6</v>
      </c>
      <c r="K54" s="1629">
        <v>3.5299999999999996E-4</v>
      </c>
      <c r="L54" s="1629">
        <v>0</v>
      </c>
      <c r="M54" s="1629">
        <v>0</v>
      </c>
      <c r="N54" s="1631" t="s">
        <v>118</v>
      </c>
      <c r="O54" s="1631" t="s">
        <v>118</v>
      </c>
    </row>
    <row r="55" spans="1:15" ht="9" customHeight="1" x14ac:dyDescent="0.2">
      <c r="A55" s="1404" t="s">
        <v>75</v>
      </c>
      <c r="B55" s="1629">
        <v>1.9915000000000002E-2</v>
      </c>
      <c r="C55" s="1629">
        <v>3.7452000000000006E-2</v>
      </c>
      <c r="D55" s="1629">
        <v>1.9915000000000002E-2</v>
      </c>
      <c r="E55" s="1629">
        <v>3.7452000000000006E-2</v>
      </c>
      <c r="F55" s="1629">
        <v>0</v>
      </c>
      <c r="G55" s="1629">
        <v>0</v>
      </c>
      <c r="H55" s="1629">
        <v>0</v>
      </c>
      <c r="I55" s="1629">
        <v>0</v>
      </c>
      <c r="J55" s="1629">
        <v>0</v>
      </c>
      <c r="K55" s="1629">
        <v>0</v>
      </c>
      <c r="L55" s="1629">
        <v>0</v>
      </c>
      <c r="M55" s="1629">
        <v>0</v>
      </c>
      <c r="N55" s="1631" t="s">
        <v>118</v>
      </c>
      <c r="O55" s="1631" t="s">
        <v>118</v>
      </c>
    </row>
    <row r="56" spans="1:15" ht="9" customHeight="1" x14ac:dyDescent="0.2">
      <c r="A56" s="1404" t="s">
        <v>76</v>
      </c>
      <c r="B56" s="1629">
        <v>0.32348799999999994</v>
      </c>
      <c r="C56" s="1629">
        <v>0.49973200000000001</v>
      </c>
      <c r="D56" s="1629">
        <v>0.32348799999999994</v>
      </c>
      <c r="E56" s="1629">
        <v>0.49973200000000001</v>
      </c>
      <c r="F56" s="1629">
        <v>0</v>
      </c>
      <c r="G56" s="1629">
        <v>0</v>
      </c>
      <c r="H56" s="1629">
        <v>0</v>
      </c>
      <c r="I56" s="1629">
        <v>0</v>
      </c>
      <c r="J56" s="1629">
        <v>0</v>
      </c>
      <c r="K56" s="1629">
        <v>0</v>
      </c>
      <c r="L56" s="1629">
        <v>0</v>
      </c>
      <c r="M56" s="1629">
        <v>0</v>
      </c>
      <c r="N56" s="1633" t="s">
        <v>118</v>
      </c>
      <c r="O56" s="1633" t="s">
        <v>118</v>
      </c>
    </row>
    <row r="57" spans="1:15" ht="9" customHeight="1" x14ac:dyDescent="0.2">
      <c r="A57" s="1404" t="s">
        <v>77</v>
      </c>
      <c r="B57" s="1629">
        <v>3.1329999999999999E-3</v>
      </c>
      <c r="C57" s="1629">
        <v>2.0839000000000003E-2</v>
      </c>
      <c r="D57" s="1629">
        <v>3.1329999999999999E-3</v>
      </c>
      <c r="E57" s="1629">
        <v>2.0839000000000003E-2</v>
      </c>
      <c r="F57" s="1629">
        <v>0</v>
      </c>
      <c r="G57" s="1629">
        <v>0</v>
      </c>
      <c r="H57" s="1629">
        <v>0</v>
      </c>
      <c r="I57" s="1629">
        <v>0</v>
      </c>
      <c r="J57" s="1629">
        <v>0</v>
      </c>
      <c r="K57" s="1629">
        <v>0</v>
      </c>
      <c r="L57" s="1629">
        <v>0</v>
      </c>
      <c r="M57" s="1629">
        <v>0</v>
      </c>
      <c r="N57" s="1633" t="s">
        <v>118</v>
      </c>
      <c r="O57" s="1631" t="s">
        <v>118</v>
      </c>
    </row>
    <row r="58" spans="1:15" ht="9" customHeight="1" x14ac:dyDescent="0.2">
      <c r="A58" s="1404" t="s">
        <v>78</v>
      </c>
      <c r="B58" s="1629">
        <v>4.6E-5</v>
      </c>
      <c r="C58" s="1629">
        <v>1.307E-3</v>
      </c>
      <c r="D58" s="1629">
        <v>4.6E-5</v>
      </c>
      <c r="E58" s="1629">
        <v>1.307E-3</v>
      </c>
      <c r="F58" s="1629">
        <v>0</v>
      </c>
      <c r="G58" s="1629">
        <v>0</v>
      </c>
      <c r="H58" s="1629">
        <v>0</v>
      </c>
      <c r="I58" s="1629">
        <v>0</v>
      </c>
      <c r="J58" s="1629">
        <v>0</v>
      </c>
      <c r="K58" s="1629">
        <v>0</v>
      </c>
      <c r="L58" s="1629">
        <v>0</v>
      </c>
      <c r="M58" s="1629">
        <v>0</v>
      </c>
      <c r="N58" s="1633" t="s">
        <v>118</v>
      </c>
      <c r="O58" s="1633" t="s">
        <v>118</v>
      </c>
    </row>
    <row r="59" spans="1:15" ht="9" customHeight="1" x14ac:dyDescent="0.2">
      <c r="A59" s="1404" t="s">
        <v>79</v>
      </c>
      <c r="B59" s="1629">
        <v>4.8988250000000022</v>
      </c>
      <c r="C59" s="1629">
        <v>18.043362999999999</v>
      </c>
      <c r="D59" s="1629">
        <v>4.865782000000002</v>
      </c>
      <c r="E59" s="1629">
        <v>17.70458</v>
      </c>
      <c r="F59" s="1629">
        <v>3.2952999999999996E-2</v>
      </c>
      <c r="G59" s="1629">
        <v>0.29418099999999997</v>
      </c>
      <c r="H59" s="1629">
        <v>3.9999999999999996E-5</v>
      </c>
      <c r="I59" s="1629">
        <v>4.4501999999999993E-2</v>
      </c>
      <c r="J59" s="1629">
        <v>5.0000000000000002E-5</v>
      </c>
      <c r="K59" s="1629">
        <v>1E-4</v>
      </c>
      <c r="L59" s="1629">
        <v>0</v>
      </c>
      <c r="M59" s="1629">
        <v>0</v>
      </c>
      <c r="N59" s="1631" t="s">
        <v>118</v>
      </c>
      <c r="O59" s="1631" t="s">
        <v>118</v>
      </c>
    </row>
    <row r="60" spans="1:15" ht="9" customHeight="1" x14ac:dyDescent="0.2">
      <c r="A60" s="1404" t="s">
        <v>80</v>
      </c>
      <c r="B60" s="1629">
        <v>0.86126499999999984</v>
      </c>
      <c r="C60" s="1629">
        <v>5.174233000000001</v>
      </c>
      <c r="D60" s="1629">
        <v>0.86119799999999991</v>
      </c>
      <c r="E60" s="1629">
        <v>5.1470930000000008</v>
      </c>
      <c r="F60" s="1629">
        <v>0</v>
      </c>
      <c r="G60" s="1629">
        <v>0</v>
      </c>
      <c r="H60" s="1629">
        <v>3.4E-5</v>
      </c>
      <c r="I60" s="1629">
        <v>2.6626E-2</v>
      </c>
      <c r="J60" s="1629">
        <v>3.3000000000000003E-5</v>
      </c>
      <c r="K60" s="1629">
        <v>5.1400000000000003E-4</v>
      </c>
      <c r="L60" s="1629">
        <v>0</v>
      </c>
      <c r="M60" s="1629">
        <v>0</v>
      </c>
      <c r="N60" s="1633" t="s">
        <v>118</v>
      </c>
      <c r="O60" s="1631" t="s">
        <v>118</v>
      </c>
    </row>
    <row r="61" spans="1:15" ht="9" customHeight="1" x14ac:dyDescent="0.2">
      <c r="A61" s="1402" t="s">
        <v>82</v>
      </c>
      <c r="B61" s="1629">
        <v>2.2899999999999999E-3</v>
      </c>
      <c r="C61" s="1629">
        <v>5.3831999999999998E-2</v>
      </c>
      <c r="D61" s="1629">
        <v>2.2899999999999999E-3</v>
      </c>
      <c r="E61" s="1629">
        <v>5.3831999999999998E-2</v>
      </c>
      <c r="F61" s="1629">
        <v>0</v>
      </c>
      <c r="G61" s="1629">
        <v>0</v>
      </c>
      <c r="H61" s="1629">
        <v>0</v>
      </c>
      <c r="I61" s="1629">
        <v>0</v>
      </c>
      <c r="J61" s="1629">
        <v>0</v>
      </c>
      <c r="K61" s="1629">
        <v>0</v>
      </c>
      <c r="L61" s="1629">
        <v>0</v>
      </c>
      <c r="M61" s="1629">
        <v>0</v>
      </c>
      <c r="N61" s="1633" t="s">
        <v>118</v>
      </c>
      <c r="O61" s="1631" t="s">
        <v>118</v>
      </c>
    </row>
    <row r="62" spans="1:15" ht="9" customHeight="1" x14ac:dyDescent="0.2">
      <c r="A62" s="1402" t="s">
        <v>83</v>
      </c>
      <c r="B62" s="1629">
        <v>2.9936999999999995E-2</v>
      </c>
      <c r="C62" s="1629">
        <v>0.27595999999999993</v>
      </c>
      <c r="D62" s="1629">
        <v>2.9788999999999996E-2</v>
      </c>
      <c r="E62" s="1629">
        <v>0.27066899999999994</v>
      </c>
      <c r="F62" s="1629">
        <v>0</v>
      </c>
      <c r="G62" s="1629">
        <v>0</v>
      </c>
      <c r="H62" s="1629">
        <v>1.4799999999999999E-4</v>
      </c>
      <c r="I62" s="1629">
        <v>5.2910000000000006E-3</v>
      </c>
      <c r="J62" s="1629">
        <v>0</v>
      </c>
      <c r="K62" s="1629">
        <v>0</v>
      </c>
      <c r="L62" s="1629">
        <v>0</v>
      </c>
      <c r="M62" s="1629">
        <v>0</v>
      </c>
      <c r="N62" s="1631" t="s">
        <v>118</v>
      </c>
      <c r="O62" s="1631" t="s">
        <v>118</v>
      </c>
    </row>
    <row r="63" spans="1:15" ht="9" customHeight="1" x14ac:dyDescent="0.2">
      <c r="A63" s="1402" t="s">
        <v>119</v>
      </c>
      <c r="B63" s="1629">
        <v>0</v>
      </c>
      <c r="C63" s="1629">
        <v>0</v>
      </c>
      <c r="D63" s="1629">
        <v>0</v>
      </c>
      <c r="E63" s="1629">
        <v>0</v>
      </c>
      <c r="F63" s="1629">
        <v>0</v>
      </c>
      <c r="G63" s="1629">
        <v>0</v>
      </c>
      <c r="H63" s="1629">
        <v>0</v>
      </c>
      <c r="I63" s="1629">
        <v>0</v>
      </c>
      <c r="J63" s="1629">
        <v>0</v>
      </c>
      <c r="K63" s="1629">
        <v>0</v>
      </c>
      <c r="L63" s="1629">
        <v>0</v>
      </c>
      <c r="M63" s="1629">
        <v>0</v>
      </c>
      <c r="N63" s="1631" t="s">
        <v>118</v>
      </c>
      <c r="O63" s="1631" t="s">
        <v>118</v>
      </c>
    </row>
    <row r="64" spans="1:15" ht="5.0999999999999996" customHeight="1" x14ac:dyDescent="0.2">
      <c r="B64" s="1401"/>
      <c r="D64" s="1401"/>
      <c r="E64" s="1401"/>
      <c r="F64" s="1401"/>
      <c r="G64" s="1401"/>
      <c r="I64" s="1401"/>
      <c r="K64" s="1401"/>
      <c r="L64" s="1401"/>
      <c r="M64" s="1448"/>
      <c r="N64" s="1448"/>
      <c r="O64" s="1448"/>
    </row>
    <row r="65" spans="1:15" ht="9" customHeight="1" x14ac:dyDescent="0.2">
      <c r="A65" s="1408" t="s">
        <v>1530</v>
      </c>
      <c r="B65" s="1401"/>
      <c r="D65" s="1401"/>
      <c r="E65" s="1401"/>
      <c r="F65" s="1401"/>
      <c r="G65" s="1401"/>
      <c r="I65" s="1401"/>
      <c r="K65" s="1401"/>
      <c r="L65" s="1401"/>
      <c r="M65" s="1449"/>
      <c r="N65" s="1401"/>
      <c r="O65" s="1450" t="s">
        <v>1014</v>
      </c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23"/>
  <sheetViews>
    <sheetView showGridLines="0" showRuler="0" zoomScaleSheetLayoutView="100" workbookViewId="0">
      <selection sqref="A1:F1"/>
    </sheetView>
  </sheetViews>
  <sheetFormatPr defaultColWidth="1.7109375" defaultRowHeight="12.75" x14ac:dyDescent="0.2"/>
  <cols>
    <col min="1" max="1" width="26.85546875" style="60" customWidth="1"/>
    <col min="2" max="2" width="12.140625" style="60" customWidth="1"/>
    <col min="3" max="3" width="11.7109375" style="60" customWidth="1"/>
    <col min="4" max="6" width="12.140625" style="60" customWidth="1"/>
    <col min="7" max="7" width="1.7109375" style="60" customWidth="1"/>
    <col min="8" max="20" width="6" style="60" customWidth="1"/>
    <col min="21" max="16384" width="1.7109375" style="60"/>
  </cols>
  <sheetData>
    <row r="1" spans="1:11" s="809" customFormat="1" ht="30" customHeight="1" x14ac:dyDescent="0.2">
      <c r="A1" s="1964" t="s">
        <v>2298</v>
      </c>
      <c r="B1" s="1964"/>
      <c r="C1" s="1964"/>
      <c r="D1" s="1964"/>
      <c r="E1" s="1964"/>
      <c r="F1" s="1964"/>
    </row>
    <row r="2" spans="1:11" s="195" customFormat="1" ht="13.7" customHeight="1" x14ac:dyDescent="0.15">
      <c r="A2" s="894">
        <v>2020</v>
      </c>
      <c r="B2" s="970"/>
      <c r="C2" s="843"/>
      <c r="D2" s="843"/>
      <c r="E2" s="843"/>
      <c r="F2" s="843"/>
    </row>
    <row r="3" spans="1:11" ht="9.9499999999999993" customHeight="1" x14ac:dyDescent="0.2">
      <c r="A3" s="2014" t="s">
        <v>267</v>
      </c>
      <c r="B3" s="1792" t="s">
        <v>1</v>
      </c>
      <c r="C3" s="2017" t="s">
        <v>1030</v>
      </c>
      <c r="D3" s="2017"/>
      <c r="E3" s="2017" t="s">
        <v>1031</v>
      </c>
      <c r="F3" s="2018"/>
    </row>
    <row r="4" spans="1:11" ht="9.9499999999999993" customHeight="1" x14ac:dyDescent="0.2">
      <c r="A4" s="2015"/>
      <c r="B4" s="1999" t="s">
        <v>271</v>
      </c>
      <c r="C4" s="1999" t="s">
        <v>271</v>
      </c>
      <c r="D4" s="796" t="s">
        <v>1627</v>
      </c>
      <c r="E4" s="1999" t="s">
        <v>271</v>
      </c>
      <c r="F4" s="797" t="s">
        <v>1628</v>
      </c>
    </row>
    <row r="5" spans="1:11" ht="9.9499999999999993" customHeight="1" x14ac:dyDescent="0.2">
      <c r="A5" s="2016"/>
      <c r="B5" s="2019"/>
      <c r="C5" s="2019"/>
      <c r="D5" s="1635" t="s">
        <v>1200</v>
      </c>
      <c r="E5" s="2019"/>
      <c r="F5" s="1636" t="s">
        <v>1200</v>
      </c>
    </row>
    <row r="6" spans="1:11" ht="5.0999999999999996" customHeight="1" x14ac:dyDescent="0.2">
      <c r="A6" s="887"/>
      <c r="B6" s="887"/>
      <c r="C6" s="887"/>
      <c r="D6" s="887"/>
      <c r="E6" s="887"/>
      <c r="F6" s="887"/>
    </row>
    <row r="7" spans="1:11" ht="12" customHeight="1" x14ac:dyDescent="0.2">
      <c r="A7" s="819" t="s">
        <v>6</v>
      </c>
      <c r="B7" s="971">
        <v>289438</v>
      </c>
      <c r="C7" s="971">
        <v>270601</v>
      </c>
      <c r="D7" s="971">
        <v>4897966.490016738</v>
      </c>
      <c r="E7" s="971">
        <v>18837</v>
      </c>
      <c r="F7" s="971">
        <v>75873.346999999994</v>
      </c>
      <c r="I7" s="21"/>
      <c r="K7" s="21"/>
    </row>
    <row r="8" spans="1:11" ht="12" customHeight="1" x14ac:dyDescent="0.2">
      <c r="A8" s="878" t="s">
        <v>373</v>
      </c>
      <c r="B8" s="971">
        <v>236662</v>
      </c>
      <c r="C8" s="971">
        <v>227023</v>
      </c>
      <c r="D8" s="971">
        <v>3942685.5009999992</v>
      </c>
      <c r="E8" s="971">
        <v>9639</v>
      </c>
      <c r="F8" s="971">
        <v>38008.765999999996</v>
      </c>
    </row>
    <row r="9" spans="1:11" ht="12" customHeight="1" x14ac:dyDescent="0.2">
      <c r="A9" s="878" t="s">
        <v>370</v>
      </c>
      <c r="B9" s="971">
        <v>40936.498271491626</v>
      </c>
      <c r="C9" s="971">
        <v>32980.543429588914</v>
      </c>
      <c r="D9" s="971">
        <v>732808.70500000019</v>
      </c>
      <c r="E9" s="971">
        <v>7955.9548419027115</v>
      </c>
      <c r="F9" s="971">
        <v>33076.080999999998</v>
      </c>
    </row>
    <row r="10" spans="1:11" ht="12" customHeight="1" x14ac:dyDescent="0.2">
      <c r="A10" s="885" t="s">
        <v>1201</v>
      </c>
      <c r="B10" s="971">
        <v>21662</v>
      </c>
      <c r="C10" s="972">
        <v>20611</v>
      </c>
      <c r="D10" s="972">
        <v>475393.22400000022</v>
      </c>
      <c r="E10" s="972">
        <v>1051</v>
      </c>
      <c r="F10" s="972">
        <v>6318.5110000000004</v>
      </c>
    </row>
    <row r="11" spans="1:11" ht="12" customHeight="1" x14ac:dyDescent="0.2">
      <c r="A11" s="885" t="s">
        <v>1202</v>
      </c>
      <c r="B11" s="971">
        <v>19274.498271491626</v>
      </c>
      <c r="C11" s="972">
        <v>12369.543429588914</v>
      </c>
      <c r="D11" s="972">
        <v>257415.48099999997</v>
      </c>
      <c r="E11" s="972">
        <v>6904.9548419027115</v>
      </c>
      <c r="F11" s="972">
        <v>26757.57</v>
      </c>
    </row>
    <row r="12" spans="1:11" ht="12" customHeight="1" x14ac:dyDescent="0.2">
      <c r="A12" s="878" t="s">
        <v>1185</v>
      </c>
      <c r="B12" s="971">
        <v>173</v>
      </c>
      <c r="C12" s="971">
        <v>150</v>
      </c>
      <c r="D12" s="971">
        <v>3369.2169999999996</v>
      </c>
      <c r="E12" s="971">
        <v>23</v>
      </c>
      <c r="F12" s="971">
        <v>72</v>
      </c>
    </row>
    <row r="13" spans="1:11" ht="12" customHeight="1" x14ac:dyDescent="0.2">
      <c r="A13" s="878" t="s">
        <v>1184</v>
      </c>
      <c r="B13" s="971">
        <v>11666.501728508374</v>
      </c>
      <c r="C13" s="971">
        <v>10447.456570411086</v>
      </c>
      <c r="D13" s="971">
        <v>219103.067016738</v>
      </c>
      <c r="E13" s="971">
        <v>1219.0451580972885</v>
      </c>
      <c r="F13" s="971">
        <v>4716.5</v>
      </c>
    </row>
    <row r="14" spans="1:11" s="298" customFormat="1" ht="5.0999999999999996" customHeight="1" thickBot="1" x14ac:dyDescent="0.25">
      <c r="A14" s="296"/>
      <c r="B14" s="297"/>
      <c r="C14" s="293"/>
      <c r="D14" s="293"/>
      <c r="E14" s="293"/>
      <c r="F14" s="293"/>
    </row>
    <row r="15" spans="1:11" ht="12" customHeight="1" thickTop="1" x14ac:dyDescent="0.2">
      <c r="A15" s="968" t="s">
        <v>1486</v>
      </c>
      <c r="B15" s="298"/>
      <c r="C15" s="299"/>
      <c r="D15" s="298"/>
      <c r="E15" s="298"/>
      <c r="F15" s="298"/>
    </row>
    <row r="16" spans="1:11" x14ac:dyDescent="0.2">
      <c r="B16" s="300"/>
      <c r="C16" s="300"/>
      <c r="D16" s="300"/>
      <c r="E16" s="300"/>
      <c r="F16" s="300"/>
    </row>
    <row r="17" spans="2:6" x14ac:dyDescent="0.2">
      <c r="B17" s="300"/>
      <c r="C17" s="300"/>
      <c r="D17" s="300"/>
      <c r="E17" s="300"/>
      <c r="F17" s="300"/>
    </row>
    <row r="18" spans="2:6" x14ac:dyDescent="0.2">
      <c r="B18" s="300"/>
      <c r="C18" s="300"/>
      <c r="D18" s="300"/>
      <c r="E18" s="300"/>
      <c r="F18" s="300"/>
    </row>
    <row r="19" spans="2:6" x14ac:dyDescent="0.2">
      <c r="B19" s="300"/>
      <c r="C19" s="300"/>
      <c r="D19" s="300"/>
      <c r="E19" s="300"/>
      <c r="F19" s="300"/>
    </row>
    <row r="20" spans="2:6" x14ac:dyDescent="0.2">
      <c r="B20" s="300"/>
      <c r="C20" s="300"/>
      <c r="D20" s="300"/>
      <c r="E20" s="300"/>
      <c r="F20" s="300"/>
    </row>
    <row r="21" spans="2:6" x14ac:dyDescent="0.2">
      <c r="B21" s="300"/>
      <c r="C21" s="300"/>
      <c r="D21" s="300"/>
      <c r="E21" s="300"/>
      <c r="F21" s="300"/>
    </row>
    <row r="22" spans="2:6" x14ac:dyDescent="0.2">
      <c r="B22" s="300"/>
      <c r="C22" s="300"/>
      <c r="D22" s="300"/>
      <c r="E22" s="300"/>
      <c r="F22" s="300"/>
    </row>
    <row r="23" spans="2:6" x14ac:dyDescent="0.2">
      <c r="B23" s="300"/>
      <c r="C23" s="300"/>
      <c r="D23" s="300"/>
      <c r="E23" s="300"/>
      <c r="F23" s="300"/>
    </row>
  </sheetData>
  <mergeCells count="7">
    <mergeCell ref="A1:F1"/>
    <mergeCell ref="A3:A5"/>
    <mergeCell ref="C3:D3"/>
    <mergeCell ref="E3:F3"/>
    <mergeCell ref="B4:B5"/>
    <mergeCell ref="C4:C5"/>
    <mergeCell ref="E4:E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3"/>
  <dimension ref="A1:O65"/>
  <sheetViews>
    <sheetView showGridLines="0" zoomScaleSheetLayoutView="100" workbookViewId="0">
      <selection sqref="A1:O1"/>
    </sheetView>
  </sheetViews>
  <sheetFormatPr defaultColWidth="12.71093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401" customWidth="1"/>
    <col min="5" max="5" width="5.7109375" style="1401" customWidth="1"/>
    <col min="6" max="6" width="4.7109375" style="1401" customWidth="1"/>
    <col min="7" max="7" width="5.7109375" style="1401" customWidth="1"/>
    <col min="8" max="8" width="4.7109375" style="1398" customWidth="1"/>
    <col min="9" max="9" width="5.7109375" style="1398" customWidth="1"/>
    <col min="10" max="10" width="4.7109375" style="1398" customWidth="1"/>
    <col min="11" max="11" width="5.7109375" style="1398" customWidth="1"/>
    <col min="12" max="12" width="4.7109375" style="1401" customWidth="1"/>
    <col min="13" max="13" width="5.7109375" style="1401" customWidth="1"/>
    <col min="14" max="14" width="4.7109375" style="1401" customWidth="1"/>
    <col min="15" max="15" width="5.7109375" style="1401" customWidth="1"/>
    <col min="16" max="16384" width="12.7109375" style="1399"/>
  </cols>
  <sheetData>
    <row r="1" spans="1:15" ht="27.95" customHeight="1" x14ac:dyDescent="0.2">
      <c r="A1" s="2349" t="s">
        <v>1798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14.1" customHeight="1" x14ac:dyDescent="0.15">
      <c r="A2" s="1444">
        <v>2020</v>
      </c>
      <c r="D2" s="1447"/>
      <c r="E2" s="1447"/>
      <c r="F2" s="1461"/>
      <c r="G2" s="1447"/>
      <c r="H2" s="1395"/>
      <c r="I2" s="1395"/>
      <c r="J2" s="1395"/>
      <c r="K2" s="1395"/>
      <c r="L2" s="1447"/>
      <c r="M2" s="1462"/>
      <c r="N2" s="1447"/>
      <c r="O2" s="1447"/>
    </row>
    <row r="3" spans="1:15" s="1" customFormat="1" ht="50.1" customHeight="1" x14ac:dyDescent="0.2">
      <c r="A3" s="1685" t="s">
        <v>0</v>
      </c>
      <c r="B3" s="2351" t="s">
        <v>1</v>
      </c>
      <c r="C3" s="2351"/>
      <c r="D3" s="2351" t="s">
        <v>2</v>
      </c>
      <c r="E3" s="2351"/>
      <c r="F3" s="2351" t="s">
        <v>3</v>
      </c>
      <c r="G3" s="2351"/>
      <c r="H3" s="2352" t="s">
        <v>4</v>
      </c>
      <c r="I3" s="2352"/>
      <c r="J3" s="2352" t="s">
        <v>5</v>
      </c>
      <c r="K3" s="2352"/>
      <c r="L3" s="2353" t="s">
        <v>115</v>
      </c>
      <c r="M3" s="2354"/>
      <c r="N3" s="2353" t="s">
        <v>111</v>
      </c>
      <c r="O3" s="2354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63"/>
      <c r="E5" s="1463"/>
      <c r="F5" s="1463"/>
      <c r="G5" s="1463"/>
      <c r="H5" s="1442"/>
      <c r="I5" s="1442"/>
      <c r="J5" s="1442"/>
      <c r="K5" s="1442"/>
      <c r="L5" s="1463"/>
      <c r="M5" s="1463"/>
    </row>
    <row r="6" spans="1:15" ht="18" customHeight="1" x14ac:dyDescent="0.2">
      <c r="B6" s="2338" t="s">
        <v>752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</row>
    <row r="7" spans="1:15" ht="9" customHeight="1" x14ac:dyDescent="0.2">
      <c r="A7" s="1410" t="s">
        <v>57</v>
      </c>
      <c r="B7" s="1629">
        <v>156.40244200000004</v>
      </c>
      <c r="C7" s="1629">
        <v>100.510593</v>
      </c>
      <c r="D7" s="1629">
        <v>11.273743999999999</v>
      </c>
      <c r="E7" s="1629">
        <v>31.874897999999991</v>
      </c>
      <c r="F7" s="1629">
        <v>145.03840100000002</v>
      </c>
      <c r="G7" s="1629">
        <v>66.675288000000037</v>
      </c>
      <c r="H7" s="1629">
        <v>8.8493999999999989E-2</v>
      </c>
      <c r="I7" s="1629">
        <v>1.9587480000000004</v>
      </c>
      <c r="J7" s="1629">
        <v>0</v>
      </c>
      <c r="K7" s="1629">
        <v>0</v>
      </c>
      <c r="L7" s="1629">
        <v>1.8029999999999999E-3</v>
      </c>
      <c r="M7" s="1629">
        <v>1.6590000000000001E-3</v>
      </c>
      <c r="N7" s="1628" t="s">
        <v>118</v>
      </c>
      <c r="O7" s="1628" t="s">
        <v>118</v>
      </c>
    </row>
    <row r="8" spans="1:15" ht="9" customHeight="1" x14ac:dyDescent="0.2">
      <c r="A8" s="1402" t="s">
        <v>58</v>
      </c>
      <c r="B8" s="1629">
        <v>4.7158170000000039</v>
      </c>
      <c r="C8" s="1629">
        <v>3.2465269999999995</v>
      </c>
      <c r="D8" s="1629">
        <v>6.0112999999999993E-2</v>
      </c>
      <c r="E8" s="1629">
        <v>0.46634399999999993</v>
      </c>
      <c r="F8" s="1629">
        <v>4.6194110000000039</v>
      </c>
      <c r="G8" s="1629">
        <v>2.3487499999999999</v>
      </c>
      <c r="H8" s="1629">
        <v>3.6292999999999999E-2</v>
      </c>
      <c r="I8" s="1629">
        <v>0.43143299999999996</v>
      </c>
      <c r="J8" s="1629">
        <v>0</v>
      </c>
      <c r="K8" s="1629">
        <v>0</v>
      </c>
      <c r="L8" s="1629">
        <v>0</v>
      </c>
      <c r="M8" s="1629">
        <v>0</v>
      </c>
      <c r="N8" s="1631" t="s">
        <v>118</v>
      </c>
      <c r="O8" s="1631" t="s">
        <v>118</v>
      </c>
    </row>
    <row r="9" spans="1:15" ht="9" customHeight="1" x14ac:dyDescent="0.2">
      <c r="A9" s="1402" t="s">
        <v>59</v>
      </c>
      <c r="B9" s="1629">
        <v>9.4619999999999999E-3</v>
      </c>
      <c r="C9" s="1629">
        <v>0.101581</v>
      </c>
      <c r="D9" s="1629">
        <v>3.9029999999999998E-3</v>
      </c>
      <c r="E9" s="1629">
        <v>2.0460000000000006E-2</v>
      </c>
      <c r="F9" s="1629">
        <v>5.5259999999999997E-3</v>
      </c>
      <c r="G9" s="1629">
        <v>3.0844E-2</v>
      </c>
      <c r="H9" s="1629">
        <v>3.3000000000000003E-5</v>
      </c>
      <c r="I9" s="1629">
        <v>5.0277000000000002E-2</v>
      </c>
      <c r="J9" s="1629">
        <v>0</v>
      </c>
      <c r="K9" s="1629">
        <v>0</v>
      </c>
      <c r="L9" s="1629">
        <v>0</v>
      </c>
      <c r="M9" s="1629">
        <v>0</v>
      </c>
      <c r="N9" s="1632" t="s">
        <v>118</v>
      </c>
      <c r="O9" s="1631" t="s">
        <v>118</v>
      </c>
    </row>
    <row r="10" spans="1:15" ht="9" customHeight="1" x14ac:dyDescent="0.2">
      <c r="A10" s="1402" t="s">
        <v>60</v>
      </c>
      <c r="B10" s="1629">
        <v>0.26889099999999999</v>
      </c>
      <c r="C10" s="1629">
        <v>0.52508700000000008</v>
      </c>
      <c r="D10" s="1629">
        <v>8.0592000000000011E-2</v>
      </c>
      <c r="E10" s="1629">
        <v>0.100852</v>
      </c>
      <c r="F10" s="1629">
        <v>0.18829899999999999</v>
      </c>
      <c r="G10" s="1629">
        <v>0.42423500000000008</v>
      </c>
      <c r="H10" s="1629">
        <v>0</v>
      </c>
      <c r="I10" s="1629">
        <v>0</v>
      </c>
      <c r="J10" s="1629">
        <v>0</v>
      </c>
      <c r="K10" s="1629">
        <v>0</v>
      </c>
      <c r="L10" s="1629">
        <v>0</v>
      </c>
      <c r="M10" s="1629">
        <v>0</v>
      </c>
      <c r="N10" s="1631" t="s">
        <v>118</v>
      </c>
      <c r="O10" s="1631" t="s">
        <v>118</v>
      </c>
    </row>
    <row r="11" spans="1:15" ht="9" customHeight="1" x14ac:dyDescent="0.2">
      <c r="A11" s="1402" t="s">
        <v>61</v>
      </c>
      <c r="B11" s="1629">
        <v>70.79846400000001</v>
      </c>
      <c r="C11" s="1629">
        <v>12.489961000000001</v>
      </c>
      <c r="D11" s="1629">
        <v>0</v>
      </c>
      <c r="E11" s="1629">
        <v>0</v>
      </c>
      <c r="F11" s="1629">
        <v>70.798460000000006</v>
      </c>
      <c r="G11" s="1629">
        <v>12.489690000000001</v>
      </c>
      <c r="H11" s="1629">
        <v>3.9999999999999998E-6</v>
      </c>
      <c r="I11" s="1629">
        <v>2.7100000000000003E-4</v>
      </c>
      <c r="J11" s="1629">
        <v>0</v>
      </c>
      <c r="K11" s="1629">
        <v>0</v>
      </c>
      <c r="L11" s="1629">
        <v>0</v>
      </c>
      <c r="M11" s="1629">
        <v>0</v>
      </c>
      <c r="N11" s="1632" t="s">
        <v>118</v>
      </c>
      <c r="O11" s="1632" t="s">
        <v>118</v>
      </c>
    </row>
    <row r="12" spans="1:15" ht="9" customHeight="1" x14ac:dyDescent="0.2">
      <c r="A12" s="1402" t="s">
        <v>1669</v>
      </c>
      <c r="B12" s="1629">
        <v>2.8909999999999999E-3</v>
      </c>
      <c r="C12" s="1629">
        <v>2.0309000000000001E-2</v>
      </c>
      <c r="D12" s="1629">
        <v>2.8E-3</v>
      </c>
      <c r="E12" s="1629">
        <v>1.7724E-2</v>
      </c>
      <c r="F12" s="1629">
        <v>9.1000000000000003E-5</v>
      </c>
      <c r="G12" s="1629">
        <v>2.5850000000000001E-3</v>
      </c>
      <c r="H12" s="1629">
        <v>0</v>
      </c>
      <c r="I12" s="1629">
        <v>0</v>
      </c>
      <c r="J12" s="1629">
        <v>0</v>
      </c>
      <c r="K12" s="1629">
        <v>0</v>
      </c>
      <c r="L12" s="1629">
        <v>0</v>
      </c>
      <c r="M12" s="1629">
        <v>0</v>
      </c>
      <c r="N12" s="1633" t="s">
        <v>118</v>
      </c>
      <c r="O12" s="1631" t="s">
        <v>118</v>
      </c>
    </row>
    <row r="13" spans="1:15" ht="9" customHeight="1" x14ac:dyDescent="0.2">
      <c r="A13" s="1402" t="s">
        <v>62</v>
      </c>
      <c r="B13" s="1629">
        <v>0</v>
      </c>
      <c r="C13" s="1629">
        <v>5.9800000000000001E-4</v>
      </c>
      <c r="D13" s="1629">
        <v>0</v>
      </c>
      <c r="E13" s="1629">
        <v>0</v>
      </c>
      <c r="F13" s="1629">
        <v>0</v>
      </c>
      <c r="G13" s="1629">
        <v>0</v>
      </c>
      <c r="H13" s="1629">
        <v>0</v>
      </c>
      <c r="I13" s="1629">
        <v>5.9800000000000001E-4</v>
      </c>
      <c r="J13" s="1629">
        <v>0</v>
      </c>
      <c r="K13" s="1629">
        <v>0</v>
      </c>
      <c r="L13" s="1629">
        <v>0</v>
      </c>
      <c r="M13" s="1629">
        <v>0</v>
      </c>
      <c r="N13" s="1632" t="s">
        <v>118</v>
      </c>
      <c r="O13" s="1632" t="s">
        <v>118</v>
      </c>
    </row>
    <row r="14" spans="1:15" ht="9" customHeight="1" x14ac:dyDescent="0.2">
      <c r="A14" s="1402" t="s">
        <v>63</v>
      </c>
      <c r="B14" s="1629">
        <v>0</v>
      </c>
      <c r="C14" s="1629">
        <v>0</v>
      </c>
      <c r="D14" s="1629">
        <v>0</v>
      </c>
      <c r="E14" s="1629">
        <v>0</v>
      </c>
      <c r="F14" s="1629">
        <v>0</v>
      </c>
      <c r="G14" s="1629">
        <v>0</v>
      </c>
      <c r="H14" s="1629">
        <v>0</v>
      </c>
      <c r="I14" s="1629">
        <v>0</v>
      </c>
      <c r="J14" s="1629">
        <v>0</v>
      </c>
      <c r="K14" s="1629">
        <v>0</v>
      </c>
      <c r="L14" s="1629">
        <v>0</v>
      </c>
      <c r="M14" s="1629">
        <v>0</v>
      </c>
      <c r="N14" s="1632" t="s">
        <v>118</v>
      </c>
      <c r="O14" s="1631" t="s">
        <v>118</v>
      </c>
    </row>
    <row r="15" spans="1:15" ht="9" customHeight="1" x14ac:dyDescent="0.2">
      <c r="A15" s="1402" t="s">
        <v>64</v>
      </c>
      <c r="B15" s="1629">
        <v>4.0168000000000002E-2</v>
      </c>
      <c r="C15" s="1629">
        <v>0.54880000000000018</v>
      </c>
      <c r="D15" s="1629">
        <v>4.5970000000000004E-3</v>
      </c>
      <c r="E15" s="1629">
        <v>6.7825999999999997E-2</v>
      </c>
      <c r="F15" s="1629">
        <v>3.4648999999999999E-2</v>
      </c>
      <c r="G15" s="1629">
        <v>0.3502630000000001</v>
      </c>
      <c r="H15" s="1629">
        <v>9.2199999999999997E-4</v>
      </c>
      <c r="I15" s="1629">
        <v>0.13071100000000002</v>
      </c>
      <c r="J15" s="1629">
        <v>0</v>
      </c>
      <c r="K15" s="1629">
        <v>0</v>
      </c>
      <c r="L15" s="1629">
        <v>0</v>
      </c>
      <c r="M15" s="1629">
        <v>0</v>
      </c>
      <c r="N15" s="1631" t="s">
        <v>118</v>
      </c>
      <c r="O15" s="1631" t="s">
        <v>118</v>
      </c>
    </row>
    <row r="16" spans="1:15" ht="9" customHeight="1" x14ac:dyDescent="0.2">
      <c r="A16" s="1402" t="s">
        <v>65</v>
      </c>
      <c r="B16" s="1629">
        <v>0</v>
      </c>
      <c r="C16" s="1629">
        <v>0</v>
      </c>
      <c r="D16" s="1629">
        <v>0</v>
      </c>
      <c r="E16" s="1629">
        <v>0</v>
      </c>
      <c r="F16" s="1629">
        <v>0</v>
      </c>
      <c r="G16" s="1629">
        <v>0</v>
      </c>
      <c r="H16" s="1629">
        <v>0</v>
      </c>
      <c r="I16" s="1629">
        <v>0</v>
      </c>
      <c r="J16" s="1629">
        <v>0</v>
      </c>
      <c r="K16" s="1629">
        <v>0</v>
      </c>
      <c r="L16" s="1629">
        <v>0</v>
      </c>
      <c r="M16" s="1629">
        <v>0</v>
      </c>
      <c r="N16" s="1633" t="s">
        <v>118</v>
      </c>
      <c r="O16" s="1631" t="s">
        <v>118</v>
      </c>
    </row>
    <row r="17" spans="1:15" ht="9" customHeight="1" x14ac:dyDescent="0.2">
      <c r="A17" s="1402" t="s">
        <v>66</v>
      </c>
      <c r="B17" s="1629">
        <v>4.6010000000000001E-3</v>
      </c>
      <c r="C17" s="1629">
        <v>0.178228</v>
      </c>
      <c r="D17" s="1629">
        <v>4.228E-3</v>
      </c>
      <c r="E17" s="1629">
        <v>0.139489</v>
      </c>
      <c r="F17" s="1629">
        <v>2.22E-4</v>
      </c>
      <c r="G17" s="1629">
        <v>2.018E-2</v>
      </c>
      <c r="H17" s="1629">
        <v>1.5100000000000001E-4</v>
      </c>
      <c r="I17" s="1629">
        <v>1.8559000000000003E-2</v>
      </c>
      <c r="J17" s="1629">
        <v>0</v>
      </c>
      <c r="K17" s="1629">
        <v>0</v>
      </c>
      <c r="L17" s="1629">
        <v>0</v>
      </c>
      <c r="M17" s="1629">
        <v>0</v>
      </c>
      <c r="N17" s="1633" t="s">
        <v>118</v>
      </c>
      <c r="O17" s="1633" t="s">
        <v>118</v>
      </c>
    </row>
    <row r="18" spans="1:15" ht="9" customHeight="1" x14ac:dyDescent="0.2">
      <c r="A18" s="1402" t="s">
        <v>67</v>
      </c>
      <c r="B18" s="1629">
        <v>33.157523000000012</v>
      </c>
      <c r="C18" s="1629">
        <v>50.624243000000028</v>
      </c>
      <c r="D18" s="1629">
        <v>8.6951889999999974</v>
      </c>
      <c r="E18" s="1629">
        <v>16.993421000000001</v>
      </c>
      <c r="F18" s="1629">
        <v>24.437356000000008</v>
      </c>
      <c r="G18" s="1629">
        <v>32.682708000000027</v>
      </c>
      <c r="H18" s="1629">
        <v>2.3175000000000001E-2</v>
      </c>
      <c r="I18" s="1629">
        <v>0.94645500000000005</v>
      </c>
      <c r="J18" s="1629">
        <v>0</v>
      </c>
      <c r="K18" s="1629">
        <v>0</v>
      </c>
      <c r="L18" s="1629">
        <v>1.8029999999999999E-3</v>
      </c>
      <c r="M18" s="1629">
        <v>1.6590000000000001E-3</v>
      </c>
      <c r="N18" s="1631" t="s">
        <v>118</v>
      </c>
      <c r="O18" s="1631" t="s">
        <v>118</v>
      </c>
    </row>
    <row r="19" spans="1:15" ht="9" customHeight="1" x14ac:dyDescent="0.2">
      <c r="A19" s="1402" t="s">
        <v>68</v>
      </c>
      <c r="B19" s="1629">
        <v>8.0529999999999994E-3</v>
      </c>
      <c r="C19" s="1629">
        <v>2.3467999999999996E-2</v>
      </c>
      <c r="D19" s="1629">
        <v>5.7829999999999999E-3</v>
      </c>
      <c r="E19" s="1629">
        <v>1.4012999999999998E-2</v>
      </c>
      <c r="F19" s="1629">
        <v>2.2699999999999994E-3</v>
      </c>
      <c r="G19" s="1629">
        <v>9.4549999999999999E-3</v>
      </c>
      <c r="H19" s="1629">
        <v>0</v>
      </c>
      <c r="I19" s="1629">
        <v>0</v>
      </c>
      <c r="J19" s="1629">
        <v>0</v>
      </c>
      <c r="K19" s="1629">
        <v>0</v>
      </c>
      <c r="L19" s="1629">
        <v>0</v>
      </c>
      <c r="M19" s="1629">
        <v>0</v>
      </c>
      <c r="N19" s="1633" t="s">
        <v>118</v>
      </c>
      <c r="O19" s="1633" t="s">
        <v>118</v>
      </c>
    </row>
    <row r="20" spans="1:15" ht="9" customHeight="1" x14ac:dyDescent="0.2">
      <c r="A20" s="1402" t="s">
        <v>69</v>
      </c>
      <c r="B20" s="1629">
        <v>1.2799999999999999E-3</v>
      </c>
      <c r="C20" s="1629">
        <v>6.1247000000000003E-2</v>
      </c>
      <c r="D20" s="1629">
        <v>0</v>
      </c>
      <c r="E20" s="1629">
        <v>0</v>
      </c>
      <c r="F20" s="1629">
        <v>1.2029999999999999E-3</v>
      </c>
      <c r="G20" s="1629">
        <v>5.8395000000000002E-2</v>
      </c>
      <c r="H20" s="1629">
        <v>7.7000000000000001E-5</v>
      </c>
      <c r="I20" s="1629">
        <v>2.8519999999999999E-3</v>
      </c>
      <c r="J20" s="1629">
        <v>0</v>
      </c>
      <c r="K20" s="1629">
        <v>0</v>
      </c>
      <c r="L20" s="1629">
        <v>0</v>
      </c>
      <c r="M20" s="1629">
        <v>0</v>
      </c>
      <c r="N20" s="1633" t="s">
        <v>118</v>
      </c>
      <c r="O20" s="1631" t="s">
        <v>118</v>
      </c>
    </row>
    <row r="21" spans="1:15" ht="9" customHeight="1" x14ac:dyDescent="0.2">
      <c r="A21" s="1402" t="s">
        <v>70</v>
      </c>
      <c r="B21" s="1629">
        <v>35.714947000000002</v>
      </c>
      <c r="C21" s="1629">
        <v>22.326494999999991</v>
      </c>
      <c r="D21" s="1629">
        <v>2.1784670000000004</v>
      </c>
      <c r="E21" s="1629">
        <v>13.091546999999991</v>
      </c>
      <c r="F21" s="1629">
        <v>33.536230000000003</v>
      </c>
      <c r="G21" s="1629">
        <v>9.1950389999999977</v>
      </c>
      <c r="H21" s="1629">
        <v>2.5000000000000001E-4</v>
      </c>
      <c r="I21" s="1629">
        <v>3.9908999999999993E-2</v>
      </c>
      <c r="J21" s="1629">
        <v>0</v>
      </c>
      <c r="K21" s="1629">
        <v>0</v>
      </c>
      <c r="L21" s="1629">
        <v>0</v>
      </c>
      <c r="M21" s="1629">
        <v>0</v>
      </c>
      <c r="N21" s="1631" t="s">
        <v>118</v>
      </c>
      <c r="O21" s="1631" t="s">
        <v>118</v>
      </c>
    </row>
    <row r="22" spans="1:15" ht="9" customHeight="1" x14ac:dyDescent="0.2">
      <c r="A22" s="1402" t="s">
        <v>71</v>
      </c>
      <c r="B22" s="1629">
        <v>0</v>
      </c>
      <c r="C22" s="1629">
        <v>0</v>
      </c>
      <c r="D22" s="1629">
        <v>0</v>
      </c>
      <c r="E22" s="1629">
        <v>0</v>
      </c>
      <c r="F22" s="1629">
        <v>0</v>
      </c>
      <c r="G22" s="1629">
        <v>0</v>
      </c>
      <c r="H22" s="1629">
        <v>0</v>
      </c>
      <c r="I22" s="1629">
        <v>0</v>
      </c>
      <c r="J22" s="1629">
        <v>0</v>
      </c>
      <c r="K22" s="1629">
        <v>0</v>
      </c>
      <c r="L22" s="1629">
        <v>0</v>
      </c>
      <c r="M22" s="1629">
        <v>0</v>
      </c>
      <c r="N22" s="1633" t="s">
        <v>118</v>
      </c>
      <c r="O22" s="1631" t="s">
        <v>118</v>
      </c>
    </row>
    <row r="23" spans="1:15" ht="9" customHeight="1" x14ac:dyDescent="0.2">
      <c r="A23" s="1402" t="s">
        <v>72</v>
      </c>
      <c r="B23" s="1629">
        <v>0</v>
      </c>
      <c r="C23" s="1629">
        <v>0</v>
      </c>
      <c r="D23" s="1629">
        <v>0</v>
      </c>
      <c r="E23" s="1629">
        <v>0</v>
      </c>
      <c r="F23" s="1629">
        <v>0</v>
      </c>
      <c r="G23" s="1629">
        <v>0</v>
      </c>
      <c r="H23" s="1629">
        <v>0</v>
      </c>
      <c r="I23" s="1629">
        <v>0</v>
      </c>
      <c r="J23" s="1629">
        <v>0</v>
      </c>
      <c r="K23" s="1629">
        <v>0</v>
      </c>
      <c r="L23" s="1629">
        <v>0</v>
      </c>
      <c r="M23" s="1629">
        <v>0</v>
      </c>
      <c r="N23" s="1631" t="s">
        <v>118</v>
      </c>
      <c r="O23" s="1631" t="s">
        <v>118</v>
      </c>
    </row>
    <row r="24" spans="1:15" ht="9" customHeight="1" x14ac:dyDescent="0.2">
      <c r="A24" s="1402" t="s">
        <v>73</v>
      </c>
      <c r="B24" s="1629">
        <v>3.7139999999999999E-3</v>
      </c>
      <c r="C24" s="1629">
        <v>6.7080000000000001E-2</v>
      </c>
      <c r="D24" s="1629">
        <v>0</v>
      </c>
      <c r="E24" s="1629">
        <v>0</v>
      </c>
      <c r="F24" s="1629">
        <v>3.6899999999999997E-3</v>
      </c>
      <c r="G24" s="1629">
        <v>5.6389000000000002E-2</v>
      </c>
      <c r="H24" s="1629">
        <v>2.4000000000000001E-5</v>
      </c>
      <c r="I24" s="1629">
        <v>1.0690999999999999E-2</v>
      </c>
      <c r="J24" s="1629">
        <v>0</v>
      </c>
      <c r="K24" s="1629">
        <v>0</v>
      </c>
      <c r="L24" s="1629">
        <v>0</v>
      </c>
      <c r="M24" s="1629">
        <v>0</v>
      </c>
      <c r="N24" s="1633" t="s">
        <v>118</v>
      </c>
      <c r="O24" s="1631" t="s">
        <v>118</v>
      </c>
    </row>
    <row r="25" spans="1:15" ht="9" customHeight="1" x14ac:dyDescent="0.2">
      <c r="A25" s="1402" t="s">
        <v>74</v>
      </c>
      <c r="B25" s="1629">
        <v>0.63448599999999999</v>
      </c>
      <c r="C25" s="1629">
        <v>2.2785890000000002</v>
      </c>
      <c r="D25" s="1629">
        <v>2.9343000000000001E-2</v>
      </c>
      <c r="E25" s="1629">
        <v>0.20843299999999998</v>
      </c>
      <c r="F25" s="1629">
        <v>0.59955700000000001</v>
      </c>
      <c r="G25" s="1629">
        <v>1.9027960000000004</v>
      </c>
      <c r="H25" s="1629">
        <v>5.5859999999999998E-3</v>
      </c>
      <c r="I25" s="1629">
        <v>0.16736000000000001</v>
      </c>
      <c r="J25" s="1629">
        <v>0</v>
      </c>
      <c r="K25" s="1629">
        <v>0</v>
      </c>
      <c r="L25" s="1629">
        <v>0</v>
      </c>
      <c r="M25" s="1629">
        <v>0</v>
      </c>
      <c r="N25" s="1631" t="s">
        <v>118</v>
      </c>
      <c r="O25" s="1631" t="s">
        <v>118</v>
      </c>
    </row>
    <row r="26" spans="1:15" ht="9" customHeight="1" x14ac:dyDescent="0.2">
      <c r="A26" s="1402" t="s">
        <v>75</v>
      </c>
      <c r="B26" s="1629">
        <v>0</v>
      </c>
      <c r="C26" s="1629">
        <v>0</v>
      </c>
      <c r="D26" s="1629">
        <v>0</v>
      </c>
      <c r="E26" s="1629">
        <v>0</v>
      </c>
      <c r="F26" s="1629">
        <v>0</v>
      </c>
      <c r="G26" s="1629">
        <v>0</v>
      </c>
      <c r="H26" s="1629">
        <v>0</v>
      </c>
      <c r="I26" s="1629">
        <v>0</v>
      </c>
      <c r="J26" s="1629">
        <v>0</v>
      </c>
      <c r="K26" s="1629">
        <v>0</v>
      </c>
      <c r="L26" s="1629">
        <v>0</v>
      </c>
      <c r="M26" s="1629">
        <v>0</v>
      </c>
      <c r="N26" s="1631" t="s">
        <v>118</v>
      </c>
      <c r="O26" s="1631" t="s">
        <v>118</v>
      </c>
    </row>
    <row r="27" spans="1:15" ht="9" customHeight="1" x14ac:dyDescent="0.2">
      <c r="A27" s="1402" t="s">
        <v>76</v>
      </c>
      <c r="B27" s="1629">
        <v>3.8217000000000008E-2</v>
      </c>
      <c r="C27" s="1629">
        <v>0.425124</v>
      </c>
      <c r="D27" s="1629">
        <v>0</v>
      </c>
      <c r="E27" s="1629">
        <v>0</v>
      </c>
      <c r="F27" s="1629">
        <v>3.7625000000000006E-2</v>
      </c>
      <c r="G27" s="1629">
        <v>0.36699999999999999</v>
      </c>
      <c r="H27" s="1629">
        <v>5.9199999999999997E-4</v>
      </c>
      <c r="I27" s="1629">
        <v>5.8123999999999995E-2</v>
      </c>
      <c r="J27" s="1629">
        <v>0</v>
      </c>
      <c r="K27" s="1629">
        <v>0</v>
      </c>
      <c r="L27" s="1629">
        <v>0</v>
      </c>
      <c r="M27" s="1629">
        <v>0</v>
      </c>
      <c r="N27" s="1633" t="s">
        <v>118</v>
      </c>
      <c r="O27" s="1633" t="s">
        <v>118</v>
      </c>
    </row>
    <row r="28" spans="1:15" ht="9" customHeight="1" x14ac:dyDescent="0.2">
      <c r="A28" s="1402" t="s">
        <v>77</v>
      </c>
      <c r="B28" s="1629">
        <v>0</v>
      </c>
      <c r="C28" s="1629">
        <v>0</v>
      </c>
      <c r="D28" s="1629">
        <v>0</v>
      </c>
      <c r="E28" s="1629">
        <v>0</v>
      </c>
      <c r="F28" s="1629">
        <v>0</v>
      </c>
      <c r="G28" s="1629">
        <v>0</v>
      </c>
      <c r="H28" s="1629">
        <v>0</v>
      </c>
      <c r="I28" s="1629">
        <v>0</v>
      </c>
      <c r="J28" s="1629">
        <v>0</v>
      </c>
      <c r="K28" s="1629">
        <v>0</v>
      </c>
      <c r="L28" s="1629">
        <v>0</v>
      </c>
      <c r="M28" s="1629">
        <v>0</v>
      </c>
      <c r="N28" s="1633" t="s">
        <v>118</v>
      </c>
      <c r="O28" s="1631" t="s">
        <v>118</v>
      </c>
    </row>
    <row r="29" spans="1:15" ht="9" customHeight="1" x14ac:dyDescent="0.2">
      <c r="A29" s="1402" t="s">
        <v>78</v>
      </c>
      <c r="B29" s="1629">
        <v>0</v>
      </c>
      <c r="C29" s="1629">
        <v>0</v>
      </c>
      <c r="D29" s="1629">
        <v>0</v>
      </c>
      <c r="E29" s="1629">
        <v>0</v>
      </c>
      <c r="F29" s="1629">
        <v>0</v>
      </c>
      <c r="G29" s="1629">
        <v>0</v>
      </c>
      <c r="H29" s="1629">
        <v>0</v>
      </c>
      <c r="I29" s="1629">
        <v>0</v>
      </c>
      <c r="J29" s="1629">
        <v>0</v>
      </c>
      <c r="K29" s="1629">
        <v>0</v>
      </c>
      <c r="L29" s="1629">
        <v>0</v>
      </c>
      <c r="M29" s="1629">
        <v>0</v>
      </c>
      <c r="N29" s="1633" t="s">
        <v>118</v>
      </c>
      <c r="O29" s="1633" t="s">
        <v>118</v>
      </c>
    </row>
    <row r="30" spans="1:15" ht="9" customHeight="1" x14ac:dyDescent="0.2">
      <c r="A30" s="1402" t="s">
        <v>79</v>
      </c>
      <c r="B30" s="1629">
        <v>10.89405</v>
      </c>
      <c r="C30" s="1629">
        <v>7.0859659999999982</v>
      </c>
      <c r="D30" s="1629">
        <v>0.20764099999999996</v>
      </c>
      <c r="E30" s="1629">
        <v>0.75074200000000035</v>
      </c>
      <c r="F30" s="1629">
        <v>10.665189</v>
      </c>
      <c r="G30" s="1629">
        <v>6.2468949999999976</v>
      </c>
      <c r="H30" s="1629">
        <v>2.1219999999999999E-2</v>
      </c>
      <c r="I30" s="1629">
        <v>8.8328999999999991E-2</v>
      </c>
      <c r="J30" s="1629">
        <v>0</v>
      </c>
      <c r="K30" s="1629">
        <v>0</v>
      </c>
      <c r="L30" s="1629">
        <v>0</v>
      </c>
      <c r="M30" s="1629">
        <v>0</v>
      </c>
      <c r="N30" s="1631" t="s">
        <v>118</v>
      </c>
      <c r="O30" s="1631" t="s">
        <v>118</v>
      </c>
    </row>
    <row r="31" spans="1:15" ht="9" customHeight="1" x14ac:dyDescent="0.2">
      <c r="A31" s="1402" t="s">
        <v>80</v>
      </c>
      <c r="B31" s="1629">
        <v>7.4360999999999997E-2</v>
      </c>
      <c r="C31" s="1629">
        <v>0.27008299999999996</v>
      </c>
      <c r="D31" s="1629">
        <v>1.5E-5</v>
      </c>
      <c r="E31" s="1629">
        <v>2.14E-4</v>
      </c>
      <c r="F31" s="1629">
        <v>7.4203999999999992E-2</v>
      </c>
      <c r="G31" s="1629">
        <v>0.26843299999999998</v>
      </c>
      <c r="H31" s="1629">
        <v>1.4200000000000001E-4</v>
      </c>
      <c r="I31" s="1629">
        <v>1.436E-3</v>
      </c>
      <c r="J31" s="1629">
        <v>0</v>
      </c>
      <c r="K31" s="1629">
        <v>0</v>
      </c>
      <c r="L31" s="1629">
        <v>0</v>
      </c>
      <c r="M31" s="1629">
        <v>0</v>
      </c>
      <c r="N31" s="1633" t="s">
        <v>118</v>
      </c>
      <c r="O31" s="1631" t="s">
        <v>118</v>
      </c>
    </row>
    <row r="32" spans="1:15" ht="9" customHeight="1" x14ac:dyDescent="0.2">
      <c r="A32" s="1402" t="s">
        <v>82</v>
      </c>
      <c r="B32" s="1629">
        <v>1.073E-3</v>
      </c>
      <c r="C32" s="1629">
        <v>3.833E-3</v>
      </c>
      <c r="D32" s="1629">
        <v>1.073E-3</v>
      </c>
      <c r="E32" s="1629">
        <v>3.833E-3</v>
      </c>
      <c r="F32" s="1629">
        <v>0</v>
      </c>
      <c r="G32" s="1629">
        <v>0</v>
      </c>
      <c r="H32" s="1629">
        <v>0</v>
      </c>
      <c r="I32" s="1629">
        <v>0</v>
      </c>
      <c r="J32" s="1629">
        <v>0</v>
      </c>
      <c r="K32" s="1629">
        <v>0</v>
      </c>
      <c r="L32" s="1629">
        <v>0</v>
      </c>
      <c r="M32" s="1629">
        <v>0</v>
      </c>
      <c r="N32" s="1633" t="s">
        <v>118</v>
      </c>
      <c r="O32" s="1631" t="s">
        <v>118</v>
      </c>
    </row>
    <row r="33" spans="1:15" ht="9" customHeight="1" x14ac:dyDescent="0.2">
      <c r="A33" s="1402" t="s">
        <v>83</v>
      </c>
      <c r="B33" s="1629">
        <v>3.4444000000000002E-2</v>
      </c>
      <c r="C33" s="1629">
        <v>0.23337400000000003</v>
      </c>
      <c r="D33" s="1629">
        <v>0</v>
      </c>
      <c r="E33" s="1629">
        <v>0</v>
      </c>
      <c r="F33" s="1629">
        <v>3.4419000000000005E-2</v>
      </c>
      <c r="G33" s="1629">
        <v>0.22163100000000002</v>
      </c>
      <c r="H33" s="1629">
        <v>2.4999999999999998E-5</v>
      </c>
      <c r="I33" s="1629">
        <v>1.1743E-2</v>
      </c>
      <c r="J33" s="1629">
        <v>0</v>
      </c>
      <c r="K33" s="1629">
        <v>0</v>
      </c>
      <c r="L33" s="1629">
        <v>0</v>
      </c>
      <c r="M33" s="1629">
        <v>0</v>
      </c>
      <c r="N33" s="1631" t="s">
        <v>118</v>
      </c>
      <c r="O33" s="1631" t="s">
        <v>118</v>
      </c>
    </row>
    <row r="34" spans="1:15" ht="9" customHeight="1" x14ac:dyDescent="0.2">
      <c r="A34" s="1402" t="s">
        <v>119</v>
      </c>
      <c r="B34" s="1629">
        <v>0</v>
      </c>
      <c r="C34" s="1629">
        <v>0</v>
      </c>
      <c r="D34" s="1629">
        <v>0</v>
      </c>
      <c r="E34" s="1629">
        <v>0</v>
      </c>
      <c r="F34" s="1629">
        <v>0</v>
      </c>
      <c r="G34" s="1629">
        <v>0</v>
      </c>
      <c r="H34" s="1629">
        <v>0</v>
      </c>
      <c r="I34" s="1629">
        <v>0</v>
      </c>
      <c r="J34" s="1629">
        <v>0</v>
      </c>
      <c r="K34" s="1629">
        <v>0</v>
      </c>
      <c r="L34" s="1629">
        <v>0</v>
      </c>
      <c r="M34" s="1629">
        <v>0</v>
      </c>
      <c r="N34" s="1631" t="s">
        <v>118</v>
      </c>
      <c r="O34" s="1631" t="s">
        <v>118</v>
      </c>
    </row>
    <row r="35" spans="1:15" ht="18" customHeight="1" x14ac:dyDescent="0.2">
      <c r="B35" s="2348" t="s">
        <v>762</v>
      </c>
      <c r="C35" s="2348"/>
      <c r="D35" s="2348"/>
      <c r="E35" s="2348"/>
      <c r="F35" s="2348"/>
      <c r="G35" s="2348"/>
      <c r="H35" s="2348"/>
      <c r="I35" s="2348"/>
      <c r="J35" s="2348"/>
      <c r="K35" s="2348"/>
      <c r="L35" s="2348"/>
      <c r="M35" s="2348"/>
      <c r="N35" s="2348"/>
      <c r="O35" s="2348"/>
    </row>
    <row r="36" spans="1:15" ht="9" customHeight="1" x14ac:dyDescent="0.2">
      <c r="A36" s="1403" t="s">
        <v>57</v>
      </c>
      <c r="B36" s="1629">
        <v>86.192590999999993</v>
      </c>
      <c r="C36" s="1629">
        <v>117.72773000000004</v>
      </c>
      <c r="D36" s="1629">
        <v>26.600754000000034</v>
      </c>
      <c r="E36" s="1629">
        <v>87.781248000000019</v>
      </c>
      <c r="F36" s="1629">
        <v>59.271806999999974</v>
      </c>
      <c r="G36" s="1629">
        <v>22.725089000000011</v>
      </c>
      <c r="H36" s="1629">
        <v>0.22764599999999999</v>
      </c>
      <c r="I36" s="1629">
        <v>6.437602</v>
      </c>
      <c r="J36" s="1629">
        <v>8.7868000000000016E-2</v>
      </c>
      <c r="K36" s="1629">
        <v>0.49893700000000007</v>
      </c>
      <c r="L36" s="1629">
        <v>4.5160000000000018E-3</v>
      </c>
      <c r="M36" s="1629">
        <v>0.284854</v>
      </c>
      <c r="N36" s="1628" t="s">
        <v>118</v>
      </c>
      <c r="O36" s="1628" t="s">
        <v>118</v>
      </c>
    </row>
    <row r="37" spans="1:15" ht="9" customHeight="1" x14ac:dyDescent="0.2">
      <c r="A37" s="1404" t="s">
        <v>58</v>
      </c>
      <c r="B37" s="1629">
        <v>5.460566</v>
      </c>
      <c r="C37" s="1629">
        <v>22.307237999999998</v>
      </c>
      <c r="D37" s="1629">
        <v>1.6151689999999996</v>
      </c>
      <c r="E37" s="1629">
        <v>17.987868999999996</v>
      </c>
      <c r="F37" s="1629">
        <v>3.8188239999999993</v>
      </c>
      <c r="G37" s="1629">
        <v>3.2649760000000003</v>
      </c>
      <c r="H37" s="1629">
        <v>2.5050999999999997E-2</v>
      </c>
      <c r="I37" s="1629">
        <v>0.88851400000000003</v>
      </c>
      <c r="J37" s="1629">
        <v>5.5400000000000002E-4</v>
      </c>
      <c r="K37" s="1629">
        <v>9.1283000000000017E-2</v>
      </c>
      <c r="L37" s="1629">
        <v>9.6800000000000022E-4</v>
      </c>
      <c r="M37" s="1629">
        <v>7.4595999999999996E-2</v>
      </c>
      <c r="N37" s="1631" t="s">
        <v>118</v>
      </c>
      <c r="O37" s="1631" t="s">
        <v>118</v>
      </c>
    </row>
    <row r="38" spans="1:15" ht="9" customHeight="1" x14ac:dyDescent="0.2">
      <c r="A38" s="1404" t="s">
        <v>59</v>
      </c>
      <c r="B38" s="1629">
        <v>0.80925799999999992</v>
      </c>
      <c r="C38" s="1629">
        <v>2.6328729999999996</v>
      </c>
      <c r="D38" s="1629">
        <v>0.59088799999999997</v>
      </c>
      <c r="E38" s="1629">
        <v>0.72980900000000004</v>
      </c>
      <c r="F38" s="1629">
        <v>0.13565099999999997</v>
      </c>
      <c r="G38" s="1629">
        <v>0.31645699999999999</v>
      </c>
      <c r="H38" s="1629">
        <v>8.2696000000000006E-2</v>
      </c>
      <c r="I38" s="1629">
        <v>1.5852819999999996</v>
      </c>
      <c r="J38" s="1629">
        <v>1.0000000000000001E-5</v>
      </c>
      <c r="K38" s="1629">
        <v>2.61E-4</v>
      </c>
      <c r="L38" s="1629">
        <v>1.2999999999999999E-5</v>
      </c>
      <c r="M38" s="1629">
        <v>1.0639999999999998E-3</v>
      </c>
      <c r="N38" s="1632" t="s">
        <v>118</v>
      </c>
      <c r="O38" s="1631" t="s">
        <v>118</v>
      </c>
    </row>
    <row r="39" spans="1:15" ht="9" customHeight="1" x14ac:dyDescent="0.2">
      <c r="A39" s="1404" t="s">
        <v>60</v>
      </c>
      <c r="B39" s="1629">
        <v>1.5948500000000001</v>
      </c>
      <c r="C39" s="1629">
        <v>5.8231460000000004</v>
      </c>
      <c r="D39" s="1629">
        <v>1.5058469999999999</v>
      </c>
      <c r="E39" s="1629">
        <v>4.9398750000000007</v>
      </c>
      <c r="F39" s="1629">
        <v>7.7695000000000028E-2</v>
      </c>
      <c r="G39" s="1629">
        <v>0.402646</v>
      </c>
      <c r="H39" s="1629">
        <v>9.9370000000000014E-3</v>
      </c>
      <c r="I39" s="1629">
        <v>0.438193</v>
      </c>
      <c r="J39" s="1629">
        <v>0</v>
      </c>
      <c r="K39" s="1629">
        <v>0</v>
      </c>
      <c r="L39" s="1629">
        <v>1.371E-3</v>
      </c>
      <c r="M39" s="1629">
        <v>4.2432000000000004E-2</v>
      </c>
      <c r="N39" s="1631" t="s">
        <v>118</v>
      </c>
      <c r="O39" s="1631" t="s">
        <v>118</v>
      </c>
    </row>
    <row r="40" spans="1:15" ht="9" customHeight="1" x14ac:dyDescent="0.2">
      <c r="A40" s="1404" t="s">
        <v>61</v>
      </c>
      <c r="B40" s="1629">
        <v>4.0082999999999994E-2</v>
      </c>
      <c r="C40" s="1629">
        <v>0.20960999999999999</v>
      </c>
      <c r="D40" s="1629">
        <v>3.3299999999999996E-4</v>
      </c>
      <c r="E40" s="1629">
        <v>7.5059999999999997E-3</v>
      </c>
      <c r="F40" s="1629">
        <v>3.9744999999999996E-2</v>
      </c>
      <c r="G40" s="1629">
        <v>0.20143599999999998</v>
      </c>
      <c r="H40" s="1629">
        <v>5.0000000000000004E-6</v>
      </c>
      <c r="I40" s="1629">
        <v>6.6800000000000008E-4</v>
      </c>
      <c r="J40" s="1629">
        <v>0</v>
      </c>
      <c r="K40" s="1629">
        <v>0</v>
      </c>
      <c r="L40" s="1629">
        <v>0</v>
      </c>
      <c r="M40" s="1629">
        <v>0</v>
      </c>
      <c r="N40" s="1632" t="s">
        <v>118</v>
      </c>
      <c r="O40" s="1632" t="s">
        <v>118</v>
      </c>
    </row>
    <row r="41" spans="1:15" ht="9" customHeight="1" x14ac:dyDescent="0.2">
      <c r="A41" s="1402" t="s">
        <v>1669</v>
      </c>
      <c r="B41" s="1629">
        <v>0.15374699999999999</v>
      </c>
      <c r="C41" s="1629">
        <v>0.65322100000000005</v>
      </c>
      <c r="D41" s="1629">
        <v>0.152225</v>
      </c>
      <c r="E41" s="1629">
        <v>0.62571900000000003</v>
      </c>
      <c r="F41" s="1629">
        <v>1.3360000000000002E-3</v>
      </c>
      <c r="G41" s="1629">
        <v>1.5208000000000001E-2</v>
      </c>
      <c r="H41" s="1629">
        <v>1.6200000000000001E-4</v>
      </c>
      <c r="I41" s="1629">
        <v>1.1413E-2</v>
      </c>
      <c r="J41" s="1629">
        <v>0</v>
      </c>
      <c r="K41" s="1629">
        <v>0</v>
      </c>
      <c r="L41" s="1629">
        <v>2.4000000000000001E-5</v>
      </c>
      <c r="M41" s="1629">
        <v>8.8100000000000006E-4</v>
      </c>
      <c r="N41" s="1633" t="s">
        <v>118</v>
      </c>
      <c r="O41" s="1631" t="s">
        <v>118</v>
      </c>
    </row>
    <row r="42" spans="1:15" ht="9" customHeight="1" x14ac:dyDescent="0.2">
      <c r="A42" s="1404" t="s">
        <v>62</v>
      </c>
      <c r="B42" s="1629">
        <v>5.3800000000000007E-4</v>
      </c>
      <c r="C42" s="1629">
        <v>0.15897699999999998</v>
      </c>
      <c r="D42" s="1629">
        <v>1.9999999999999999E-6</v>
      </c>
      <c r="E42" s="1629">
        <v>5.0000000000000002E-5</v>
      </c>
      <c r="F42" s="1629">
        <v>5.3600000000000002E-4</v>
      </c>
      <c r="G42" s="1629">
        <v>0.15892699999999998</v>
      </c>
      <c r="H42" s="1629">
        <v>0</v>
      </c>
      <c r="I42" s="1629">
        <v>0</v>
      </c>
      <c r="J42" s="1629">
        <v>0</v>
      </c>
      <c r="K42" s="1629">
        <v>0</v>
      </c>
      <c r="L42" s="1629">
        <v>0</v>
      </c>
      <c r="M42" s="1629">
        <v>0</v>
      </c>
      <c r="N42" s="1632" t="s">
        <v>118</v>
      </c>
      <c r="O42" s="1632" t="s">
        <v>118</v>
      </c>
    </row>
    <row r="43" spans="1:15" ht="9" customHeight="1" x14ac:dyDescent="0.2">
      <c r="A43" s="1404" t="s">
        <v>63</v>
      </c>
      <c r="B43" s="1629">
        <v>4.8338999999999993E-2</v>
      </c>
      <c r="C43" s="1629">
        <v>0.32163899999999995</v>
      </c>
      <c r="D43" s="1629">
        <v>0</v>
      </c>
      <c r="E43" s="1629">
        <v>0</v>
      </c>
      <c r="F43" s="1629">
        <v>4.8338999999999993E-2</v>
      </c>
      <c r="G43" s="1629">
        <v>0.32163899999999995</v>
      </c>
      <c r="H43" s="1629">
        <v>0</v>
      </c>
      <c r="I43" s="1629">
        <v>0</v>
      </c>
      <c r="J43" s="1629">
        <v>0</v>
      </c>
      <c r="K43" s="1629">
        <v>0</v>
      </c>
      <c r="L43" s="1629">
        <v>0</v>
      </c>
      <c r="M43" s="1629">
        <v>0</v>
      </c>
      <c r="N43" s="1632" t="s">
        <v>118</v>
      </c>
      <c r="O43" s="1631" t="s">
        <v>118</v>
      </c>
    </row>
    <row r="44" spans="1:15" ht="9" customHeight="1" x14ac:dyDescent="0.2">
      <c r="A44" s="1404" t="s">
        <v>64</v>
      </c>
      <c r="B44" s="1629">
        <v>0.23251599999999997</v>
      </c>
      <c r="C44" s="1629">
        <v>1.0929019999999998</v>
      </c>
      <c r="D44" s="1629">
        <v>6.9253999999999982E-2</v>
      </c>
      <c r="E44" s="1629">
        <v>0.3817819999999999</v>
      </c>
      <c r="F44" s="1629">
        <v>0.16322499999999998</v>
      </c>
      <c r="G44" s="1629">
        <v>0.69785399999999997</v>
      </c>
      <c r="H44" s="1629">
        <v>3.2999999999999996E-5</v>
      </c>
      <c r="I44" s="1629">
        <v>1.2702999999999999E-2</v>
      </c>
      <c r="J44" s="1629">
        <v>0</v>
      </c>
      <c r="K44" s="1629">
        <v>0</v>
      </c>
      <c r="L44" s="1629">
        <v>3.9999999999999998E-6</v>
      </c>
      <c r="M44" s="1629">
        <v>5.6299999999999992E-4</v>
      </c>
      <c r="N44" s="1631" t="s">
        <v>118</v>
      </c>
      <c r="O44" s="1631" t="s">
        <v>118</v>
      </c>
    </row>
    <row r="45" spans="1:15" ht="9" customHeight="1" x14ac:dyDescent="0.2">
      <c r="A45" s="1404" t="s">
        <v>65</v>
      </c>
      <c r="B45" s="1629">
        <v>3.251E-3</v>
      </c>
      <c r="C45" s="1629">
        <v>5.4607999999999997E-2</v>
      </c>
      <c r="D45" s="1629">
        <v>3.0709999999999999E-3</v>
      </c>
      <c r="E45" s="1629">
        <v>4.5876E-2</v>
      </c>
      <c r="F45" s="1629">
        <v>7.3999999999999996E-5</v>
      </c>
      <c r="G45" s="1629">
        <v>1.3979999999999999E-3</v>
      </c>
      <c r="H45" s="1629">
        <v>1.0599999999999999E-4</v>
      </c>
      <c r="I45" s="1629">
        <v>7.3339999999999994E-3</v>
      </c>
      <c r="J45" s="1629">
        <v>0</v>
      </c>
      <c r="K45" s="1629">
        <v>0</v>
      </c>
      <c r="L45" s="1629">
        <v>0</v>
      </c>
      <c r="M45" s="1629">
        <v>0</v>
      </c>
      <c r="N45" s="1633" t="s">
        <v>118</v>
      </c>
      <c r="O45" s="1631" t="s">
        <v>118</v>
      </c>
    </row>
    <row r="46" spans="1:15" ht="9" customHeight="1" x14ac:dyDescent="0.2">
      <c r="A46" s="1404" t="s">
        <v>66</v>
      </c>
      <c r="B46" s="1629">
        <v>8.5000000000000006E-5</v>
      </c>
      <c r="C46" s="1629">
        <v>9.2460000000000007E-3</v>
      </c>
      <c r="D46" s="1629">
        <v>8.5000000000000006E-5</v>
      </c>
      <c r="E46" s="1629">
        <v>9.2460000000000007E-3</v>
      </c>
      <c r="F46" s="1629">
        <v>0</v>
      </c>
      <c r="G46" s="1629">
        <v>0</v>
      </c>
      <c r="H46" s="1629">
        <v>0</v>
      </c>
      <c r="I46" s="1629">
        <v>0</v>
      </c>
      <c r="J46" s="1629">
        <v>0</v>
      </c>
      <c r="K46" s="1629">
        <v>0</v>
      </c>
      <c r="L46" s="1629">
        <v>0</v>
      </c>
      <c r="M46" s="1629">
        <v>0</v>
      </c>
      <c r="N46" s="1633" t="s">
        <v>118</v>
      </c>
      <c r="O46" s="1633" t="s">
        <v>118</v>
      </c>
    </row>
    <row r="47" spans="1:15" ht="9" customHeight="1" x14ac:dyDescent="0.2">
      <c r="A47" s="1404" t="s">
        <v>67</v>
      </c>
      <c r="B47" s="1629">
        <v>69.420870000000008</v>
      </c>
      <c r="C47" s="1629">
        <v>51.643079000000036</v>
      </c>
      <c r="D47" s="1629">
        <v>16.591101000000034</v>
      </c>
      <c r="E47" s="1629">
        <v>38.722079000000036</v>
      </c>
      <c r="F47" s="1629">
        <v>52.703939999999982</v>
      </c>
      <c r="G47" s="1629">
        <v>10.893735000000005</v>
      </c>
      <c r="H47" s="1629">
        <v>4.2802E-2</v>
      </c>
      <c r="I47" s="1629">
        <v>1.5889389999999999</v>
      </c>
      <c r="J47" s="1629">
        <v>8.1617000000000023E-2</v>
      </c>
      <c r="K47" s="1629">
        <v>0.33981300000000003</v>
      </c>
      <c r="L47" s="1629">
        <v>1.4100000000000002E-3</v>
      </c>
      <c r="M47" s="1629">
        <v>9.8513000000000003E-2</v>
      </c>
      <c r="N47" s="1631" t="s">
        <v>118</v>
      </c>
      <c r="O47" s="1631" t="s">
        <v>118</v>
      </c>
    </row>
    <row r="48" spans="1:15" ht="9" customHeight="1" x14ac:dyDescent="0.2">
      <c r="A48" s="1404" t="s">
        <v>68</v>
      </c>
      <c r="B48" s="1629">
        <v>3.3266000000000004E-2</v>
      </c>
      <c r="C48" s="1629">
        <v>5.3043999999999994E-2</v>
      </c>
      <c r="D48" s="1629">
        <v>3.1844000000000004E-2</v>
      </c>
      <c r="E48" s="1629">
        <v>3.7996999999999989E-2</v>
      </c>
      <c r="F48" s="1629">
        <v>1.4220000000000001E-3</v>
      </c>
      <c r="G48" s="1629">
        <v>1.5047000000000001E-2</v>
      </c>
      <c r="H48" s="1629">
        <v>0</v>
      </c>
      <c r="I48" s="1629">
        <v>0</v>
      </c>
      <c r="J48" s="1629">
        <v>0</v>
      </c>
      <c r="K48" s="1629">
        <v>0</v>
      </c>
      <c r="L48" s="1629">
        <v>0</v>
      </c>
      <c r="M48" s="1629">
        <v>0</v>
      </c>
      <c r="N48" s="1633" t="s">
        <v>118</v>
      </c>
      <c r="O48" s="1633" t="s">
        <v>118</v>
      </c>
    </row>
    <row r="49" spans="1:15" ht="9" customHeight="1" x14ac:dyDescent="0.2">
      <c r="A49" s="1404" t="s">
        <v>69</v>
      </c>
      <c r="B49" s="1629">
        <v>7.1077000000000001E-2</v>
      </c>
      <c r="C49" s="1629">
        <v>0.82204299999999997</v>
      </c>
      <c r="D49" s="1629">
        <v>2.0929E-2</v>
      </c>
      <c r="E49" s="1629">
        <v>0.18551700000000002</v>
      </c>
      <c r="F49" s="1629">
        <v>5.0049999999999997E-2</v>
      </c>
      <c r="G49" s="1629">
        <v>0.63345799999999997</v>
      </c>
      <c r="H49" s="1629">
        <v>9.7999999999999997E-5</v>
      </c>
      <c r="I49" s="1629">
        <v>3.0679999999999995E-3</v>
      </c>
      <c r="J49" s="1629">
        <v>0</v>
      </c>
      <c r="K49" s="1629">
        <v>0</v>
      </c>
      <c r="L49" s="1629">
        <v>0</v>
      </c>
      <c r="M49" s="1629">
        <v>0</v>
      </c>
      <c r="N49" s="1633" t="s">
        <v>118</v>
      </c>
      <c r="O49" s="1631" t="s">
        <v>118</v>
      </c>
    </row>
    <row r="50" spans="1:15" ht="9" customHeight="1" x14ac:dyDescent="0.2">
      <c r="A50" s="1404" t="s">
        <v>70</v>
      </c>
      <c r="B50" s="1629">
        <v>1.676137</v>
      </c>
      <c r="C50" s="1629">
        <v>9.8549170000000004</v>
      </c>
      <c r="D50" s="1629">
        <v>1.5657779999999999</v>
      </c>
      <c r="E50" s="1629">
        <v>7.2622820000000017</v>
      </c>
      <c r="F50" s="1629">
        <v>9.8661999999999972E-2</v>
      </c>
      <c r="G50" s="1629">
        <v>1.9657759999999997</v>
      </c>
      <c r="H50" s="1629">
        <v>1.1499999999999998E-2</v>
      </c>
      <c r="I50" s="1629">
        <v>0.59561400000000009</v>
      </c>
      <c r="J50" s="1629">
        <v>9.0000000000000002E-6</v>
      </c>
      <c r="K50" s="1629">
        <v>7.1840000000000003E-3</v>
      </c>
      <c r="L50" s="1629">
        <v>1.8799999999999999E-4</v>
      </c>
      <c r="M50" s="1629">
        <v>2.4060999999999999E-2</v>
      </c>
      <c r="N50" s="1631" t="s">
        <v>118</v>
      </c>
      <c r="O50" s="1631" t="s">
        <v>118</v>
      </c>
    </row>
    <row r="51" spans="1:15" ht="9" customHeight="1" x14ac:dyDescent="0.2">
      <c r="A51" s="1404" t="s">
        <v>71</v>
      </c>
      <c r="B51" s="1629">
        <v>6.5559999999999993E-3</v>
      </c>
      <c r="C51" s="1629">
        <v>0.16428500000000001</v>
      </c>
      <c r="D51" s="1629">
        <v>5.278999999999999E-3</v>
      </c>
      <c r="E51" s="1629">
        <v>0.102172</v>
      </c>
      <c r="F51" s="1629">
        <v>0</v>
      </c>
      <c r="G51" s="1629">
        <v>0</v>
      </c>
      <c r="H51" s="1629">
        <v>1.2769999999999999E-3</v>
      </c>
      <c r="I51" s="1629">
        <v>6.2113000000000002E-2</v>
      </c>
      <c r="J51" s="1629">
        <v>0</v>
      </c>
      <c r="K51" s="1629">
        <v>0</v>
      </c>
      <c r="L51" s="1629">
        <v>0</v>
      </c>
      <c r="M51" s="1629">
        <v>0</v>
      </c>
      <c r="N51" s="1633" t="s">
        <v>118</v>
      </c>
      <c r="O51" s="1631" t="s">
        <v>118</v>
      </c>
    </row>
    <row r="52" spans="1:15" ht="9" customHeight="1" x14ac:dyDescent="0.2">
      <c r="A52" s="1404" t="s">
        <v>72</v>
      </c>
      <c r="B52" s="1629">
        <v>8.1042000000000003E-2</v>
      </c>
      <c r="C52" s="1629">
        <v>0.51876700000000009</v>
      </c>
      <c r="D52" s="1629">
        <v>8.1042000000000003E-2</v>
      </c>
      <c r="E52" s="1629">
        <v>0.51876700000000009</v>
      </c>
      <c r="F52" s="1629">
        <v>0</v>
      </c>
      <c r="G52" s="1629">
        <v>0</v>
      </c>
      <c r="H52" s="1629">
        <v>0</v>
      </c>
      <c r="I52" s="1629">
        <v>0</v>
      </c>
      <c r="J52" s="1629">
        <v>0</v>
      </c>
      <c r="K52" s="1629">
        <v>0</v>
      </c>
      <c r="L52" s="1629">
        <v>0</v>
      </c>
      <c r="M52" s="1629">
        <v>0</v>
      </c>
      <c r="N52" s="1631" t="s">
        <v>118</v>
      </c>
      <c r="O52" s="1631" t="s">
        <v>118</v>
      </c>
    </row>
    <row r="53" spans="1:15" ht="9" customHeight="1" x14ac:dyDescent="0.2">
      <c r="A53" s="1404" t="s">
        <v>73</v>
      </c>
      <c r="B53" s="1629">
        <v>0.35614699999999999</v>
      </c>
      <c r="C53" s="1629">
        <v>1.0852350000000004</v>
      </c>
      <c r="D53" s="1629">
        <v>0.33804000000000001</v>
      </c>
      <c r="E53" s="1629">
        <v>1.0373420000000002</v>
      </c>
      <c r="F53" s="1629">
        <v>1.8093000000000001E-2</v>
      </c>
      <c r="G53" s="1629">
        <v>3.9516999999999997E-2</v>
      </c>
      <c r="H53" s="1629">
        <v>1.1000000000000001E-5</v>
      </c>
      <c r="I53" s="1629">
        <v>1.2650000000000001E-3</v>
      </c>
      <c r="J53" s="1629">
        <v>0</v>
      </c>
      <c r="K53" s="1629">
        <v>0</v>
      </c>
      <c r="L53" s="1629">
        <v>3.0000000000000001E-6</v>
      </c>
      <c r="M53" s="1629">
        <v>7.111000000000001E-3</v>
      </c>
      <c r="N53" s="1633" t="s">
        <v>118</v>
      </c>
      <c r="O53" s="1631" t="s">
        <v>118</v>
      </c>
    </row>
    <row r="54" spans="1:15" ht="9" customHeight="1" x14ac:dyDescent="0.2">
      <c r="A54" s="1404" t="s">
        <v>74</v>
      </c>
      <c r="B54" s="1629">
        <v>2.638296</v>
      </c>
      <c r="C54" s="1629">
        <v>10.419572000000002</v>
      </c>
      <c r="D54" s="1629">
        <v>1.1752859999999998</v>
      </c>
      <c r="E54" s="1629">
        <v>7.1899150000000001</v>
      </c>
      <c r="F54" s="1629">
        <v>1.4356969999999998</v>
      </c>
      <c r="G54" s="1629">
        <v>2.3052110000000008</v>
      </c>
      <c r="H54" s="1629">
        <v>2.1523E-2</v>
      </c>
      <c r="I54" s="1629">
        <v>0.85868100000000014</v>
      </c>
      <c r="J54" s="1629">
        <v>5.64E-3</v>
      </c>
      <c r="K54" s="1629">
        <v>6.0007000000000005E-2</v>
      </c>
      <c r="L54" s="1629">
        <v>1.4999999999999999E-4</v>
      </c>
      <c r="M54" s="1629">
        <v>5.758000000000001E-3</v>
      </c>
      <c r="N54" s="1631" t="s">
        <v>118</v>
      </c>
      <c r="O54" s="1631" t="s">
        <v>118</v>
      </c>
    </row>
    <row r="55" spans="1:15" ht="9" customHeight="1" x14ac:dyDescent="0.2">
      <c r="A55" s="1404" t="s">
        <v>75</v>
      </c>
      <c r="B55" s="1629">
        <v>3.2161000000000002E-2</v>
      </c>
      <c r="C55" s="1629">
        <v>0.11302600000000002</v>
      </c>
      <c r="D55" s="1629">
        <v>3.2161000000000002E-2</v>
      </c>
      <c r="E55" s="1629">
        <v>0.11302600000000002</v>
      </c>
      <c r="F55" s="1629">
        <v>0</v>
      </c>
      <c r="G55" s="1629">
        <v>0</v>
      </c>
      <c r="H55" s="1629">
        <v>0</v>
      </c>
      <c r="I55" s="1629">
        <v>0</v>
      </c>
      <c r="J55" s="1629">
        <v>0</v>
      </c>
      <c r="K55" s="1629">
        <v>0</v>
      </c>
      <c r="L55" s="1629">
        <v>0</v>
      </c>
      <c r="M55" s="1629">
        <v>0</v>
      </c>
      <c r="N55" s="1631" t="s">
        <v>118</v>
      </c>
      <c r="O55" s="1631" t="s">
        <v>118</v>
      </c>
    </row>
    <row r="56" spans="1:15" ht="9" customHeight="1" x14ac:dyDescent="0.2">
      <c r="A56" s="1404" t="s">
        <v>76</v>
      </c>
      <c r="B56" s="1629">
        <v>5.5352000000000005E-2</v>
      </c>
      <c r="C56" s="1629">
        <v>1.2503240000000002</v>
      </c>
      <c r="D56" s="1629">
        <v>5.3467000000000008E-2</v>
      </c>
      <c r="E56" s="1629">
        <v>1.2370960000000002</v>
      </c>
      <c r="F56" s="1629">
        <v>1.885E-3</v>
      </c>
      <c r="G56" s="1629">
        <v>1.3228E-2</v>
      </c>
      <c r="H56" s="1629">
        <v>0</v>
      </c>
      <c r="I56" s="1629">
        <v>0</v>
      </c>
      <c r="J56" s="1629">
        <v>0</v>
      </c>
      <c r="K56" s="1629">
        <v>0</v>
      </c>
      <c r="L56" s="1629">
        <v>0</v>
      </c>
      <c r="M56" s="1629">
        <v>0</v>
      </c>
      <c r="N56" s="1633" t="s">
        <v>118</v>
      </c>
      <c r="O56" s="1633" t="s">
        <v>118</v>
      </c>
    </row>
    <row r="57" spans="1:15" ht="9" customHeight="1" x14ac:dyDescent="0.2">
      <c r="A57" s="1404" t="s">
        <v>77</v>
      </c>
      <c r="B57" s="1629">
        <v>1.2829999999999999E-2</v>
      </c>
      <c r="C57" s="1629">
        <v>5.0393E-2</v>
      </c>
      <c r="D57" s="1629">
        <v>1.2803E-2</v>
      </c>
      <c r="E57" s="1629">
        <v>4.9916000000000002E-2</v>
      </c>
      <c r="F57" s="1629">
        <v>3.0000000000000001E-6</v>
      </c>
      <c r="G57" s="1629">
        <v>2.1499999999999999E-4</v>
      </c>
      <c r="H57" s="1629">
        <v>9.9999999999999995E-7</v>
      </c>
      <c r="I57" s="1629">
        <v>4.2000000000000004E-5</v>
      </c>
      <c r="J57" s="1629">
        <v>2.3E-5</v>
      </c>
      <c r="K57" s="1629">
        <v>2.2000000000000001E-4</v>
      </c>
      <c r="L57" s="1629">
        <v>0</v>
      </c>
      <c r="M57" s="1629">
        <v>0</v>
      </c>
      <c r="N57" s="1633" t="s">
        <v>118</v>
      </c>
      <c r="O57" s="1631" t="s">
        <v>118</v>
      </c>
    </row>
    <row r="58" spans="1:15" ht="9" customHeight="1" x14ac:dyDescent="0.2">
      <c r="A58" s="1404" t="s">
        <v>78</v>
      </c>
      <c r="B58" s="1629">
        <v>3.0000000000000001E-6</v>
      </c>
      <c r="C58" s="1629">
        <v>5.71E-4</v>
      </c>
      <c r="D58" s="1629">
        <v>1.9999999999999999E-6</v>
      </c>
      <c r="E58" s="1629">
        <v>3.1700000000000001E-4</v>
      </c>
      <c r="F58" s="1629">
        <v>0</v>
      </c>
      <c r="G58" s="1629">
        <v>0</v>
      </c>
      <c r="H58" s="1629">
        <v>0</v>
      </c>
      <c r="I58" s="1629">
        <v>0</v>
      </c>
      <c r="J58" s="1629">
        <v>0</v>
      </c>
      <c r="K58" s="1629">
        <v>0</v>
      </c>
      <c r="L58" s="1629">
        <v>9.9999999999999995E-7</v>
      </c>
      <c r="M58" s="1629">
        <v>2.5399999999999999E-4</v>
      </c>
      <c r="N58" s="1633" t="s">
        <v>118</v>
      </c>
      <c r="O58" s="1633" t="s">
        <v>118</v>
      </c>
    </row>
    <row r="59" spans="1:15" ht="9" customHeight="1" x14ac:dyDescent="0.2">
      <c r="A59" s="1404" t="s">
        <v>79</v>
      </c>
      <c r="B59" s="1629">
        <v>3.0773359999999998</v>
      </c>
      <c r="C59" s="1629">
        <v>7.4287379999999983</v>
      </c>
      <c r="D59" s="1629">
        <v>2.468696</v>
      </c>
      <c r="E59" s="1629">
        <v>5.7769349999999982</v>
      </c>
      <c r="F59" s="1629">
        <v>0.57919199999999993</v>
      </c>
      <c r="G59" s="1629">
        <v>1.4133389999999997</v>
      </c>
      <c r="H59" s="1629">
        <v>2.9131000000000004E-2</v>
      </c>
      <c r="I59" s="1629">
        <v>0.21951299999999996</v>
      </c>
      <c r="J59" s="1629">
        <v>0</v>
      </c>
      <c r="K59" s="1629">
        <v>0</v>
      </c>
      <c r="L59" s="1629">
        <v>3.1700000000000001E-4</v>
      </c>
      <c r="M59" s="1629">
        <v>1.8950999999999999E-2</v>
      </c>
      <c r="N59" s="1631" t="s">
        <v>118</v>
      </c>
      <c r="O59" s="1631" t="s">
        <v>118</v>
      </c>
    </row>
    <row r="60" spans="1:15" ht="9" customHeight="1" x14ac:dyDescent="0.2">
      <c r="A60" s="1404" t="s">
        <v>80</v>
      </c>
      <c r="B60" s="1629">
        <v>2.6530000000000001E-2</v>
      </c>
      <c r="C60" s="1629">
        <v>0.51836800000000005</v>
      </c>
      <c r="D60" s="1629">
        <v>2.3039999999999998E-2</v>
      </c>
      <c r="E60" s="1629">
        <v>0.41860800000000004</v>
      </c>
      <c r="F60" s="1629">
        <v>1.24E-3</v>
      </c>
      <c r="G60" s="1629">
        <v>1.0103000000000001E-2</v>
      </c>
      <c r="H60" s="1629">
        <v>2.1829999999999996E-3</v>
      </c>
      <c r="I60" s="1629">
        <v>7.8987000000000002E-2</v>
      </c>
      <c r="J60" s="1629">
        <v>0</v>
      </c>
      <c r="K60" s="1629">
        <v>0</v>
      </c>
      <c r="L60" s="1629">
        <v>6.7000000000000002E-5</v>
      </c>
      <c r="M60" s="1629">
        <v>1.0670000000000002E-2</v>
      </c>
      <c r="N60" s="1633" t="s">
        <v>118</v>
      </c>
      <c r="O60" s="1631" t="s">
        <v>118</v>
      </c>
    </row>
    <row r="61" spans="1:15" ht="9" customHeight="1" x14ac:dyDescent="0.2">
      <c r="A61" s="1402" t="s">
        <v>82</v>
      </c>
      <c r="B61" s="1629">
        <v>3.7799999999999997E-4</v>
      </c>
      <c r="C61" s="1629">
        <v>1.0030000000000001E-2</v>
      </c>
      <c r="D61" s="1629">
        <v>3.5199999999999999E-4</v>
      </c>
      <c r="E61" s="1629">
        <v>9.4599999999999997E-3</v>
      </c>
      <c r="F61" s="1629">
        <v>1.1E-5</v>
      </c>
      <c r="G61" s="1629">
        <v>4.0100000000000004E-4</v>
      </c>
      <c r="H61" s="1629">
        <v>0</v>
      </c>
      <c r="I61" s="1629">
        <v>0</v>
      </c>
      <c r="J61" s="1629">
        <v>1.5E-5</v>
      </c>
      <c r="K61" s="1629">
        <v>1.6900000000000002E-4</v>
      </c>
      <c r="L61" s="1629">
        <v>0</v>
      </c>
      <c r="M61" s="1629">
        <v>0</v>
      </c>
      <c r="N61" s="1633" t="s">
        <v>118</v>
      </c>
      <c r="O61" s="1631" t="s">
        <v>118</v>
      </c>
    </row>
    <row r="62" spans="1:15" ht="9" customHeight="1" x14ac:dyDescent="0.2">
      <c r="A62" s="1402" t="s">
        <v>83</v>
      </c>
      <c r="B62" s="1629">
        <v>0.361377</v>
      </c>
      <c r="C62" s="1629">
        <v>0.53187799999999996</v>
      </c>
      <c r="D62" s="1629">
        <v>0.26405999999999996</v>
      </c>
      <c r="E62" s="1629">
        <v>0.39208699999999996</v>
      </c>
      <c r="F62" s="1629">
        <v>9.6186999999999995E-2</v>
      </c>
      <c r="G62" s="1629">
        <v>5.4518000000000011E-2</v>
      </c>
      <c r="H62" s="1629">
        <v>1.1299999999999997E-3</v>
      </c>
      <c r="I62" s="1629">
        <v>8.5273000000000002E-2</v>
      </c>
      <c r="J62" s="1629">
        <v>0</v>
      </c>
      <c r="K62" s="1629">
        <v>0</v>
      </c>
      <c r="L62" s="1629">
        <v>0</v>
      </c>
      <c r="M62" s="1629">
        <v>0</v>
      </c>
      <c r="N62" s="1631" t="s">
        <v>118</v>
      </c>
      <c r="O62" s="1631" t="s">
        <v>118</v>
      </c>
    </row>
    <row r="63" spans="1:15" ht="9" customHeight="1" x14ac:dyDescent="0.2">
      <c r="A63" s="1402" t="s">
        <v>119</v>
      </c>
      <c r="B63" s="1629">
        <v>0</v>
      </c>
      <c r="C63" s="1629">
        <v>0</v>
      </c>
      <c r="D63" s="1629">
        <v>0</v>
      </c>
      <c r="E63" s="1629">
        <v>0</v>
      </c>
      <c r="F63" s="1629">
        <v>0</v>
      </c>
      <c r="G63" s="1629">
        <v>0</v>
      </c>
      <c r="H63" s="1629">
        <v>0</v>
      </c>
      <c r="I63" s="1629">
        <v>0</v>
      </c>
      <c r="J63" s="1629">
        <v>0</v>
      </c>
      <c r="K63" s="1629">
        <v>0</v>
      </c>
      <c r="L63" s="1629">
        <v>0</v>
      </c>
      <c r="M63" s="1629">
        <v>0</v>
      </c>
      <c r="N63" s="1631" t="s">
        <v>118</v>
      </c>
      <c r="O63" s="1631" t="s">
        <v>118</v>
      </c>
    </row>
    <row r="64" spans="1:15" ht="5.0999999999999996" customHeight="1" thickBot="1" x14ac:dyDescent="0.25">
      <c r="A64" s="1411"/>
      <c r="B64" s="1451"/>
      <c r="C64" s="1451"/>
      <c r="D64" s="1451"/>
      <c r="E64" s="1451"/>
      <c r="F64" s="1451"/>
      <c r="G64" s="1451"/>
      <c r="H64" s="1412"/>
      <c r="I64" s="1412"/>
      <c r="J64" s="1412"/>
      <c r="K64" s="1412"/>
      <c r="L64" s="1451"/>
      <c r="M64" s="1452"/>
      <c r="N64" s="1452"/>
      <c r="O64" s="1452"/>
    </row>
    <row r="65" spans="1:13" ht="13.5" customHeight="1" thickTop="1" x14ac:dyDescent="0.2">
      <c r="A65" s="1408" t="s">
        <v>1530</v>
      </c>
      <c r="B65" s="1401"/>
      <c r="C65" s="1401"/>
      <c r="M65" s="1449"/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4"/>
  <dimension ref="A1:O66"/>
  <sheetViews>
    <sheetView showGridLines="0" workbookViewId="0">
      <selection sqref="A1:O1"/>
    </sheetView>
  </sheetViews>
  <sheetFormatPr defaultColWidth="12.71093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9" customWidth="1"/>
    <col min="10" max="10" width="4.7109375" style="1398" customWidth="1"/>
    <col min="11" max="11" width="5.7109375" style="1399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12.7109375" style="1399"/>
  </cols>
  <sheetData>
    <row r="1" spans="1:15" ht="27.95" customHeight="1" x14ac:dyDescent="0.2">
      <c r="A1" s="2349" t="s">
        <v>1799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9" customHeight="1" x14ac:dyDescent="0.15">
      <c r="A2" s="1444">
        <v>2020</v>
      </c>
      <c r="D2" s="1395"/>
      <c r="F2" s="1440"/>
      <c r="H2" s="1395"/>
      <c r="J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1558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3"/>
      <c r="J5" s="1442"/>
      <c r="K5" s="1443"/>
      <c r="L5" s="1442"/>
      <c r="M5" s="1443"/>
    </row>
    <row r="6" spans="1:15" ht="9.9499999999999993" customHeight="1" x14ac:dyDescent="0.2">
      <c r="B6" s="2338" t="s">
        <v>1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</row>
    <row r="7" spans="1:15" ht="9" customHeight="1" x14ac:dyDescent="0.2">
      <c r="A7" s="1410" t="s">
        <v>57</v>
      </c>
      <c r="B7" s="1630">
        <v>23442.548910000005</v>
      </c>
      <c r="C7" s="1630">
        <v>38369.912648999998</v>
      </c>
      <c r="D7" s="1630">
        <v>15209.361557000006</v>
      </c>
      <c r="E7" s="1630">
        <v>30807.062618999993</v>
      </c>
      <c r="F7" s="1630">
        <v>6591.9679679999999</v>
      </c>
      <c r="G7" s="1630">
        <v>4832.1506109999991</v>
      </c>
      <c r="H7" s="1630">
        <v>335.15498400000001</v>
      </c>
      <c r="I7" s="1630">
        <v>626.41670700000009</v>
      </c>
      <c r="J7" s="1630">
        <v>164.53315900000007</v>
      </c>
      <c r="K7" s="1630">
        <v>572.32326899999998</v>
      </c>
      <c r="L7" s="1630">
        <v>162.15384199999994</v>
      </c>
      <c r="M7" s="1630">
        <v>150.76188100000002</v>
      </c>
      <c r="N7" s="1630">
        <v>979.37739999999985</v>
      </c>
      <c r="O7" s="1630">
        <v>1381.1975619999998</v>
      </c>
    </row>
    <row r="8" spans="1:15" ht="9" customHeight="1" x14ac:dyDescent="0.2">
      <c r="A8" s="1402" t="s">
        <v>58</v>
      </c>
      <c r="B8" s="1630">
        <v>1526.3791549999994</v>
      </c>
      <c r="C8" s="1630">
        <v>6378.668888000002</v>
      </c>
      <c r="D8" s="1630">
        <v>784.00445899999931</v>
      </c>
      <c r="E8" s="1630">
        <v>4996.3109020000029</v>
      </c>
      <c r="F8" s="1630">
        <v>695.40159000000006</v>
      </c>
      <c r="G8" s="1630">
        <v>1134.7833759999999</v>
      </c>
      <c r="H8" s="1630">
        <v>11.31358</v>
      </c>
      <c r="I8" s="1630">
        <v>159.0606010000001</v>
      </c>
      <c r="J8" s="1630">
        <v>0.36299199999999998</v>
      </c>
      <c r="K8" s="1630">
        <v>4.2127609999999995</v>
      </c>
      <c r="L8" s="1630">
        <v>3.5272000000000005E-2</v>
      </c>
      <c r="M8" s="1630">
        <v>0.68904700000000019</v>
      </c>
      <c r="N8" s="1630">
        <v>35.261262000000002</v>
      </c>
      <c r="O8" s="1630">
        <v>83.612201000000056</v>
      </c>
    </row>
    <row r="9" spans="1:15" ht="9" customHeight="1" x14ac:dyDescent="0.2">
      <c r="A9" s="1402" t="s">
        <v>59</v>
      </c>
      <c r="B9" s="1630">
        <v>59.957778999999974</v>
      </c>
      <c r="C9" s="1630">
        <v>395.31949999999995</v>
      </c>
      <c r="D9" s="1630">
        <v>38.817255999999979</v>
      </c>
      <c r="E9" s="1630">
        <v>262.66983799999997</v>
      </c>
      <c r="F9" s="1630">
        <v>17.963303999999997</v>
      </c>
      <c r="G9" s="1630">
        <v>122.50658</v>
      </c>
      <c r="H9" s="1630">
        <v>4.4662999999999994E-2</v>
      </c>
      <c r="I9" s="1630">
        <v>3.0066929999999994</v>
      </c>
      <c r="J9" s="1630">
        <v>4.1298000000000001E-2</v>
      </c>
      <c r="K9" s="1630">
        <v>1.2391289999999999</v>
      </c>
      <c r="L9" s="1630">
        <v>2.3700000000000001E-4</v>
      </c>
      <c r="M9" s="1630">
        <v>1.0540999999999998E-2</v>
      </c>
      <c r="N9" s="1630">
        <v>3.0910210000000005</v>
      </c>
      <c r="O9" s="1630">
        <v>5.8867189999999994</v>
      </c>
    </row>
    <row r="10" spans="1:15" ht="9" customHeight="1" x14ac:dyDescent="0.2">
      <c r="A10" s="1402" t="s">
        <v>60</v>
      </c>
      <c r="B10" s="1630">
        <v>952.32105999999987</v>
      </c>
      <c r="C10" s="1630">
        <v>1231.1512219999997</v>
      </c>
      <c r="D10" s="1630">
        <v>295.28591799999987</v>
      </c>
      <c r="E10" s="1630">
        <v>844.29448799999989</v>
      </c>
      <c r="F10" s="1630">
        <v>644.77710400000001</v>
      </c>
      <c r="G10" s="1630">
        <v>348.29052599999994</v>
      </c>
      <c r="H10" s="1630">
        <v>0.5620409999999999</v>
      </c>
      <c r="I10" s="1630">
        <v>7.560232000000001</v>
      </c>
      <c r="J10" s="1630">
        <v>0.18913000000000002</v>
      </c>
      <c r="K10" s="1630">
        <v>1.0730309999999998</v>
      </c>
      <c r="L10" s="1630">
        <v>3.9139999999999999E-3</v>
      </c>
      <c r="M10" s="1630">
        <v>0.71019699999999997</v>
      </c>
      <c r="N10" s="1630">
        <v>11.502953000000002</v>
      </c>
      <c r="O10" s="1630">
        <v>29.222747999999992</v>
      </c>
    </row>
    <row r="11" spans="1:15" ht="9" customHeight="1" x14ac:dyDescent="0.2">
      <c r="A11" s="1402" t="s">
        <v>61</v>
      </c>
      <c r="B11" s="1630">
        <v>17.142466000000002</v>
      </c>
      <c r="C11" s="1630">
        <v>81.354016000000044</v>
      </c>
      <c r="D11" s="1630">
        <v>12.638702000000002</v>
      </c>
      <c r="E11" s="1630">
        <v>73.810056000000046</v>
      </c>
      <c r="F11" s="1630">
        <v>3.5969029999999997</v>
      </c>
      <c r="G11" s="1630">
        <v>3.9266760000000005</v>
      </c>
      <c r="H11" s="1630">
        <v>1.0333999999999999E-2</v>
      </c>
      <c r="I11" s="1630">
        <v>0.73375800000000002</v>
      </c>
      <c r="J11" s="1630">
        <v>7.7999999999999999E-5</v>
      </c>
      <c r="K11" s="1630">
        <v>3.3769999999999998E-3</v>
      </c>
      <c r="L11" s="1630">
        <v>1.0139999999999999E-3</v>
      </c>
      <c r="M11" s="1630">
        <v>3.8236000000000006E-2</v>
      </c>
      <c r="N11" s="1630">
        <v>0.89543500000000009</v>
      </c>
      <c r="O11" s="1630">
        <v>2.8419129999999999</v>
      </c>
    </row>
    <row r="12" spans="1:15" ht="9" customHeight="1" x14ac:dyDescent="0.2">
      <c r="A12" s="1402" t="s">
        <v>1669</v>
      </c>
      <c r="B12" s="1630">
        <v>78.045845</v>
      </c>
      <c r="C12" s="1630">
        <v>387.98841999999973</v>
      </c>
      <c r="D12" s="1630">
        <v>73.597696000000013</v>
      </c>
      <c r="E12" s="1630">
        <v>362.29212499999977</v>
      </c>
      <c r="F12" s="1630">
        <v>3.0935100000000002</v>
      </c>
      <c r="G12" s="1630">
        <v>17.545594000000005</v>
      </c>
      <c r="H12" s="1630">
        <v>2.8558999999999994E-2</v>
      </c>
      <c r="I12" s="1630">
        <v>2.0551240000000002</v>
      </c>
      <c r="J12" s="1630">
        <v>1.2669999999999999E-3</v>
      </c>
      <c r="K12" s="1630">
        <v>4.2491000000000001E-2</v>
      </c>
      <c r="L12" s="1630">
        <v>6.3E-5</v>
      </c>
      <c r="M12" s="1630">
        <v>4.5620000000000001E-3</v>
      </c>
      <c r="N12" s="1630">
        <v>1.3247500000000001</v>
      </c>
      <c r="O12" s="1630">
        <v>6.0485240000000005</v>
      </c>
    </row>
    <row r="13" spans="1:15" ht="9" customHeight="1" x14ac:dyDescent="0.2">
      <c r="A13" s="1402" t="s">
        <v>62</v>
      </c>
      <c r="B13" s="1630">
        <v>14.789429999999999</v>
      </c>
      <c r="C13" s="1630">
        <v>38.44039999999999</v>
      </c>
      <c r="D13" s="1630">
        <v>5.7470069999999982</v>
      </c>
      <c r="E13" s="1630">
        <v>13.453859999999999</v>
      </c>
      <c r="F13" s="1630">
        <v>8.5214980000000011</v>
      </c>
      <c r="G13" s="1630">
        <v>22.600953000000001</v>
      </c>
      <c r="H13" s="1630">
        <v>2.0768000000000002E-2</v>
      </c>
      <c r="I13" s="1630">
        <v>0.76634400000000003</v>
      </c>
      <c r="J13" s="1630">
        <v>2.3350000000000003E-3</v>
      </c>
      <c r="K13" s="1630">
        <v>4.5268000000000003E-2</v>
      </c>
      <c r="L13" s="1630">
        <v>0</v>
      </c>
      <c r="M13" s="1630">
        <v>0</v>
      </c>
      <c r="N13" s="1630">
        <v>0.49782199999999993</v>
      </c>
      <c r="O13" s="1630">
        <v>1.5739749999999999</v>
      </c>
    </row>
    <row r="14" spans="1:15" ht="9" customHeight="1" x14ac:dyDescent="0.2">
      <c r="A14" s="1402" t="s">
        <v>63</v>
      </c>
      <c r="B14" s="1630">
        <v>11.008674999999998</v>
      </c>
      <c r="C14" s="1630">
        <v>41.594167999999996</v>
      </c>
      <c r="D14" s="1630">
        <v>7.9823769999999969</v>
      </c>
      <c r="E14" s="1630">
        <v>28.129830999999999</v>
      </c>
      <c r="F14" s="1630">
        <v>2.9140550000000003</v>
      </c>
      <c r="G14" s="1630">
        <v>12.411354000000001</v>
      </c>
      <c r="H14" s="1630">
        <v>8.8629999999999994E-3</v>
      </c>
      <c r="I14" s="1630">
        <v>0.502861</v>
      </c>
      <c r="J14" s="1630">
        <v>7.6399999999999992E-4</v>
      </c>
      <c r="K14" s="1630">
        <v>5.2889000000000005E-2</v>
      </c>
      <c r="L14" s="1630">
        <v>5.5999999999999992E-5</v>
      </c>
      <c r="M14" s="1630">
        <v>2.2499999999999998E-3</v>
      </c>
      <c r="N14" s="1630">
        <v>0.10256</v>
      </c>
      <c r="O14" s="1630">
        <v>0.49498299999999995</v>
      </c>
    </row>
    <row r="15" spans="1:15" ht="9" customHeight="1" x14ac:dyDescent="0.2">
      <c r="A15" s="1402" t="s">
        <v>64</v>
      </c>
      <c r="B15" s="1630">
        <v>315.73999700000002</v>
      </c>
      <c r="C15" s="1630">
        <v>481.15232799999995</v>
      </c>
      <c r="D15" s="1630">
        <v>124.28005900000007</v>
      </c>
      <c r="E15" s="1630">
        <v>365.12459199999995</v>
      </c>
      <c r="F15" s="1630">
        <v>180.136661</v>
      </c>
      <c r="G15" s="1630">
        <v>85.418578000000011</v>
      </c>
      <c r="H15" s="1630">
        <v>0.10139300000000007</v>
      </c>
      <c r="I15" s="1630">
        <v>17.458396000000004</v>
      </c>
      <c r="J15" s="1630">
        <v>2.7059E-2</v>
      </c>
      <c r="K15" s="1630">
        <v>0.19805599999999998</v>
      </c>
      <c r="L15" s="1630">
        <v>5.4300000000000008E-4</v>
      </c>
      <c r="M15" s="1630">
        <v>4.2986000000000003E-2</v>
      </c>
      <c r="N15" s="1630">
        <v>11.194281999999998</v>
      </c>
      <c r="O15" s="1630">
        <v>12.909719999999998</v>
      </c>
    </row>
    <row r="16" spans="1:15" ht="9" customHeight="1" x14ac:dyDescent="0.2">
      <c r="A16" s="1402" t="s">
        <v>65</v>
      </c>
      <c r="B16" s="1630">
        <v>48.605089</v>
      </c>
      <c r="C16" s="1630">
        <v>360.1887000000001</v>
      </c>
      <c r="D16" s="1630">
        <v>44.093767</v>
      </c>
      <c r="E16" s="1630">
        <v>339.21429800000004</v>
      </c>
      <c r="F16" s="1630">
        <v>4.1488199999999997</v>
      </c>
      <c r="G16" s="1630">
        <v>18.500585999999998</v>
      </c>
      <c r="H16" s="1630">
        <v>7.2699999999999987E-3</v>
      </c>
      <c r="I16" s="1630">
        <v>0.69694699999999987</v>
      </c>
      <c r="J16" s="1630">
        <v>9.1520000000000004E-3</v>
      </c>
      <c r="K16" s="1630">
        <v>9.7888000000000003E-2</v>
      </c>
      <c r="L16" s="1630">
        <v>1.4899999999999999E-4</v>
      </c>
      <c r="M16" s="1630">
        <v>6.4859999999999996E-3</v>
      </c>
      <c r="N16" s="1630">
        <v>0.34593100000000004</v>
      </c>
      <c r="O16" s="1630">
        <v>1.6724949999999998</v>
      </c>
    </row>
    <row r="17" spans="1:15" ht="9" customHeight="1" x14ac:dyDescent="0.2">
      <c r="A17" s="1402" t="s">
        <v>66</v>
      </c>
      <c r="B17" s="1630">
        <v>11.872319000000001</v>
      </c>
      <c r="C17" s="1630">
        <v>76.932340000000011</v>
      </c>
      <c r="D17" s="1630">
        <v>9.1496140000000032</v>
      </c>
      <c r="E17" s="1630">
        <v>56.645586000000009</v>
      </c>
      <c r="F17" s="1630">
        <v>2.5629210000000002</v>
      </c>
      <c r="G17" s="1630">
        <v>19.148045000000003</v>
      </c>
      <c r="H17" s="1630">
        <v>1.4120000000000003E-3</v>
      </c>
      <c r="I17" s="1630">
        <v>0.18978999999999999</v>
      </c>
      <c r="J17" s="1630">
        <v>1.55E-4</v>
      </c>
      <c r="K17" s="1630">
        <v>1.0608000000000001E-2</v>
      </c>
      <c r="L17" s="1630">
        <v>3.0200000000000001E-3</v>
      </c>
      <c r="M17" s="1630">
        <v>0.12155100000000001</v>
      </c>
      <c r="N17" s="1630">
        <v>0.155197</v>
      </c>
      <c r="O17" s="1630">
        <v>0.81675999999999993</v>
      </c>
    </row>
    <row r="18" spans="1:15" ht="9" customHeight="1" x14ac:dyDescent="0.2">
      <c r="A18" s="1402" t="s">
        <v>67</v>
      </c>
      <c r="B18" s="1630">
        <v>12467.01875900001</v>
      </c>
      <c r="C18" s="1630">
        <v>13636.222145999993</v>
      </c>
      <c r="D18" s="1630">
        <v>10017.450469000012</v>
      </c>
      <c r="E18" s="1630">
        <v>11995.252346999992</v>
      </c>
      <c r="F18" s="1630">
        <v>1566.0984339999998</v>
      </c>
      <c r="G18" s="1630">
        <v>742.50406199999986</v>
      </c>
      <c r="H18" s="1630">
        <v>0.98038700000000001</v>
      </c>
      <c r="I18" s="1630">
        <v>58.44880000000002</v>
      </c>
      <c r="J18" s="1630">
        <v>124.51721500000001</v>
      </c>
      <c r="K18" s="1630">
        <v>46.323134000000003</v>
      </c>
      <c r="L18" s="1630">
        <v>161.71606199999997</v>
      </c>
      <c r="M18" s="1630">
        <v>50.680317000000002</v>
      </c>
      <c r="N18" s="1630">
        <v>596.2561919999996</v>
      </c>
      <c r="O18" s="1630">
        <v>743.01348599999983</v>
      </c>
    </row>
    <row r="19" spans="1:15" ht="9" customHeight="1" x14ac:dyDescent="0.2">
      <c r="A19" s="1402" t="s">
        <v>68</v>
      </c>
      <c r="B19" s="1630">
        <v>12.569387999999998</v>
      </c>
      <c r="C19" s="1630">
        <v>29.955221999999999</v>
      </c>
      <c r="D19" s="1630">
        <v>6.3495559999999989</v>
      </c>
      <c r="E19" s="1630">
        <v>25.181051999999998</v>
      </c>
      <c r="F19" s="1630">
        <v>5.8634840000000006</v>
      </c>
      <c r="G19" s="1630">
        <v>3.6812509999999996</v>
      </c>
      <c r="H19" s="1630">
        <v>1.4860000000000001E-3</v>
      </c>
      <c r="I19" s="1630">
        <v>0.129853</v>
      </c>
      <c r="J19" s="1630">
        <v>2.5439999999999994E-3</v>
      </c>
      <c r="K19" s="1630">
        <v>1.2917999999999999E-2</v>
      </c>
      <c r="L19" s="1630">
        <v>3.4E-5</v>
      </c>
      <c r="M19" s="1630">
        <v>1.9060000000000001E-3</v>
      </c>
      <c r="N19" s="1630">
        <v>0.35228399999999999</v>
      </c>
      <c r="O19" s="1630">
        <v>0.9482419999999997</v>
      </c>
    </row>
    <row r="20" spans="1:15" ht="9" customHeight="1" x14ac:dyDescent="0.2">
      <c r="A20" s="1402" t="s">
        <v>69</v>
      </c>
      <c r="B20" s="1630">
        <v>271.72623100000004</v>
      </c>
      <c r="C20" s="1630">
        <v>278.40376299999997</v>
      </c>
      <c r="D20" s="1630">
        <v>57.213531000000003</v>
      </c>
      <c r="E20" s="1630">
        <v>94.292203000000015</v>
      </c>
      <c r="F20" s="1630">
        <v>210.26225299999999</v>
      </c>
      <c r="G20" s="1630">
        <v>178.04582099999996</v>
      </c>
      <c r="H20" s="1630">
        <v>1.78E-2</v>
      </c>
      <c r="I20" s="1630">
        <v>0.69935099999999994</v>
      </c>
      <c r="J20" s="1630">
        <v>1.2946999999999998E-2</v>
      </c>
      <c r="K20" s="1630">
        <v>0.20766199999999999</v>
      </c>
      <c r="L20" s="1630">
        <v>5.0699999999999996E-4</v>
      </c>
      <c r="M20" s="1630">
        <v>0.10012599999999999</v>
      </c>
      <c r="N20" s="1630">
        <v>4.2191929999999997</v>
      </c>
      <c r="O20" s="1630">
        <v>5.0586000000000011</v>
      </c>
    </row>
    <row r="21" spans="1:15" ht="9" customHeight="1" x14ac:dyDescent="0.2">
      <c r="A21" s="1402" t="s">
        <v>70</v>
      </c>
      <c r="B21" s="1630">
        <v>2816.2841329999965</v>
      </c>
      <c r="C21" s="1630">
        <v>7300.3114400000004</v>
      </c>
      <c r="D21" s="1630">
        <v>2181.1715269999968</v>
      </c>
      <c r="E21" s="1630">
        <v>6022.7965020000001</v>
      </c>
      <c r="F21" s="1630">
        <v>405.12267300000008</v>
      </c>
      <c r="G21" s="1630">
        <v>377.43029899999999</v>
      </c>
      <c r="H21" s="1630">
        <v>0.30103100000000016</v>
      </c>
      <c r="I21" s="1630">
        <v>50.736392999999993</v>
      </c>
      <c r="J21" s="1630">
        <v>37.929213000000004</v>
      </c>
      <c r="K21" s="1630">
        <v>508.37971799999991</v>
      </c>
      <c r="L21" s="1630">
        <v>0.155332</v>
      </c>
      <c r="M21" s="1630">
        <v>30.567816999999998</v>
      </c>
      <c r="N21" s="1630">
        <v>191.60435700000005</v>
      </c>
      <c r="O21" s="1630">
        <v>310.40071099999994</v>
      </c>
    </row>
    <row r="22" spans="1:15" ht="9" customHeight="1" x14ac:dyDescent="0.2">
      <c r="A22" s="1402" t="s">
        <v>71</v>
      </c>
      <c r="B22" s="1630">
        <v>204.95045399999992</v>
      </c>
      <c r="C22" s="1630">
        <v>155.35813499999995</v>
      </c>
      <c r="D22" s="1630">
        <v>28.502098999999998</v>
      </c>
      <c r="E22" s="1630">
        <v>70.568016999999969</v>
      </c>
      <c r="F22" s="1630">
        <v>174.92254699999995</v>
      </c>
      <c r="G22" s="1630">
        <v>80.570517999999993</v>
      </c>
      <c r="H22" s="1630">
        <v>1.2858999999999999E-2</v>
      </c>
      <c r="I22" s="1630">
        <v>0.97126299999999988</v>
      </c>
      <c r="J22" s="1630">
        <v>9.6020000000000046E-3</v>
      </c>
      <c r="K22" s="1630">
        <v>0.15039599999999997</v>
      </c>
      <c r="L22" s="1630">
        <v>5.5199999999999997E-4</v>
      </c>
      <c r="M22" s="1630">
        <v>3.9805E-2</v>
      </c>
      <c r="N22" s="1630">
        <v>1.5027950000000003</v>
      </c>
      <c r="O22" s="1630">
        <v>3.0581359999999993</v>
      </c>
    </row>
    <row r="23" spans="1:15" ht="9" customHeight="1" x14ac:dyDescent="0.2">
      <c r="A23" s="1402" t="s">
        <v>72</v>
      </c>
      <c r="B23" s="1630">
        <v>42.221704999999979</v>
      </c>
      <c r="C23" s="1630">
        <v>302.03681499999999</v>
      </c>
      <c r="D23" s="1630">
        <v>35.749331999999981</v>
      </c>
      <c r="E23" s="1630">
        <v>248.66565300000005</v>
      </c>
      <c r="F23" s="1630">
        <v>5.0180369999999996</v>
      </c>
      <c r="G23" s="1630">
        <v>43.999451000000001</v>
      </c>
      <c r="H23" s="1630">
        <v>1.2492999999999999E-2</v>
      </c>
      <c r="I23" s="1630">
        <v>3.1802360000000007</v>
      </c>
      <c r="J23" s="1630">
        <v>2.4426000000000003E-2</v>
      </c>
      <c r="K23" s="1630">
        <v>2.3932429999999996</v>
      </c>
      <c r="L23" s="1630">
        <v>3.4E-5</v>
      </c>
      <c r="M23" s="1630">
        <v>4.927E-3</v>
      </c>
      <c r="N23" s="1630">
        <v>1.4173830000000005</v>
      </c>
      <c r="O23" s="1630">
        <v>3.7933050000000001</v>
      </c>
    </row>
    <row r="24" spans="1:15" ht="9" customHeight="1" x14ac:dyDescent="0.2">
      <c r="A24" s="1402" t="s">
        <v>73</v>
      </c>
      <c r="B24" s="1630">
        <v>295.15678399999996</v>
      </c>
      <c r="C24" s="1630">
        <v>489.252568</v>
      </c>
      <c r="D24" s="1630">
        <v>88.265263999999988</v>
      </c>
      <c r="E24" s="1630">
        <v>316.598568</v>
      </c>
      <c r="F24" s="1630">
        <v>200.37547000000001</v>
      </c>
      <c r="G24" s="1630">
        <v>129.24635100000003</v>
      </c>
      <c r="H24" s="1630">
        <v>3.5618999999999998E-2</v>
      </c>
      <c r="I24" s="1630">
        <v>34.628935999999996</v>
      </c>
      <c r="J24" s="1630">
        <v>1.302E-2</v>
      </c>
      <c r="K24" s="1630">
        <v>0.18298499999999998</v>
      </c>
      <c r="L24" s="1630">
        <v>9.8049999999999995E-3</v>
      </c>
      <c r="M24" s="1630">
        <v>0.19202599999999997</v>
      </c>
      <c r="N24" s="1630">
        <v>6.4576059999999993</v>
      </c>
      <c r="O24" s="1630">
        <v>8.4037019999999991</v>
      </c>
    </row>
    <row r="25" spans="1:15" ht="9" customHeight="1" x14ac:dyDescent="0.2">
      <c r="A25" s="1402" t="s">
        <v>74</v>
      </c>
      <c r="B25" s="1630">
        <v>1148.6806649999996</v>
      </c>
      <c r="C25" s="1630">
        <v>2358.2589779999989</v>
      </c>
      <c r="D25" s="1630">
        <v>498.95383399999969</v>
      </c>
      <c r="E25" s="1630">
        <v>1704.8370519999992</v>
      </c>
      <c r="F25" s="1630">
        <v>634.69840599999998</v>
      </c>
      <c r="G25" s="1630">
        <v>513.48898499999996</v>
      </c>
      <c r="H25" s="1630">
        <v>1.3712499999999999</v>
      </c>
      <c r="I25" s="1630">
        <v>99.121866000000026</v>
      </c>
      <c r="J25" s="1630">
        <v>0.198295</v>
      </c>
      <c r="K25" s="1630">
        <v>2.843038</v>
      </c>
      <c r="L25" s="1630">
        <v>6.7507999999999999E-2</v>
      </c>
      <c r="M25" s="1630">
        <v>2.5679690000000002</v>
      </c>
      <c r="N25" s="1630">
        <v>13.391371999999993</v>
      </c>
      <c r="O25" s="1630">
        <v>35.400067999999983</v>
      </c>
    </row>
    <row r="26" spans="1:15" ht="9" customHeight="1" x14ac:dyDescent="0.2">
      <c r="A26" s="1402" t="s">
        <v>75</v>
      </c>
      <c r="B26" s="1630">
        <v>12.497607000000004</v>
      </c>
      <c r="C26" s="1630">
        <v>37.001615000000001</v>
      </c>
      <c r="D26" s="1630">
        <v>4.8017630000000011</v>
      </c>
      <c r="E26" s="1630">
        <v>21.722508000000005</v>
      </c>
      <c r="F26" s="1630">
        <v>7.4207090000000013</v>
      </c>
      <c r="G26" s="1630">
        <v>13.149078999999999</v>
      </c>
      <c r="H26" s="1630">
        <v>5.0824999999999995E-2</v>
      </c>
      <c r="I26" s="1630">
        <v>1.1147510000000003</v>
      </c>
      <c r="J26" s="1630">
        <v>1.4399999999999998E-4</v>
      </c>
      <c r="K26" s="1630">
        <v>1.1654999999999999E-2</v>
      </c>
      <c r="L26" s="1630">
        <v>2.0399999999999997E-4</v>
      </c>
      <c r="M26" s="1630">
        <v>2.0100000000000001E-3</v>
      </c>
      <c r="N26" s="1630">
        <v>0.22396200000000002</v>
      </c>
      <c r="O26" s="1630">
        <v>1.0016120000000002</v>
      </c>
    </row>
    <row r="27" spans="1:15" ht="9" customHeight="1" x14ac:dyDescent="0.2">
      <c r="A27" s="1402" t="s">
        <v>76</v>
      </c>
      <c r="B27" s="1630">
        <v>81.537633</v>
      </c>
      <c r="C27" s="1630">
        <v>79.752129000000011</v>
      </c>
      <c r="D27" s="1630">
        <v>11.160498999999993</v>
      </c>
      <c r="E27" s="1630">
        <v>38.786377000000009</v>
      </c>
      <c r="F27" s="1630">
        <v>69.976712000000006</v>
      </c>
      <c r="G27" s="1630">
        <v>38.090091000000001</v>
      </c>
      <c r="H27" s="1630">
        <v>3.0860000000000002E-2</v>
      </c>
      <c r="I27" s="1630">
        <v>0.74626999999999999</v>
      </c>
      <c r="J27" s="1630">
        <v>4.6200000000000001E-4</v>
      </c>
      <c r="K27" s="1630">
        <v>9.6639000000000003E-2</v>
      </c>
      <c r="L27" s="1630">
        <v>2.7900000000000001E-4</v>
      </c>
      <c r="M27" s="1630">
        <v>9.6520000000000009E-3</v>
      </c>
      <c r="N27" s="1630">
        <v>0.36882100000000007</v>
      </c>
      <c r="O27" s="1630">
        <v>2.0231000000000003</v>
      </c>
    </row>
    <row r="28" spans="1:15" ht="9" customHeight="1" x14ac:dyDescent="0.2">
      <c r="A28" s="1402" t="s">
        <v>77</v>
      </c>
      <c r="B28" s="1630">
        <v>56.216596999999979</v>
      </c>
      <c r="C28" s="1630">
        <v>107.91931000000002</v>
      </c>
      <c r="D28" s="1630">
        <v>45.26654299999997</v>
      </c>
      <c r="E28" s="1630">
        <v>78.639056000000011</v>
      </c>
      <c r="F28" s="1630">
        <v>2.0720589999999999</v>
      </c>
      <c r="G28" s="1630">
        <v>10.829801</v>
      </c>
      <c r="H28" s="1630">
        <v>1.6734000000000002E-2</v>
      </c>
      <c r="I28" s="1630">
        <v>0.39585800000000004</v>
      </c>
      <c r="J28" s="1630">
        <v>0.10426200000000002</v>
      </c>
      <c r="K28" s="1630">
        <v>1.712845</v>
      </c>
      <c r="L28" s="1630">
        <v>3.1000000000000001E-5</v>
      </c>
      <c r="M28" s="1630">
        <v>3.0940000000000004E-3</v>
      </c>
      <c r="N28" s="1630">
        <v>8.7569680000000041</v>
      </c>
      <c r="O28" s="1630">
        <v>16.338655999999997</v>
      </c>
    </row>
    <row r="29" spans="1:15" ht="9" customHeight="1" x14ac:dyDescent="0.2">
      <c r="A29" s="1402" t="s">
        <v>78</v>
      </c>
      <c r="B29" s="1630">
        <v>27.619877000000002</v>
      </c>
      <c r="C29" s="1630">
        <v>26.641879999999997</v>
      </c>
      <c r="D29" s="1630">
        <v>1.8638800000000002</v>
      </c>
      <c r="E29" s="1630">
        <v>11.836432</v>
      </c>
      <c r="F29" s="1630">
        <v>24.788916999999998</v>
      </c>
      <c r="G29" s="1630">
        <v>9.8084769999999999</v>
      </c>
      <c r="H29" s="1630">
        <v>1.6417000000000001E-2</v>
      </c>
      <c r="I29" s="1630">
        <v>2.7541059999999997</v>
      </c>
      <c r="J29" s="1630">
        <v>4.0199999999999996E-4</v>
      </c>
      <c r="K29" s="1630">
        <v>7.6270000000000001E-3</v>
      </c>
      <c r="L29" s="1630">
        <v>0</v>
      </c>
      <c r="M29" s="1630">
        <v>0</v>
      </c>
      <c r="N29" s="1630">
        <v>0.9502609999999998</v>
      </c>
      <c r="O29" s="1630">
        <v>2.2352380000000003</v>
      </c>
    </row>
    <row r="30" spans="1:15" ht="9" customHeight="1" x14ac:dyDescent="0.2">
      <c r="A30" s="1402" t="s">
        <v>79</v>
      </c>
      <c r="B30" s="1630">
        <v>1602.8931779999998</v>
      </c>
      <c r="C30" s="1630">
        <v>2004.1739499999985</v>
      </c>
      <c r="D30" s="1630">
        <v>554.79852199999982</v>
      </c>
      <c r="E30" s="1630">
        <v>1492.7631699999986</v>
      </c>
      <c r="F30" s="1630">
        <v>1025.549561</v>
      </c>
      <c r="G30" s="1630">
        <v>450.74158999999992</v>
      </c>
      <c r="H30" s="1630">
        <v>2.6023619999999998</v>
      </c>
      <c r="I30" s="1630">
        <v>14.950038999999995</v>
      </c>
      <c r="J30" s="1630">
        <v>0.27192600000000006</v>
      </c>
      <c r="K30" s="1630">
        <v>1.1912280000000002</v>
      </c>
      <c r="L30" s="1630">
        <v>5.4102999999999998E-2</v>
      </c>
      <c r="M30" s="1630">
        <v>0.66928799999999999</v>
      </c>
      <c r="N30" s="1630">
        <v>19.616704000000006</v>
      </c>
      <c r="O30" s="1630">
        <v>43.858634999999985</v>
      </c>
    </row>
    <row r="31" spans="1:15" ht="9" customHeight="1" x14ac:dyDescent="0.2">
      <c r="A31" s="1402" t="s">
        <v>80</v>
      </c>
      <c r="B31" s="1630">
        <v>358.66129800000004</v>
      </c>
      <c r="C31" s="1630">
        <v>734.49194799999998</v>
      </c>
      <c r="D31" s="1630">
        <v>145.21841300000006</v>
      </c>
      <c r="E31" s="1630">
        <v>524.56191499999989</v>
      </c>
      <c r="F31" s="1630">
        <v>206.78891500000003</v>
      </c>
      <c r="G31" s="1630">
        <v>185.26396599999998</v>
      </c>
      <c r="H31" s="1630">
        <v>0.10201600000000001</v>
      </c>
      <c r="I31" s="1630">
        <v>9.5391589999999997</v>
      </c>
      <c r="J31" s="1630">
        <v>0.76524399999999992</v>
      </c>
      <c r="K31" s="1630">
        <v>0.72787500000000005</v>
      </c>
      <c r="L31" s="1630">
        <v>7.7297000000000005E-2</v>
      </c>
      <c r="M31" s="1630">
        <v>0.15592499999999998</v>
      </c>
      <c r="N31" s="1630">
        <v>5.7094129999999996</v>
      </c>
      <c r="O31" s="1630">
        <v>14.243107999999999</v>
      </c>
    </row>
    <row r="32" spans="1:15" ht="9" customHeight="1" x14ac:dyDescent="0.2">
      <c r="A32" s="1402" t="s">
        <v>82</v>
      </c>
      <c r="B32" s="1630">
        <v>50.829348000000003</v>
      </c>
      <c r="C32" s="1630">
        <v>474.3315310000001</v>
      </c>
      <c r="D32" s="1630">
        <v>45.531579000000001</v>
      </c>
      <c r="E32" s="1630">
        <v>386.38452200000012</v>
      </c>
      <c r="F32" s="1630">
        <v>4.3412779999999991</v>
      </c>
      <c r="G32" s="1630">
        <v>16.009861999999998</v>
      </c>
      <c r="H32" s="1630">
        <v>3.2293000000000002E-2</v>
      </c>
      <c r="I32" s="1630">
        <v>2.7047029999999994</v>
      </c>
      <c r="J32" s="1630">
        <v>3.4192999999999994E-2</v>
      </c>
      <c r="K32" s="1630">
        <v>0.81729599999999991</v>
      </c>
      <c r="L32" s="1630">
        <v>2.7148999999999996E-2</v>
      </c>
      <c r="M32" s="1630">
        <v>64.107935000000012</v>
      </c>
      <c r="N32" s="1630">
        <v>0.86285599999999996</v>
      </c>
      <c r="O32" s="1630">
        <v>4.3072129999999991</v>
      </c>
    </row>
    <row r="33" spans="1:15" ht="9" customHeight="1" x14ac:dyDescent="0.2">
      <c r="A33" s="1402" t="s">
        <v>83</v>
      </c>
      <c r="B33" s="1630">
        <v>341.21767800000003</v>
      </c>
      <c r="C33" s="1630">
        <v>617.52824600000008</v>
      </c>
      <c r="D33" s="1630">
        <v>91.451584000000025</v>
      </c>
      <c r="E33" s="1630">
        <v>432.21970000000005</v>
      </c>
      <c r="F33" s="1630">
        <v>244.865904</v>
      </c>
      <c r="G33" s="1630">
        <v>170.65849800000001</v>
      </c>
      <c r="H33" s="1630">
        <v>6.3627000000000003E-2</v>
      </c>
      <c r="I33" s="1630">
        <v>2.4728490000000001</v>
      </c>
      <c r="J33" s="1630">
        <v>1.5033999999999999E-2</v>
      </c>
      <c r="K33" s="1630">
        <v>0.28951200000000005</v>
      </c>
      <c r="L33" s="1630">
        <v>6.7700000000000008E-4</v>
      </c>
      <c r="M33" s="1630">
        <v>3.3227999999999994E-2</v>
      </c>
      <c r="N33" s="1630">
        <v>4.8208519999999995</v>
      </c>
      <c r="O33" s="1630">
        <v>11.854458999999997</v>
      </c>
    </row>
    <row r="34" spans="1:15" ht="9" customHeight="1" x14ac:dyDescent="0.2">
      <c r="A34" s="1402" t="s">
        <v>119</v>
      </c>
      <c r="B34" s="1630">
        <v>616.60576000000003</v>
      </c>
      <c r="C34" s="1630">
        <v>265.48299099999997</v>
      </c>
      <c r="D34" s="1630">
        <v>1.6306999999999999E-2</v>
      </c>
      <c r="E34" s="1630">
        <v>1.1969E-2</v>
      </c>
      <c r="F34" s="1630">
        <v>240.68624300000002</v>
      </c>
      <c r="G34" s="1630">
        <v>83.500240999999988</v>
      </c>
      <c r="H34" s="1630">
        <v>317.40804200000002</v>
      </c>
      <c r="I34" s="1630">
        <v>151.791528</v>
      </c>
      <c r="J34" s="1630">
        <v>0</v>
      </c>
      <c r="K34" s="1630">
        <v>0</v>
      </c>
      <c r="L34" s="1630">
        <v>0</v>
      </c>
      <c r="M34" s="1630">
        <v>0</v>
      </c>
      <c r="N34" s="1630">
        <v>58.495168000000007</v>
      </c>
      <c r="O34" s="1630">
        <v>30.179252999999999</v>
      </c>
    </row>
    <row r="35" spans="1:15" ht="9.9499999999999993" customHeight="1" x14ac:dyDescent="0.2">
      <c r="B35" s="2350" t="s">
        <v>84</v>
      </c>
      <c r="C35" s="2350"/>
      <c r="D35" s="2350"/>
      <c r="E35" s="2350"/>
      <c r="F35" s="2350"/>
      <c r="G35" s="2350"/>
      <c r="H35" s="2350"/>
      <c r="I35" s="2350"/>
      <c r="J35" s="2350"/>
      <c r="K35" s="2350"/>
      <c r="L35" s="2350"/>
      <c r="M35" s="2350"/>
      <c r="N35" s="2350"/>
      <c r="O35" s="2350"/>
    </row>
    <row r="36" spans="1:15" ht="9" customHeight="1" x14ac:dyDescent="0.2">
      <c r="A36" s="1403" t="s">
        <v>57</v>
      </c>
      <c r="B36" s="1630">
        <v>5339.930395000003</v>
      </c>
      <c r="C36" s="1630">
        <v>15058.15682899999</v>
      </c>
      <c r="D36" s="1630">
        <v>4568.3405180000027</v>
      </c>
      <c r="E36" s="1630">
        <v>14359.589457999986</v>
      </c>
      <c r="F36" s="1630">
        <v>766.33669200000008</v>
      </c>
      <c r="G36" s="1630">
        <v>478.86164899999994</v>
      </c>
      <c r="H36" s="1630">
        <v>1.0513579999999998</v>
      </c>
      <c r="I36" s="1630">
        <v>188.93815000000009</v>
      </c>
      <c r="J36" s="1630">
        <v>4.0721279999999993</v>
      </c>
      <c r="K36" s="1630">
        <v>28.064746000000003</v>
      </c>
      <c r="L36" s="1630">
        <v>0.12969900000000004</v>
      </c>
      <c r="M36" s="1630">
        <v>2.7028259999999991</v>
      </c>
      <c r="N36" s="1627" t="s">
        <v>118</v>
      </c>
      <c r="O36" s="1627" t="s">
        <v>118</v>
      </c>
    </row>
    <row r="37" spans="1:15" ht="9" customHeight="1" x14ac:dyDescent="0.2">
      <c r="A37" s="1404" t="s">
        <v>58</v>
      </c>
      <c r="B37" s="1630">
        <v>446.43606199999942</v>
      </c>
      <c r="C37" s="1630">
        <v>2637.5011229999996</v>
      </c>
      <c r="D37" s="1630">
        <v>311.17012799999941</v>
      </c>
      <c r="E37" s="1630">
        <v>2483.6742149999995</v>
      </c>
      <c r="F37" s="1630">
        <v>134.77805099999998</v>
      </c>
      <c r="G37" s="1630">
        <v>58.687748999999997</v>
      </c>
      <c r="H37" s="1630">
        <v>0.25733500000000004</v>
      </c>
      <c r="I37" s="1630">
        <v>90.831135000000117</v>
      </c>
      <c r="J37" s="1630">
        <v>0.21062199999999998</v>
      </c>
      <c r="K37" s="1630">
        <v>3.8632419999999996</v>
      </c>
      <c r="L37" s="1630">
        <v>1.9926000000000006E-2</v>
      </c>
      <c r="M37" s="1630">
        <v>0.44478200000000018</v>
      </c>
      <c r="N37" s="1627" t="s">
        <v>118</v>
      </c>
      <c r="O37" s="1627" t="s">
        <v>118</v>
      </c>
    </row>
    <row r="38" spans="1:15" ht="9" customHeight="1" x14ac:dyDescent="0.2">
      <c r="A38" s="1404" t="s">
        <v>59</v>
      </c>
      <c r="B38" s="1630">
        <v>18.262390999999976</v>
      </c>
      <c r="C38" s="1630">
        <v>178.664548</v>
      </c>
      <c r="D38" s="1630">
        <v>18.200977999999978</v>
      </c>
      <c r="E38" s="1630">
        <v>176.147952</v>
      </c>
      <c r="F38" s="1630">
        <v>1.4615E-2</v>
      </c>
      <c r="G38" s="1630">
        <v>0.15605900000000003</v>
      </c>
      <c r="H38" s="1630">
        <v>1.5836999999999993E-2</v>
      </c>
      <c r="I38" s="1630">
        <v>2.0815269999999995</v>
      </c>
      <c r="J38" s="1630">
        <v>3.0741000000000001E-2</v>
      </c>
      <c r="K38" s="1630">
        <v>0.26868200000000003</v>
      </c>
      <c r="L38" s="1630">
        <v>2.2000000000000001E-4</v>
      </c>
      <c r="M38" s="1630">
        <v>1.0327999999999999E-2</v>
      </c>
      <c r="N38" s="1627" t="s">
        <v>118</v>
      </c>
      <c r="O38" s="1627" t="s">
        <v>118</v>
      </c>
    </row>
    <row r="39" spans="1:15" ht="9" customHeight="1" x14ac:dyDescent="0.2">
      <c r="A39" s="1404" t="s">
        <v>60</v>
      </c>
      <c r="B39" s="1630">
        <v>103.339409</v>
      </c>
      <c r="C39" s="1630">
        <v>386.74661600000024</v>
      </c>
      <c r="D39" s="1630">
        <v>76.753290000000007</v>
      </c>
      <c r="E39" s="1630">
        <v>344.13980400000031</v>
      </c>
      <c r="F39" s="1630">
        <v>26.515069000000004</v>
      </c>
      <c r="G39" s="1630">
        <v>39.223323999999984</v>
      </c>
      <c r="H39" s="1630">
        <v>2.1787000000000008E-2</v>
      </c>
      <c r="I39" s="1630">
        <v>2.7355729999999996</v>
      </c>
      <c r="J39" s="1630">
        <v>4.6162000000000009E-2</v>
      </c>
      <c r="K39" s="1630">
        <v>0.60161500000000012</v>
      </c>
      <c r="L39" s="1630">
        <v>3.101E-3</v>
      </c>
      <c r="M39" s="1630">
        <v>4.6300000000000001E-2</v>
      </c>
      <c r="N39" s="1627" t="s">
        <v>118</v>
      </c>
      <c r="O39" s="1627" t="s">
        <v>118</v>
      </c>
    </row>
    <row r="40" spans="1:15" ht="9" customHeight="1" x14ac:dyDescent="0.2">
      <c r="A40" s="1404" t="s">
        <v>61</v>
      </c>
      <c r="B40" s="1630">
        <v>3.2007740000000013</v>
      </c>
      <c r="C40" s="1630">
        <v>26.092877000000012</v>
      </c>
      <c r="D40" s="1630">
        <v>3.0531620000000013</v>
      </c>
      <c r="E40" s="1630">
        <v>25.180493000000009</v>
      </c>
      <c r="F40" s="1630">
        <v>0.14103400000000005</v>
      </c>
      <c r="G40" s="1630">
        <v>0.56140199999999996</v>
      </c>
      <c r="H40" s="1630">
        <v>5.5790000000000006E-3</v>
      </c>
      <c r="I40" s="1630">
        <v>0.31318200000000002</v>
      </c>
      <c r="J40" s="1630">
        <v>0</v>
      </c>
      <c r="K40" s="1630">
        <v>0</v>
      </c>
      <c r="L40" s="1630">
        <v>9.9899999999999989E-4</v>
      </c>
      <c r="M40" s="1630">
        <v>3.7800000000000007E-2</v>
      </c>
      <c r="N40" s="1627" t="s">
        <v>118</v>
      </c>
      <c r="O40" s="1627" t="s">
        <v>118</v>
      </c>
    </row>
    <row r="41" spans="1:15" ht="9" customHeight="1" x14ac:dyDescent="0.2">
      <c r="A41" s="1402" t="s">
        <v>1669</v>
      </c>
      <c r="B41" s="1630">
        <v>29.190053999999996</v>
      </c>
      <c r="C41" s="1630">
        <v>164.80227299999973</v>
      </c>
      <c r="D41" s="1630">
        <v>29.178516999999996</v>
      </c>
      <c r="E41" s="1630">
        <v>164.44244899999973</v>
      </c>
      <c r="F41" s="1630">
        <v>7.9559999999999995E-3</v>
      </c>
      <c r="G41" s="1630">
        <v>6.2794000000000003E-2</v>
      </c>
      <c r="H41" s="1630">
        <v>2.9019999999999996E-3</v>
      </c>
      <c r="I41" s="1630">
        <v>0.27667900000000001</v>
      </c>
      <c r="J41" s="1630">
        <v>6.3999999999999994E-4</v>
      </c>
      <c r="K41" s="1630">
        <v>1.8561000000000001E-2</v>
      </c>
      <c r="L41" s="1630">
        <v>3.8999999999999999E-5</v>
      </c>
      <c r="M41" s="1630">
        <v>1.7900000000000001E-3</v>
      </c>
      <c r="N41" s="1627" t="s">
        <v>118</v>
      </c>
      <c r="O41" s="1627" t="s">
        <v>118</v>
      </c>
    </row>
    <row r="42" spans="1:15" ht="9" customHeight="1" x14ac:dyDescent="0.2">
      <c r="A42" s="1404" t="s">
        <v>62</v>
      </c>
      <c r="B42" s="1630">
        <v>4.3819689999999998</v>
      </c>
      <c r="C42" s="1630">
        <v>15.210648000000001</v>
      </c>
      <c r="D42" s="1630">
        <v>1.3313849999999987</v>
      </c>
      <c r="E42" s="1630">
        <v>5.8023039999999995</v>
      </c>
      <c r="F42" s="1630">
        <v>3.0446810000000011</v>
      </c>
      <c r="G42" s="1630">
        <v>9.2275630000000017</v>
      </c>
      <c r="H42" s="1630">
        <v>4.0139999999999985E-3</v>
      </c>
      <c r="I42" s="1630">
        <v>0.155388</v>
      </c>
      <c r="J42" s="1630">
        <v>1.8890000000000001E-3</v>
      </c>
      <c r="K42" s="1630">
        <v>2.5393000000000002E-2</v>
      </c>
      <c r="L42" s="1630">
        <v>0</v>
      </c>
      <c r="M42" s="1630">
        <v>0</v>
      </c>
      <c r="N42" s="1627" t="s">
        <v>118</v>
      </c>
      <c r="O42" s="1627" t="s">
        <v>118</v>
      </c>
    </row>
    <row r="43" spans="1:15" ht="9" customHeight="1" x14ac:dyDescent="0.2">
      <c r="A43" s="1404" t="s">
        <v>63</v>
      </c>
      <c r="B43" s="1630">
        <v>3.1512559999999974</v>
      </c>
      <c r="C43" s="1630">
        <v>16.199735000000004</v>
      </c>
      <c r="D43" s="1630">
        <v>2.5944989999999972</v>
      </c>
      <c r="E43" s="1630">
        <v>15.233741000000002</v>
      </c>
      <c r="F43" s="1630">
        <v>0.54901699999999987</v>
      </c>
      <c r="G43" s="1630">
        <v>0.48829100000000003</v>
      </c>
      <c r="H43" s="1630">
        <v>6.9670000000000001E-3</v>
      </c>
      <c r="I43" s="1630">
        <v>0.42372799999999999</v>
      </c>
      <c r="J43" s="1630">
        <v>7.1799999999999989E-4</v>
      </c>
      <c r="K43" s="1630">
        <v>5.1969000000000001E-2</v>
      </c>
      <c r="L43" s="1630">
        <v>5.4999999999999995E-5</v>
      </c>
      <c r="M43" s="1630">
        <v>2.0060000000000004E-3</v>
      </c>
      <c r="N43" s="1627" t="s">
        <v>118</v>
      </c>
      <c r="O43" s="1627" t="s">
        <v>118</v>
      </c>
    </row>
    <row r="44" spans="1:15" ht="9" customHeight="1" x14ac:dyDescent="0.2">
      <c r="A44" s="1404" t="s">
        <v>64</v>
      </c>
      <c r="B44" s="1630">
        <v>99.194798000000048</v>
      </c>
      <c r="C44" s="1630">
        <v>227.45384099999995</v>
      </c>
      <c r="D44" s="1630">
        <v>25.866098000000047</v>
      </c>
      <c r="E44" s="1630">
        <v>203.71237399999995</v>
      </c>
      <c r="F44" s="1630">
        <v>73.252779000000004</v>
      </c>
      <c r="G44" s="1630">
        <v>20.068877000000001</v>
      </c>
      <c r="H44" s="1630">
        <v>6.5660000000000066E-2</v>
      </c>
      <c r="I44" s="1630">
        <v>3.4829340000000015</v>
      </c>
      <c r="J44" s="1630">
        <v>9.7869999999999988E-3</v>
      </c>
      <c r="K44" s="1630">
        <v>0.14829699999999996</v>
      </c>
      <c r="L44" s="1630">
        <v>4.7400000000000008E-4</v>
      </c>
      <c r="M44" s="1630">
        <v>4.1359E-2</v>
      </c>
      <c r="N44" s="1627" t="s">
        <v>118</v>
      </c>
      <c r="O44" s="1627" t="s">
        <v>118</v>
      </c>
    </row>
    <row r="45" spans="1:15" ht="9" customHeight="1" x14ac:dyDescent="0.2">
      <c r="A45" s="1404" t="s">
        <v>65</v>
      </c>
      <c r="B45" s="1630">
        <v>29.717501000000002</v>
      </c>
      <c r="C45" s="1630">
        <v>204.01194500000003</v>
      </c>
      <c r="D45" s="1630">
        <v>28.537086000000002</v>
      </c>
      <c r="E45" s="1630">
        <v>203.29335100000003</v>
      </c>
      <c r="F45" s="1630">
        <v>1.1756740000000001</v>
      </c>
      <c r="G45" s="1630">
        <v>0.410806</v>
      </c>
      <c r="H45" s="1630">
        <v>4.395999999999998E-3</v>
      </c>
      <c r="I45" s="1630">
        <v>0.29257999999999995</v>
      </c>
      <c r="J45" s="1630">
        <v>1.9900000000000001E-4</v>
      </c>
      <c r="K45" s="1630">
        <v>9.2309999999999996E-3</v>
      </c>
      <c r="L45" s="1630">
        <v>1.46E-4</v>
      </c>
      <c r="M45" s="1630">
        <v>5.9769999999999997E-3</v>
      </c>
      <c r="N45" s="1627" t="s">
        <v>118</v>
      </c>
      <c r="O45" s="1627" t="s">
        <v>118</v>
      </c>
    </row>
    <row r="46" spans="1:15" ht="9" customHeight="1" x14ac:dyDescent="0.2">
      <c r="A46" s="1404" t="s">
        <v>66</v>
      </c>
      <c r="B46" s="1630">
        <v>4.5371970000000017</v>
      </c>
      <c r="C46" s="1630">
        <v>33.055620000000012</v>
      </c>
      <c r="D46" s="1630">
        <v>4.5301390000000019</v>
      </c>
      <c r="E46" s="1630">
        <v>32.891174000000014</v>
      </c>
      <c r="F46" s="1630">
        <v>6.7150000000000005E-3</v>
      </c>
      <c r="G46" s="1630">
        <v>0.13559900000000003</v>
      </c>
      <c r="H46" s="1630">
        <v>3.4200000000000007E-4</v>
      </c>
      <c r="I46" s="1630">
        <v>2.8812000000000004E-2</v>
      </c>
      <c r="J46" s="1630">
        <v>0</v>
      </c>
      <c r="K46" s="1630">
        <v>0</v>
      </c>
      <c r="L46" s="1630">
        <v>9.9999999999999995E-7</v>
      </c>
      <c r="M46" s="1630">
        <v>3.5000000000000004E-5</v>
      </c>
      <c r="N46" s="1627" t="s">
        <v>118</v>
      </c>
      <c r="O46" s="1627" t="s">
        <v>118</v>
      </c>
    </row>
    <row r="47" spans="1:15" ht="9" customHeight="1" x14ac:dyDescent="0.2">
      <c r="A47" s="1404" t="s">
        <v>67</v>
      </c>
      <c r="B47" s="1630">
        <v>2812.3187720000051</v>
      </c>
      <c r="C47" s="1630">
        <v>5221.5131069999888</v>
      </c>
      <c r="D47" s="1630">
        <v>2712.7759210000054</v>
      </c>
      <c r="E47" s="1630">
        <v>5090.0918759999886</v>
      </c>
      <c r="F47" s="1630">
        <v>97.152033000000031</v>
      </c>
      <c r="G47" s="1630">
        <v>85.784899999999936</v>
      </c>
      <c r="H47" s="1630">
        <v>7.6541000000000012E-2</v>
      </c>
      <c r="I47" s="1630">
        <v>38.623111000000009</v>
      </c>
      <c r="J47" s="1630">
        <v>2.2944669999999991</v>
      </c>
      <c r="K47" s="1630">
        <v>6.2696640000000006</v>
      </c>
      <c r="L47" s="1630">
        <v>1.9810000000000001E-2</v>
      </c>
      <c r="M47" s="1630">
        <v>0.74355599999999988</v>
      </c>
      <c r="N47" s="1627" t="s">
        <v>118</v>
      </c>
      <c r="O47" s="1627" t="s">
        <v>118</v>
      </c>
    </row>
    <row r="48" spans="1:15" ht="9" customHeight="1" x14ac:dyDescent="0.2">
      <c r="A48" s="1404" t="s">
        <v>68</v>
      </c>
      <c r="B48" s="1630">
        <v>2.5427999999999993</v>
      </c>
      <c r="C48" s="1630">
        <v>8.6099379999999979</v>
      </c>
      <c r="D48" s="1630">
        <v>1.7119219999999995</v>
      </c>
      <c r="E48" s="1630">
        <v>8.0843839999999965</v>
      </c>
      <c r="F48" s="1630">
        <v>0.82989500000000016</v>
      </c>
      <c r="G48" s="1630">
        <v>0.46381500000000009</v>
      </c>
      <c r="H48" s="1630">
        <v>9.5300000000000018E-4</v>
      </c>
      <c r="I48" s="1630">
        <v>6.0116000000000003E-2</v>
      </c>
      <c r="J48" s="1630">
        <v>6.0000000000000002E-6</v>
      </c>
      <c r="K48" s="1630">
        <v>2.3499999999999999E-4</v>
      </c>
      <c r="L48" s="1630">
        <v>2.4000000000000001E-5</v>
      </c>
      <c r="M48" s="1630">
        <v>1.3880000000000001E-3</v>
      </c>
      <c r="N48" s="1627" t="s">
        <v>118</v>
      </c>
      <c r="O48" s="1627" t="s">
        <v>118</v>
      </c>
    </row>
    <row r="49" spans="1:15" ht="9" customHeight="1" x14ac:dyDescent="0.2">
      <c r="A49" s="1404" t="s">
        <v>69</v>
      </c>
      <c r="B49" s="1630">
        <v>33.685724999999998</v>
      </c>
      <c r="C49" s="1630">
        <v>56.557500000000012</v>
      </c>
      <c r="D49" s="1630">
        <v>8.2935719999999993</v>
      </c>
      <c r="E49" s="1630">
        <v>45.291683000000013</v>
      </c>
      <c r="F49" s="1630">
        <v>25.387086</v>
      </c>
      <c r="G49" s="1630">
        <v>10.768350999999997</v>
      </c>
      <c r="H49" s="1630">
        <v>3.2859999999999999E-3</v>
      </c>
      <c r="I49" s="1630">
        <v>0.29553600000000002</v>
      </c>
      <c r="J49" s="1630">
        <v>1.6869999999999999E-3</v>
      </c>
      <c r="K49" s="1630">
        <v>0.19816299999999998</v>
      </c>
      <c r="L49" s="1630">
        <v>9.3999999999999994E-5</v>
      </c>
      <c r="M49" s="1630">
        <v>3.7670000000000004E-3</v>
      </c>
      <c r="N49" s="1627" t="s">
        <v>118</v>
      </c>
      <c r="O49" s="1627" t="s">
        <v>118</v>
      </c>
    </row>
    <row r="50" spans="1:15" ht="9" customHeight="1" x14ac:dyDescent="0.2">
      <c r="A50" s="1404" t="s">
        <v>70</v>
      </c>
      <c r="B50" s="1630">
        <v>916.6630679999987</v>
      </c>
      <c r="C50" s="1630">
        <v>3265.3411540000006</v>
      </c>
      <c r="D50" s="1630">
        <v>885.44258499999864</v>
      </c>
      <c r="E50" s="1630">
        <v>3226.0858290000006</v>
      </c>
      <c r="F50" s="1630">
        <v>29.827768999999993</v>
      </c>
      <c r="G50" s="1630">
        <v>16.450239999999997</v>
      </c>
      <c r="H50" s="1630">
        <v>0.15303600000000014</v>
      </c>
      <c r="I50" s="1630">
        <v>10.075056999999999</v>
      </c>
      <c r="J50" s="1630">
        <v>1.177362</v>
      </c>
      <c r="K50" s="1630">
        <v>12.125931999999995</v>
      </c>
      <c r="L50" s="1630">
        <v>6.2316000000000003E-2</v>
      </c>
      <c r="M50" s="1630">
        <v>0.60409600000000008</v>
      </c>
      <c r="N50" s="1627" t="s">
        <v>118</v>
      </c>
      <c r="O50" s="1627" t="s">
        <v>118</v>
      </c>
    </row>
    <row r="51" spans="1:15" ht="9" customHeight="1" x14ac:dyDescent="0.2">
      <c r="A51" s="1404" t="s">
        <v>71</v>
      </c>
      <c r="B51" s="1630">
        <v>21.212166000000007</v>
      </c>
      <c r="C51" s="1630">
        <v>43.347528999999987</v>
      </c>
      <c r="D51" s="1630">
        <v>7.5118980000000093</v>
      </c>
      <c r="E51" s="1630">
        <v>29.45510699999998</v>
      </c>
      <c r="F51" s="1630">
        <v>13.686730999999993</v>
      </c>
      <c r="G51" s="1630">
        <v>13.398196</v>
      </c>
      <c r="H51" s="1630">
        <v>3.5119999999999999E-3</v>
      </c>
      <c r="I51" s="1630">
        <v>0.31199799999999994</v>
      </c>
      <c r="J51" s="1630">
        <v>9.499000000000004E-3</v>
      </c>
      <c r="K51" s="1630">
        <v>0.14333499999999999</v>
      </c>
      <c r="L51" s="1630">
        <v>5.2599999999999999E-4</v>
      </c>
      <c r="M51" s="1630">
        <v>3.8893000000000004E-2</v>
      </c>
      <c r="N51" s="1627" t="s">
        <v>118</v>
      </c>
      <c r="O51" s="1627" t="s">
        <v>118</v>
      </c>
    </row>
    <row r="52" spans="1:15" ht="9" customHeight="1" x14ac:dyDescent="0.2">
      <c r="A52" s="1404" t="s">
        <v>72</v>
      </c>
      <c r="B52" s="1630">
        <v>16.969141999999984</v>
      </c>
      <c r="C52" s="1630">
        <v>114.90739200000006</v>
      </c>
      <c r="D52" s="1630">
        <v>16.932716999999982</v>
      </c>
      <c r="E52" s="1630">
        <v>114.21200900000005</v>
      </c>
      <c r="F52" s="1630">
        <v>2.9018999999999996E-2</v>
      </c>
      <c r="G52" s="1630">
        <v>0.43013000000000007</v>
      </c>
      <c r="H52" s="1630">
        <v>6.3600000000000017E-4</v>
      </c>
      <c r="I52" s="1630">
        <v>0.17151199999999994</v>
      </c>
      <c r="J52" s="1630">
        <v>6.7549999999999989E-3</v>
      </c>
      <c r="K52" s="1630">
        <v>9.3046000000000018E-2</v>
      </c>
      <c r="L52" s="1630">
        <v>1.4999999999999999E-5</v>
      </c>
      <c r="M52" s="1630">
        <v>6.9500000000000009E-4</v>
      </c>
      <c r="N52" s="1627" t="s">
        <v>118</v>
      </c>
      <c r="O52" s="1627" t="s">
        <v>118</v>
      </c>
    </row>
    <row r="53" spans="1:15" ht="9" customHeight="1" x14ac:dyDescent="0.2">
      <c r="A53" s="1404" t="s">
        <v>73</v>
      </c>
      <c r="B53" s="1630">
        <v>110.90643900000002</v>
      </c>
      <c r="C53" s="1630">
        <v>122.28814100000002</v>
      </c>
      <c r="D53" s="1630">
        <v>14.022731000000007</v>
      </c>
      <c r="E53" s="1630">
        <v>65.185828000000029</v>
      </c>
      <c r="F53" s="1630">
        <v>96.859107000000023</v>
      </c>
      <c r="G53" s="1630">
        <v>55.808186000000006</v>
      </c>
      <c r="H53" s="1630">
        <v>6.864000000000002E-3</v>
      </c>
      <c r="I53" s="1630">
        <v>0.92722400000000005</v>
      </c>
      <c r="J53" s="1630">
        <v>7.9350000000000011E-3</v>
      </c>
      <c r="K53" s="1630">
        <v>0.17498999999999998</v>
      </c>
      <c r="L53" s="1630">
        <v>9.8019999999999999E-3</v>
      </c>
      <c r="M53" s="1630">
        <v>0.19191299999999997</v>
      </c>
      <c r="N53" s="1627" t="s">
        <v>118</v>
      </c>
      <c r="O53" s="1627" t="s">
        <v>118</v>
      </c>
    </row>
    <row r="54" spans="1:15" ht="9" customHeight="1" x14ac:dyDescent="0.2">
      <c r="A54" s="1404" t="s">
        <v>74</v>
      </c>
      <c r="B54" s="1630">
        <v>189.7261169999999</v>
      </c>
      <c r="C54" s="1630">
        <v>783.25897799999927</v>
      </c>
      <c r="D54" s="1630">
        <v>160.52346099999986</v>
      </c>
      <c r="E54" s="1630">
        <v>737.24849199999926</v>
      </c>
      <c r="F54" s="1630">
        <v>28.841763000000032</v>
      </c>
      <c r="G54" s="1630">
        <v>16.929547000000007</v>
      </c>
      <c r="H54" s="1630">
        <v>0.25435499999999983</v>
      </c>
      <c r="I54" s="1630">
        <v>26.438703000000004</v>
      </c>
      <c r="J54" s="1630">
        <v>9.750700000000001E-2</v>
      </c>
      <c r="K54" s="1630">
        <v>2.2245710000000001</v>
      </c>
      <c r="L54" s="1630">
        <v>9.0310000000000008E-3</v>
      </c>
      <c r="M54" s="1630">
        <v>0.41766500000000006</v>
      </c>
      <c r="N54" s="1627" t="s">
        <v>118</v>
      </c>
      <c r="O54" s="1627" t="s">
        <v>118</v>
      </c>
    </row>
    <row r="55" spans="1:15" ht="9" customHeight="1" x14ac:dyDescent="0.2">
      <c r="A55" s="1404" t="s">
        <v>75</v>
      </c>
      <c r="B55" s="1630">
        <v>1.6679390000000003</v>
      </c>
      <c r="C55" s="1630">
        <v>7.9419150000000016</v>
      </c>
      <c r="D55" s="1630">
        <v>1.266624</v>
      </c>
      <c r="E55" s="1630">
        <v>7.3240690000000015</v>
      </c>
      <c r="F55" s="1630">
        <v>0.39988400000000007</v>
      </c>
      <c r="G55" s="1630">
        <v>0.52870199999999989</v>
      </c>
      <c r="H55" s="1630">
        <v>1.225E-3</v>
      </c>
      <c r="I55" s="1630">
        <v>8.7120000000000017E-2</v>
      </c>
      <c r="J55" s="1630">
        <v>1.9999999999999999E-6</v>
      </c>
      <c r="K55" s="1630">
        <v>4.26E-4</v>
      </c>
      <c r="L55" s="1630">
        <v>2.0399999999999997E-4</v>
      </c>
      <c r="M55" s="1630">
        <v>1.598E-3</v>
      </c>
      <c r="N55" s="1627" t="s">
        <v>118</v>
      </c>
      <c r="O55" s="1627" t="s">
        <v>118</v>
      </c>
    </row>
    <row r="56" spans="1:15" ht="9" customHeight="1" x14ac:dyDescent="0.2">
      <c r="A56" s="1404" t="s">
        <v>76</v>
      </c>
      <c r="B56" s="1630">
        <v>2.4087999999999998</v>
      </c>
      <c r="C56" s="1630">
        <v>13.118871000000004</v>
      </c>
      <c r="D56" s="1630">
        <v>1.9928090000000001</v>
      </c>
      <c r="E56" s="1630">
        <v>12.279305000000003</v>
      </c>
      <c r="F56" s="1630">
        <v>0.412576</v>
      </c>
      <c r="G56" s="1630">
        <v>0.69728100000000004</v>
      </c>
      <c r="H56" s="1630">
        <v>3.1359999999999999E-3</v>
      </c>
      <c r="I56" s="1630">
        <v>0.132633</v>
      </c>
      <c r="J56" s="1630">
        <v>0</v>
      </c>
      <c r="K56" s="1630">
        <v>0</v>
      </c>
      <c r="L56" s="1630">
        <v>2.7900000000000001E-4</v>
      </c>
      <c r="M56" s="1630">
        <v>9.6520000000000009E-3</v>
      </c>
      <c r="N56" s="1627" t="s">
        <v>118</v>
      </c>
      <c r="O56" s="1627" t="s">
        <v>118</v>
      </c>
    </row>
    <row r="57" spans="1:15" ht="9" customHeight="1" x14ac:dyDescent="0.2">
      <c r="A57" s="1404" t="s">
        <v>77</v>
      </c>
      <c r="B57" s="1630">
        <v>18.142392999999981</v>
      </c>
      <c r="C57" s="1630">
        <v>28.808114000000014</v>
      </c>
      <c r="D57" s="1630">
        <v>17.463930999999981</v>
      </c>
      <c r="E57" s="1630">
        <v>28.057723000000014</v>
      </c>
      <c r="F57" s="1630">
        <v>0.63497400000000004</v>
      </c>
      <c r="G57" s="1630">
        <v>8.5032999999999997E-2</v>
      </c>
      <c r="H57" s="1630">
        <v>6.9200000000000002E-4</v>
      </c>
      <c r="I57" s="1630">
        <v>0.17300200000000002</v>
      </c>
      <c r="J57" s="1630">
        <v>4.2796000000000008E-2</v>
      </c>
      <c r="K57" s="1630">
        <v>0.49235600000000007</v>
      </c>
      <c r="L57" s="1630">
        <v>0</v>
      </c>
      <c r="M57" s="1630">
        <v>0</v>
      </c>
      <c r="N57" s="1627" t="s">
        <v>118</v>
      </c>
      <c r="O57" s="1627" t="s">
        <v>118</v>
      </c>
    </row>
    <row r="58" spans="1:15" ht="9" customHeight="1" x14ac:dyDescent="0.2">
      <c r="A58" s="1404" t="s">
        <v>78</v>
      </c>
      <c r="B58" s="1630">
        <v>1.7177900000000004</v>
      </c>
      <c r="C58" s="1630">
        <v>10.482200000000001</v>
      </c>
      <c r="D58" s="1630">
        <v>0.99224600000000029</v>
      </c>
      <c r="E58" s="1630">
        <v>7.5706399999999991</v>
      </c>
      <c r="F58" s="1630">
        <v>0.72154299999999982</v>
      </c>
      <c r="G58" s="1630">
        <v>2.5990859999999998</v>
      </c>
      <c r="H58" s="1630">
        <v>3.6319999999999998E-3</v>
      </c>
      <c r="I58" s="1630">
        <v>0.30591700000000005</v>
      </c>
      <c r="J58" s="1630">
        <v>3.6899999999999997E-4</v>
      </c>
      <c r="K58" s="1630">
        <v>6.5569999999999995E-3</v>
      </c>
      <c r="L58" s="1630">
        <v>0</v>
      </c>
      <c r="M58" s="1630">
        <v>0</v>
      </c>
      <c r="N58" s="1627" t="s">
        <v>118</v>
      </c>
      <c r="O58" s="1627" t="s">
        <v>118</v>
      </c>
    </row>
    <row r="59" spans="1:15" ht="9" customHeight="1" x14ac:dyDescent="0.2">
      <c r="A59" s="1404" t="s">
        <v>79</v>
      </c>
      <c r="B59" s="1630">
        <v>302.63421099999994</v>
      </c>
      <c r="C59" s="1630">
        <v>813.97952099999861</v>
      </c>
      <c r="D59" s="1630">
        <v>130.51777600000003</v>
      </c>
      <c r="E59" s="1630">
        <v>697.74084499999867</v>
      </c>
      <c r="F59" s="1630">
        <v>171.91106599999995</v>
      </c>
      <c r="G59" s="1630">
        <v>108.74791399999994</v>
      </c>
      <c r="H59" s="1630">
        <v>9.1260000000000008E-2</v>
      </c>
      <c r="I59" s="1630">
        <v>6.5641529999999948</v>
      </c>
      <c r="J59" s="1630">
        <v>0.11309000000000002</v>
      </c>
      <c r="K59" s="1630">
        <v>0.8972</v>
      </c>
      <c r="L59" s="1630">
        <v>1.0190000000000002E-3</v>
      </c>
      <c r="M59" s="1630">
        <v>2.9408999999999998E-2</v>
      </c>
      <c r="N59" s="1627" t="s">
        <v>118</v>
      </c>
      <c r="O59" s="1627" t="s">
        <v>118</v>
      </c>
    </row>
    <row r="60" spans="1:15" ht="9" customHeight="1" x14ac:dyDescent="0.2">
      <c r="A60" s="1404" t="s">
        <v>80</v>
      </c>
      <c r="B60" s="1630">
        <v>62.743073000000038</v>
      </c>
      <c r="C60" s="1630">
        <v>241.71853399999998</v>
      </c>
      <c r="D60" s="1630">
        <v>61.350075000000039</v>
      </c>
      <c r="E60" s="1630">
        <v>229.31703299999998</v>
      </c>
      <c r="F60" s="1630">
        <v>1.369021</v>
      </c>
      <c r="G60" s="1630">
        <v>11.030327</v>
      </c>
      <c r="H60" s="1630">
        <v>2.1077000000000002E-2</v>
      </c>
      <c r="I60" s="1630">
        <v>1.2947679999999993</v>
      </c>
      <c r="J60" s="1630">
        <v>2.3040000000000001E-3</v>
      </c>
      <c r="K60" s="1630">
        <v>5.1178000000000001E-2</v>
      </c>
      <c r="L60" s="1630">
        <v>5.9599999999999996E-4</v>
      </c>
      <c r="M60" s="1630">
        <v>2.5227999999999997E-2</v>
      </c>
      <c r="N60" s="1627" t="s">
        <v>118</v>
      </c>
      <c r="O60" s="1627" t="s">
        <v>118</v>
      </c>
    </row>
    <row r="61" spans="1:15" ht="9" customHeight="1" x14ac:dyDescent="0.2">
      <c r="A61" s="1402" t="s">
        <v>82</v>
      </c>
      <c r="B61" s="1630">
        <v>15.048978999999996</v>
      </c>
      <c r="C61" s="1630">
        <v>147.72575200000009</v>
      </c>
      <c r="D61" s="1630">
        <v>14.745246999999997</v>
      </c>
      <c r="E61" s="1630">
        <v>145.45788800000005</v>
      </c>
      <c r="F61" s="1630">
        <v>0.27940599999999999</v>
      </c>
      <c r="G61" s="1630">
        <v>0.66101799999999999</v>
      </c>
      <c r="H61" s="1630">
        <v>2.1153000000000005E-2</v>
      </c>
      <c r="I61" s="1630">
        <v>1.4671289999999999</v>
      </c>
      <c r="J61" s="1630">
        <v>2.5739999999999999E-3</v>
      </c>
      <c r="K61" s="1630">
        <v>0.11102500000000001</v>
      </c>
      <c r="L61" s="1630">
        <v>5.9899999999999992E-4</v>
      </c>
      <c r="M61" s="1630">
        <v>2.8691999999999999E-2</v>
      </c>
      <c r="N61" s="1627" t="s">
        <v>118</v>
      </c>
      <c r="O61" s="1627" t="s">
        <v>118</v>
      </c>
    </row>
    <row r="62" spans="1:15" ht="9" customHeight="1" x14ac:dyDescent="0.2">
      <c r="A62" s="1402" t="s">
        <v>83</v>
      </c>
      <c r="B62" s="1630">
        <v>89.678152000000026</v>
      </c>
      <c r="C62" s="1630">
        <v>287.65173700000008</v>
      </c>
      <c r="D62" s="1630">
        <v>31.581721000000023</v>
      </c>
      <c r="E62" s="1630">
        <v>261.66889000000003</v>
      </c>
      <c r="F62" s="1630">
        <v>58.055810000000001</v>
      </c>
      <c r="G62" s="1630">
        <v>24.289239000000002</v>
      </c>
      <c r="H62" s="1630">
        <v>2.5180999999999995E-2</v>
      </c>
      <c r="I62" s="1630">
        <v>1.388633</v>
      </c>
      <c r="J62" s="1630">
        <v>1.5016999999999999E-2</v>
      </c>
      <c r="K62" s="1630">
        <v>0.28907800000000006</v>
      </c>
      <c r="L62" s="1630">
        <v>4.2300000000000004E-4</v>
      </c>
      <c r="M62" s="1630">
        <v>1.5896999999999998E-2</v>
      </c>
      <c r="N62" s="1627" t="s">
        <v>118</v>
      </c>
      <c r="O62" s="1627" t="s">
        <v>118</v>
      </c>
    </row>
    <row r="63" spans="1:15" ht="9" customHeight="1" x14ac:dyDescent="0.2">
      <c r="A63" s="1402" t="s">
        <v>119</v>
      </c>
      <c r="B63" s="1630">
        <v>0.22670899999999999</v>
      </c>
      <c r="C63" s="1630">
        <v>0.58360999999999996</v>
      </c>
      <c r="D63" s="1630">
        <v>0</v>
      </c>
      <c r="E63" s="1630">
        <v>0</v>
      </c>
      <c r="F63" s="1630">
        <v>0.22670899999999999</v>
      </c>
      <c r="G63" s="1630">
        <v>0.58360999999999996</v>
      </c>
      <c r="H63" s="1630">
        <v>0</v>
      </c>
      <c r="I63" s="1630">
        <v>0</v>
      </c>
      <c r="J63" s="1630">
        <v>0</v>
      </c>
      <c r="K63" s="1630">
        <v>0</v>
      </c>
      <c r="L63" s="1630">
        <v>0</v>
      </c>
      <c r="M63" s="1630">
        <v>0</v>
      </c>
      <c r="N63" s="1627" t="s">
        <v>118</v>
      </c>
      <c r="O63" s="1627" t="s">
        <v>118</v>
      </c>
    </row>
    <row r="64" spans="1:15" ht="5.0999999999999996" customHeight="1" x14ac:dyDescent="0.2">
      <c r="B64" s="1401"/>
      <c r="C64" s="1401"/>
      <c r="D64" s="1401"/>
      <c r="E64" s="1401"/>
      <c r="F64" s="1401"/>
      <c r="G64" s="1401"/>
      <c r="I64" s="1401"/>
      <c r="K64" s="1401"/>
      <c r="L64" s="1401"/>
      <c r="M64" s="1448"/>
      <c r="N64" s="1448"/>
      <c r="O64" s="1448"/>
    </row>
    <row r="65" spans="1:15" ht="12" customHeight="1" x14ac:dyDescent="0.2">
      <c r="A65" s="1372" t="s">
        <v>117</v>
      </c>
      <c r="B65" s="1401"/>
      <c r="C65" s="1401"/>
      <c r="D65" s="1401"/>
      <c r="E65" s="1401"/>
      <c r="F65" s="1401"/>
      <c r="G65" s="1401"/>
      <c r="I65" s="1401"/>
      <c r="K65" s="1401"/>
      <c r="L65" s="1401"/>
      <c r="M65" s="1449"/>
      <c r="N65" s="1401"/>
      <c r="O65" s="1401"/>
    </row>
    <row r="66" spans="1:15" ht="11.25" customHeight="1" x14ac:dyDescent="0.2">
      <c r="A66" s="1408" t="s">
        <v>1530</v>
      </c>
      <c r="B66" s="1401"/>
      <c r="C66" s="1401"/>
      <c r="D66" s="1401"/>
      <c r="E66" s="1401"/>
      <c r="F66" s="1401"/>
      <c r="G66" s="1401"/>
      <c r="I66" s="1401"/>
      <c r="K66" s="1401"/>
      <c r="L66" s="1401"/>
      <c r="M66" s="1401"/>
      <c r="N66" s="1401"/>
      <c r="O66" s="1450" t="s">
        <v>1014</v>
      </c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5"/>
  <dimension ref="A1:O66"/>
  <sheetViews>
    <sheetView showGridLines="0" workbookViewId="0">
      <selection sqref="A1:O1"/>
    </sheetView>
  </sheetViews>
  <sheetFormatPr defaultColWidth="7.855468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9" customWidth="1"/>
    <col min="10" max="10" width="4.7109375" style="1398" customWidth="1"/>
    <col min="11" max="11" width="5.7109375" style="1399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7.85546875" style="1399"/>
  </cols>
  <sheetData>
    <row r="1" spans="1:15" ht="27.95" customHeight="1" x14ac:dyDescent="0.2">
      <c r="A1" s="2349" t="s">
        <v>1800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9" customHeight="1" x14ac:dyDescent="0.15">
      <c r="A2" s="1444">
        <v>2020</v>
      </c>
      <c r="D2" s="1395"/>
      <c r="F2" s="1440"/>
      <c r="H2" s="1395"/>
      <c r="J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111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3"/>
      <c r="J5" s="1442"/>
      <c r="K5" s="1443"/>
      <c r="L5" s="1442"/>
      <c r="M5" s="1443"/>
    </row>
    <row r="6" spans="1:15" ht="9" customHeight="1" x14ac:dyDescent="0.2">
      <c r="B6" s="2338" t="s">
        <v>85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</row>
    <row r="7" spans="1:15" ht="9" customHeight="1" x14ac:dyDescent="0.2">
      <c r="A7" s="1410" t="s">
        <v>57</v>
      </c>
      <c r="B7" s="1630">
        <v>5885.5064630000043</v>
      </c>
      <c r="C7" s="1630">
        <v>7856.9588940000058</v>
      </c>
      <c r="D7" s="1630">
        <v>4839.1199970000043</v>
      </c>
      <c r="E7" s="1630">
        <v>7416.6051580000039</v>
      </c>
      <c r="F7" s="1630">
        <v>1040.218543</v>
      </c>
      <c r="G7" s="1630">
        <v>387.63259299999999</v>
      </c>
      <c r="H7" s="1630">
        <v>0.39246300000000001</v>
      </c>
      <c r="I7" s="1630">
        <v>44.082382999999993</v>
      </c>
      <c r="J7" s="1630">
        <v>5.7345600000000001</v>
      </c>
      <c r="K7" s="1630">
        <v>8.1613629999999997</v>
      </c>
      <c r="L7" s="1630">
        <v>4.3710000000000006E-2</v>
      </c>
      <c r="M7" s="1630">
        <v>0.48332800000000004</v>
      </c>
      <c r="N7" s="1627" t="s">
        <v>118</v>
      </c>
      <c r="O7" s="1627" t="s">
        <v>118</v>
      </c>
    </row>
    <row r="8" spans="1:15" ht="9" customHeight="1" x14ac:dyDescent="0.2">
      <c r="A8" s="1402" t="s">
        <v>58</v>
      </c>
      <c r="B8" s="1630">
        <v>299.92605100000003</v>
      </c>
      <c r="C8" s="1630">
        <v>1163.6984770000026</v>
      </c>
      <c r="D8" s="1630">
        <v>237.32431199999999</v>
      </c>
      <c r="E8" s="1630">
        <v>1085.3257280000023</v>
      </c>
      <c r="F8" s="1630">
        <v>62.33647400000001</v>
      </c>
      <c r="G8" s="1630">
        <v>52.205383999999988</v>
      </c>
      <c r="H8" s="1630">
        <v>0.13566900000000004</v>
      </c>
      <c r="I8" s="1630">
        <v>25.738935000000001</v>
      </c>
      <c r="J8" s="1630">
        <v>0.11436599999999998</v>
      </c>
      <c r="K8" s="1630">
        <v>0.19283100000000003</v>
      </c>
      <c r="L8" s="1630">
        <v>1.523E-2</v>
      </c>
      <c r="M8" s="1630">
        <v>0.235599</v>
      </c>
      <c r="N8" s="1627" t="s">
        <v>118</v>
      </c>
      <c r="O8" s="1627" t="s">
        <v>118</v>
      </c>
    </row>
    <row r="9" spans="1:15" ht="9" customHeight="1" x14ac:dyDescent="0.2">
      <c r="A9" s="1402" t="s">
        <v>59</v>
      </c>
      <c r="B9" s="1630">
        <v>11.245019000000003</v>
      </c>
      <c r="C9" s="1630">
        <v>38.978588999999971</v>
      </c>
      <c r="D9" s="1630">
        <v>7.6709810000000038</v>
      </c>
      <c r="E9" s="1630">
        <v>36.64772599999997</v>
      </c>
      <c r="F9" s="1630">
        <v>3.5652050000000002</v>
      </c>
      <c r="G9" s="1630">
        <v>2.166067</v>
      </c>
      <c r="H9" s="1630">
        <v>1.2180000000000001E-3</v>
      </c>
      <c r="I9" s="1630">
        <v>6.9064E-2</v>
      </c>
      <c r="J9" s="1630">
        <v>7.5980000000000006E-3</v>
      </c>
      <c r="K9" s="1630">
        <v>9.5519000000000007E-2</v>
      </c>
      <c r="L9" s="1630">
        <v>1.7E-5</v>
      </c>
      <c r="M9" s="1630">
        <v>2.13E-4</v>
      </c>
      <c r="N9" s="1627" t="s">
        <v>118</v>
      </c>
      <c r="O9" s="1627" t="s">
        <v>118</v>
      </c>
    </row>
    <row r="10" spans="1:15" ht="9" customHeight="1" x14ac:dyDescent="0.2">
      <c r="A10" s="1402" t="s">
        <v>60</v>
      </c>
      <c r="B10" s="1630">
        <v>155.28413799999979</v>
      </c>
      <c r="C10" s="1630">
        <v>276.09097899999949</v>
      </c>
      <c r="D10" s="1630">
        <v>81.204563999999806</v>
      </c>
      <c r="E10" s="1630">
        <v>245.62676699999957</v>
      </c>
      <c r="F10" s="1630">
        <v>74.021954999999991</v>
      </c>
      <c r="G10" s="1630">
        <v>29.737281000000003</v>
      </c>
      <c r="H10" s="1630">
        <v>7.3949999999999997E-3</v>
      </c>
      <c r="I10" s="1630">
        <v>0.54832700000000001</v>
      </c>
      <c r="J10" s="1630">
        <v>5.0144000000000001E-2</v>
      </c>
      <c r="K10" s="1630">
        <v>0.17080499999999998</v>
      </c>
      <c r="L10" s="1630">
        <v>7.9999999999999993E-5</v>
      </c>
      <c r="M10" s="1630">
        <v>7.7990000000000004E-3</v>
      </c>
      <c r="N10" s="1627" t="s">
        <v>118</v>
      </c>
      <c r="O10" s="1627" t="s">
        <v>118</v>
      </c>
    </row>
    <row r="11" spans="1:15" ht="9" customHeight="1" x14ac:dyDescent="0.2">
      <c r="A11" s="1402" t="s">
        <v>61</v>
      </c>
      <c r="B11" s="1630">
        <v>5.1763359999999992</v>
      </c>
      <c r="C11" s="1630">
        <v>29.292720000000028</v>
      </c>
      <c r="D11" s="1630">
        <v>3.2277949999999991</v>
      </c>
      <c r="E11" s="1630">
        <v>27.108045000000025</v>
      </c>
      <c r="F11" s="1630">
        <v>1.9459609999999998</v>
      </c>
      <c r="G11" s="1630">
        <v>1.9901120000000001</v>
      </c>
      <c r="H11" s="1630">
        <v>2.565E-3</v>
      </c>
      <c r="I11" s="1630">
        <v>0.19412700000000002</v>
      </c>
      <c r="J11" s="1630">
        <v>0</v>
      </c>
      <c r="K11" s="1630">
        <v>0</v>
      </c>
      <c r="L11" s="1630">
        <v>1.5E-5</v>
      </c>
      <c r="M11" s="1630">
        <v>4.3599999999999997E-4</v>
      </c>
      <c r="N11" s="1627" t="s">
        <v>118</v>
      </c>
      <c r="O11" s="1627" t="s">
        <v>118</v>
      </c>
    </row>
    <row r="12" spans="1:15" ht="9" customHeight="1" x14ac:dyDescent="0.2">
      <c r="A12" s="1402" t="s">
        <v>1669</v>
      </c>
      <c r="B12" s="1630">
        <v>20.381849000000013</v>
      </c>
      <c r="C12" s="1630">
        <v>107.06828600000001</v>
      </c>
      <c r="D12" s="1630">
        <v>19.508149000000014</v>
      </c>
      <c r="E12" s="1630">
        <v>105.37752300000001</v>
      </c>
      <c r="F12" s="1630">
        <v>0.86015600000000003</v>
      </c>
      <c r="G12" s="1630">
        <v>0.47441800000000012</v>
      </c>
      <c r="H12" s="1630">
        <v>1.3523999999999998E-2</v>
      </c>
      <c r="I12" s="1630">
        <v>1.214507</v>
      </c>
      <c r="J12" s="1630">
        <v>0</v>
      </c>
      <c r="K12" s="1630">
        <v>0</v>
      </c>
      <c r="L12" s="1630">
        <v>2.0000000000000002E-5</v>
      </c>
      <c r="M12" s="1630">
        <v>1.838E-3</v>
      </c>
      <c r="N12" s="1627" t="s">
        <v>118</v>
      </c>
      <c r="O12" s="1627" t="s">
        <v>118</v>
      </c>
    </row>
    <row r="13" spans="1:15" ht="9" customHeight="1" x14ac:dyDescent="0.2">
      <c r="A13" s="1402" t="s">
        <v>62</v>
      </c>
      <c r="B13" s="1630">
        <v>3.048627999999999</v>
      </c>
      <c r="C13" s="1630">
        <v>6.573645</v>
      </c>
      <c r="D13" s="1630">
        <v>1.5829949999999993</v>
      </c>
      <c r="E13" s="1630">
        <v>3.795096</v>
      </c>
      <c r="F13" s="1630">
        <v>1.4648159999999997</v>
      </c>
      <c r="G13" s="1630">
        <v>2.6818219999999999</v>
      </c>
      <c r="H13" s="1630">
        <v>8.1700000000000002E-4</v>
      </c>
      <c r="I13" s="1630">
        <v>9.6727000000000021E-2</v>
      </c>
      <c r="J13" s="1630">
        <v>0</v>
      </c>
      <c r="K13" s="1630">
        <v>0</v>
      </c>
      <c r="L13" s="1630">
        <v>0</v>
      </c>
      <c r="M13" s="1630">
        <v>0</v>
      </c>
      <c r="N13" s="1627" t="s">
        <v>118</v>
      </c>
      <c r="O13" s="1627" t="s">
        <v>118</v>
      </c>
    </row>
    <row r="14" spans="1:15" ht="9" customHeight="1" x14ac:dyDescent="0.2">
      <c r="A14" s="1402" t="s">
        <v>63</v>
      </c>
      <c r="B14" s="1630">
        <v>1.0766759999999993</v>
      </c>
      <c r="C14" s="1630">
        <v>4.5290499999999989</v>
      </c>
      <c r="D14" s="1630">
        <v>1.0700249999999993</v>
      </c>
      <c r="E14" s="1630">
        <v>4.4626829999999993</v>
      </c>
      <c r="F14" s="1630">
        <v>4.81E-3</v>
      </c>
      <c r="G14" s="1630">
        <v>9.8239999999999977E-3</v>
      </c>
      <c r="H14" s="1630">
        <v>1.841E-3</v>
      </c>
      <c r="I14" s="1630">
        <v>5.6542999999999989E-2</v>
      </c>
      <c r="J14" s="1630">
        <v>0</v>
      </c>
      <c r="K14" s="1630">
        <v>0</v>
      </c>
      <c r="L14" s="1630">
        <v>0</v>
      </c>
      <c r="M14" s="1630">
        <v>0</v>
      </c>
      <c r="N14" s="1627" t="s">
        <v>118</v>
      </c>
      <c r="O14" s="1627" t="s">
        <v>118</v>
      </c>
    </row>
    <row r="15" spans="1:15" ht="9" customHeight="1" x14ac:dyDescent="0.2">
      <c r="A15" s="1402" t="s">
        <v>64</v>
      </c>
      <c r="B15" s="1630">
        <v>109.16198500000002</v>
      </c>
      <c r="C15" s="1630">
        <v>52.220341000000012</v>
      </c>
      <c r="D15" s="1630">
        <v>81.036078000000018</v>
      </c>
      <c r="E15" s="1630">
        <v>46.069746000000016</v>
      </c>
      <c r="F15" s="1630">
        <v>28.122879000000001</v>
      </c>
      <c r="G15" s="1630">
        <v>5.9717000000000011</v>
      </c>
      <c r="H15" s="1630">
        <v>2.9589999999999998E-3</v>
      </c>
      <c r="I15" s="1630">
        <v>0.17726800000000001</v>
      </c>
      <c r="J15" s="1630">
        <v>0</v>
      </c>
      <c r="K15" s="1630">
        <v>0</v>
      </c>
      <c r="L15" s="1630">
        <v>6.8999999999999997E-5</v>
      </c>
      <c r="M15" s="1630">
        <v>1.627E-3</v>
      </c>
      <c r="N15" s="1627" t="s">
        <v>118</v>
      </c>
      <c r="O15" s="1627" t="s">
        <v>118</v>
      </c>
    </row>
    <row r="16" spans="1:15" ht="9" customHeight="1" x14ac:dyDescent="0.2">
      <c r="A16" s="1402" t="s">
        <v>65</v>
      </c>
      <c r="B16" s="1630">
        <v>7.2644029999999988</v>
      </c>
      <c r="C16" s="1630">
        <v>29.831249999999997</v>
      </c>
      <c r="D16" s="1630">
        <v>6.0841639999999986</v>
      </c>
      <c r="E16" s="1630">
        <v>28.500799000000001</v>
      </c>
      <c r="F16" s="1630">
        <v>1.1690360000000002</v>
      </c>
      <c r="G16" s="1630">
        <v>0.87567299999999992</v>
      </c>
      <c r="H16" s="1630">
        <v>2.3270000000000005E-3</v>
      </c>
      <c r="I16" s="1630">
        <v>0.37139399999999995</v>
      </c>
      <c r="J16" s="1630">
        <v>8.8760000000000002E-3</v>
      </c>
      <c r="K16" s="1630">
        <v>8.3358000000000002E-2</v>
      </c>
      <c r="L16" s="1630">
        <v>0</v>
      </c>
      <c r="M16" s="1630">
        <v>2.5999999999999998E-5</v>
      </c>
      <c r="N16" s="1627" t="s">
        <v>118</v>
      </c>
      <c r="O16" s="1627" t="s">
        <v>118</v>
      </c>
    </row>
    <row r="17" spans="1:15" ht="9" customHeight="1" x14ac:dyDescent="0.2">
      <c r="A17" s="1402" t="s">
        <v>66</v>
      </c>
      <c r="B17" s="1630">
        <v>2.3468350000000018</v>
      </c>
      <c r="C17" s="1630">
        <v>15.378106999999996</v>
      </c>
      <c r="D17" s="1630">
        <v>2.3462270000000016</v>
      </c>
      <c r="E17" s="1630">
        <v>15.276161999999998</v>
      </c>
      <c r="F17" s="1630">
        <v>0</v>
      </c>
      <c r="G17" s="1630">
        <v>0</v>
      </c>
      <c r="H17" s="1630">
        <v>6.0500000000000018E-4</v>
      </c>
      <c r="I17" s="1630">
        <v>0.101795</v>
      </c>
      <c r="J17" s="1630">
        <v>0</v>
      </c>
      <c r="K17" s="1630">
        <v>0</v>
      </c>
      <c r="L17" s="1630">
        <v>3.0000000000000001E-6</v>
      </c>
      <c r="M17" s="1630">
        <v>1.4999999999999999E-4</v>
      </c>
      <c r="N17" s="1627" t="s">
        <v>118</v>
      </c>
      <c r="O17" s="1627" t="s">
        <v>118</v>
      </c>
    </row>
    <row r="18" spans="1:15" ht="9" customHeight="1" x14ac:dyDescent="0.2">
      <c r="A18" s="1402" t="s">
        <v>67</v>
      </c>
      <c r="B18" s="1630">
        <v>3332.5490740000059</v>
      </c>
      <c r="C18" s="1630">
        <v>3026.627990000004</v>
      </c>
      <c r="D18" s="1630">
        <v>3002.1585680000062</v>
      </c>
      <c r="E18" s="1630">
        <v>2967.903469000004</v>
      </c>
      <c r="F18" s="1630">
        <v>326.12218899999993</v>
      </c>
      <c r="G18" s="1630">
        <v>52.752794999999992</v>
      </c>
      <c r="H18" s="1630">
        <v>2.2976999999999997E-2</v>
      </c>
      <c r="I18" s="1630">
        <v>2.1274639999999994</v>
      </c>
      <c r="J18" s="1630">
        <v>4.2180409999999995</v>
      </c>
      <c r="K18" s="1630">
        <v>3.6793920000000004</v>
      </c>
      <c r="L18" s="1630">
        <v>2.7299E-2</v>
      </c>
      <c r="M18" s="1630">
        <v>0.16487000000000002</v>
      </c>
      <c r="N18" s="1627" t="s">
        <v>118</v>
      </c>
      <c r="O18" s="1627" t="s">
        <v>118</v>
      </c>
    </row>
    <row r="19" spans="1:15" ht="9" customHeight="1" x14ac:dyDescent="0.2">
      <c r="A19" s="1402" t="s">
        <v>68</v>
      </c>
      <c r="B19" s="1630">
        <v>2.5182740000000003</v>
      </c>
      <c r="C19" s="1630">
        <v>6.1324650000000016</v>
      </c>
      <c r="D19" s="1630">
        <v>1.9742910000000002</v>
      </c>
      <c r="E19" s="1630">
        <v>5.8035050000000021</v>
      </c>
      <c r="F19" s="1630">
        <v>0.54138900000000001</v>
      </c>
      <c r="G19" s="1630">
        <v>0.31215199999999999</v>
      </c>
      <c r="H19" s="1630">
        <v>1.8199999999999998E-4</v>
      </c>
      <c r="I19" s="1630">
        <v>1.2865999999999999E-2</v>
      </c>
      <c r="J19" s="1630">
        <v>2.4019999999999996E-3</v>
      </c>
      <c r="K19" s="1630">
        <v>3.424E-3</v>
      </c>
      <c r="L19" s="1630">
        <v>9.9999999999999991E-6</v>
      </c>
      <c r="M19" s="1630">
        <v>5.1800000000000001E-4</v>
      </c>
      <c r="N19" s="1627" t="s">
        <v>118</v>
      </c>
      <c r="O19" s="1627" t="s">
        <v>118</v>
      </c>
    </row>
    <row r="20" spans="1:15" ht="9" customHeight="1" x14ac:dyDescent="0.2">
      <c r="A20" s="1402" t="s">
        <v>69</v>
      </c>
      <c r="B20" s="1630">
        <v>17.114646000000004</v>
      </c>
      <c r="C20" s="1630">
        <v>26.634472000000006</v>
      </c>
      <c r="D20" s="1630">
        <v>7.3896260000000034</v>
      </c>
      <c r="E20" s="1630">
        <v>18.609880000000004</v>
      </c>
      <c r="F20" s="1630">
        <v>9.7044899999999998</v>
      </c>
      <c r="G20" s="1630">
        <v>7.744688</v>
      </c>
      <c r="H20" s="1630">
        <v>9.248000000000001E-3</v>
      </c>
      <c r="I20" s="1630">
        <v>0.269233</v>
      </c>
      <c r="J20" s="1630">
        <v>1.1259999999999999E-2</v>
      </c>
      <c r="K20" s="1630">
        <v>9.4990000000000005E-3</v>
      </c>
      <c r="L20" s="1630">
        <v>2.1999999999999999E-5</v>
      </c>
      <c r="M20" s="1630">
        <v>1.1719999999999999E-3</v>
      </c>
      <c r="N20" s="1627" t="s">
        <v>118</v>
      </c>
      <c r="O20" s="1627" t="s">
        <v>118</v>
      </c>
    </row>
    <row r="21" spans="1:15" ht="9" customHeight="1" x14ac:dyDescent="0.2">
      <c r="A21" s="1402" t="s">
        <v>70</v>
      </c>
      <c r="B21" s="1630">
        <v>832.81437299999857</v>
      </c>
      <c r="C21" s="1630">
        <v>1551.8161259999993</v>
      </c>
      <c r="D21" s="1630">
        <v>801.21480699999859</v>
      </c>
      <c r="E21" s="1630">
        <v>1528.3493199999994</v>
      </c>
      <c r="F21" s="1630">
        <v>31.000878999999991</v>
      </c>
      <c r="G21" s="1630">
        <v>16.432618999999999</v>
      </c>
      <c r="H21" s="1630">
        <v>6.1875000000000013E-2</v>
      </c>
      <c r="I21" s="1630">
        <v>4.7764629999999988</v>
      </c>
      <c r="J21" s="1630">
        <v>0.53637999999999997</v>
      </c>
      <c r="K21" s="1630">
        <v>2.216278</v>
      </c>
      <c r="L21" s="1630">
        <v>4.3200000000000004E-4</v>
      </c>
      <c r="M21" s="1630">
        <v>4.1446000000000004E-2</v>
      </c>
      <c r="N21" s="1627" t="s">
        <v>118</v>
      </c>
      <c r="O21" s="1627" t="s">
        <v>118</v>
      </c>
    </row>
    <row r="22" spans="1:15" ht="9" customHeight="1" x14ac:dyDescent="0.2">
      <c r="A22" s="1402" t="s">
        <v>71</v>
      </c>
      <c r="B22" s="1630">
        <v>16.621283999999985</v>
      </c>
      <c r="C22" s="1630">
        <v>25.731468999999993</v>
      </c>
      <c r="D22" s="1630">
        <v>12.246952999999989</v>
      </c>
      <c r="E22" s="1630">
        <v>20.967083999999989</v>
      </c>
      <c r="F22" s="1630">
        <v>4.3709639999999998</v>
      </c>
      <c r="G22" s="1630">
        <v>4.6184660000000006</v>
      </c>
      <c r="H22" s="1630">
        <v>3.3389999999999995E-3</v>
      </c>
      <c r="I22" s="1630">
        <v>0.14409299999999997</v>
      </c>
      <c r="J22" s="1630">
        <v>1.9999999999999999E-6</v>
      </c>
      <c r="K22" s="1630">
        <v>9.1399999999999999E-4</v>
      </c>
      <c r="L22" s="1630">
        <v>2.5999999999999998E-5</v>
      </c>
      <c r="M22" s="1630">
        <v>9.1200000000000005E-4</v>
      </c>
      <c r="N22" s="1627" t="s">
        <v>118</v>
      </c>
      <c r="O22" s="1627" t="s">
        <v>118</v>
      </c>
    </row>
    <row r="23" spans="1:15" ht="9" customHeight="1" x14ac:dyDescent="0.2">
      <c r="A23" s="1402" t="s">
        <v>72</v>
      </c>
      <c r="B23" s="1630">
        <v>8.3892150000000072</v>
      </c>
      <c r="C23" s="1630">
        <v>44.181517000000014</v>
      </c>
      <c r="D23" s="1630">
        <v>8.3773870000000059</v>
      </c>
      <c r="E23" s="1630">
        <v>43.755936000000013</v>
      </c>
      <c r="F23" s="1630">
        <v>4.6999999999999997E-5</v>
      </c>
      <c r="G23" s="1630">
        <v>2.5000000000000001E-5</v>
      </c>
      <c r="H23" s="1630">
        <v>5.0170000000000006E-3</v>
      </c>
      <c r="I23" s="1630">
        <v>0.41964600000000002</v>
      </c>
      <c r="J23" s="1630">
        <v>6.7450000000000001E-3</v>
      </c>
      <c r="K23" s="1630">
        <v>1.678E-3</v>
      </c>
      <c r="L23" s="1630">
        <v>1.9000000000000001E-5</v>
      </c>
      <c r="M23" s="1630">
        <v>4.2319999999999997E-3</v>
      </c>
      <c r="N23" s="1627" t="s">
        <v>118</v>
      </c>
      <c r="O23" s="1627" t="s">
        <v>118</v>
      </c>
    </row>
    <row r="24" spans="1:15" ht="9" customHeight="1" x14ac:dyDescent="0.2">
      <c r="A24" s="1402" t="s">
        <v>73</v>
      </c>
      <c r="B24" s="1630">
        <v>65.80036299999999</v>
      </c>
      <c r="C24" s="1630">
        <v>55.715903000000004</v>
      </c>
      <c r="D24" s="1630">
        <v>48.10559099999999</v>
      </c>
      <c r="E24" s="1630">
        <v>37.360570000000003</v>
      </c>
      <c r="F24" s="1630">
        <v>17.683913999999998</v>
      </c>
      <c r="G24" s="1630">
        <v>17.920004000000006</v>
      </c>
      <c r="H24" s="1630">
        <v>5.8620000000000009E-3</v>
      </c>
      <c r="I24" s="1630">
        <v>0.42848399999999998</v>
      </c>
      <c r="J24" s="1630">
        <v>4.9929999999999992E-3</v>
      </c>
      <c r="K24" s="1630">
        <v>6.7320000000000001E-3</v>
      </c>
      <c r="L24" s="1630">
        <v>3.0000000000000001E-6</v>
      </c>
      <c r="M24" s="1630">
        <v>1.1300000000000001E-4</v>
      </c>
      <c r="N24" s="1627" t="s">
        <v>118</v>
      </c>
      <c r="O24" s="1627" t="s">
        <v>118</v>
      </c>
    </row>
    <row r="25" spans="1:15" ht="9" customHeight="1" x14ac:dyDescent="0.2">
      <c r="A25" s="1402" t="s">
        <v>74</v>
      </c>
      <c r="B25" s="1630">
        <v>240.72638299999994</v>
      </c>
      <c r="C25" s="1630">
        <v>352.55584899999991</v>
      </c>
      <c r="D25" s="1630">
        <v>136.71100899999996</v>
      </c>
      <c r="E25" s="1630">
        <v>309.44256699999994</v>
      </c>
      <c r="F25" s="1630">
        <v>103.94298200000001</v>
      </c>
      <c r="G25" s="1630">
        <v>40.988998999999993</v>
      </c>
      <c r="H25" s="1630">
        <v>3.3673999999999996E-2</v>
      </c>
      <c r="I25" s="1630">
        <v>2.068473</v>
      </c>
      <c r="J25" s="1630">
        <v>3.8616999999999999E-2</v>
      </c>
      <c r="K25" s="1630">
        <v>5.0522999999999998E-2</v>
      </c>
      <c r="L25" s="1630">
        <v>1.01E-4</v>
      </c>
      <c r="M25" s="1630">
        <v>5.2870000000000009E-3</v>
      </c>
      <c r="N25" s="1627" t="s">
        <v>118</v>
      </c>
      <c r="O25" s="1627" t="s">
        <v>118</v>
      </c>
    </row>
    <row r="26" spans="1:15" ht="9" customHeight="1" x14ac:dyDescent="0.2">
      <c r="A26" s="1402" t="s">
        <v>75</v>
      </c>
      <c r="B26" s="1630">
        <v>2.3678520000000014</v>
      </c>
      <c r="C26" s="1630">
        <v>4.6440370000000009</v>
      </c>
      <c r="D26" s="1630">
        <v>2.0892670000000013</v>
      </c>
      <c r="E26" s="1630">
        <v>4.3606000000000016</v>
      </c>
      <c r="F26" s="1630">
        <v>0.27750999999999998</v>
      </c>
      <c r="G26" s="1630">
        <v>0.119571</v>
      </c>
      <c r="H26" s="1630">
        <v>1.0750000000000002E-3</v>
      </c>
      <c r="I26" s="1630">
        <v>0.16345400000000002</v>
      </c>
      <c r="J26" s="1630">
        <v>0</v>
      </c>
      <c r="K26" s="1630">
        <v>0</v>
      </c>
      <c r="L26" s="1630">
        <v>0</v>
      </c>
      <c r="M26" s="1630">
        <v>4.1199999999999999E-4</v>
      </c>
      <c r="N26" s="1627" t="s">
        <v>118</v>
      </c>
      <c r="O26" s="1627" t="s">
        <v>118</v>
      </c>
    </row>
    <row r="27" spans="1:15" ht="9" customHeight="1" x14ac:dyDescent="0.2">
      <c r="A27" s="1402" t="s">
        <v>76</v>
      </c>
      <c r="B27" s="1630">
        <v>9.3338649999999941</v>
      </c>
      <c r="C27" s="1630">
        <v>17.559432000000008</v>
      </c>
      <c r="D27" s="1630">
        <v>6.7148649999999943</v>
      </c>
      <c r="E27" s="1630">
        <v>16.015017000000004</v>
      </c>
      <c r="F27" s="1630">
        <v>2.617105</v>
      </c>
      <c r="G27" s="1630">
        <v>1.3910169999999999</v>
      </c>
      <c r="H27" s="1630">
        <v>1.6969999999999999E-3</v>
      </c>
      <c r="I27" s="1630">
        <v>7.7213999999999991E-2</v>
      </c>
      <c r="J27" s="1630">
        <v>1.9799999999999999E-4</v>
      </c>
      <c r="K27" s="1630">
        <v>7.6184000000000002E-2</v>
      </c>
      <c r="L27" s="1630">
        <v>0</v>
      </c>
      <c r="M27" s="1630">
        <v>0</v>
      </c>
      <c r="N27" s="1627" t="s">
        <v>118</v>
      </c>
      <c r="O27" s="1627" t="s">
        <v>118</v>
      </c>
    </row>
    <row r="28" spans="1:15" ht="9" customHeight="1" x14ac:dyDescent="0.2">
      <c r="A28" s="1402" t="s">
        <v>77</v>
      </c>
      <c r="B28" s="1630">
        <v>17.269006999999981</v>
      </c>
      <c r="C28" s="1630">
        <v>29.191294000000003</v>
      </c>
      <c r="D28" s="1630">
        <v>17.250262999999983</v>
      </c>
      <c r="E28" s="1630">
        <v>28.851226</v>
      </c>
      <c r="F28" s="1630">
        <v>5.1239999999999992E-3</v>
      </c>
      <c r="G28" s="1630">
        <v>3.4789999999999995E-3</v>
      </c>
      <c r="H28" s="1630">
        <v>4.3240000000000006E-3</v>
      </c>
      <c r="I28" s="1630">
        <v>0.17677000000000001</v>
      </c>
      <c r="J28" s="1630">
        <v>9.2649999999999989E-3</v>
      </c>
      <c r="K28" s="1630">
        <v>0.15672500000000003</v>
      </c>
      <c r="L28" s="1630">
        <v>3.1000000000000001E-5</v>
      </c>
      <c r="M28" s="1630">
        <v>3.0940000000000004E-3</v>
      </c>
      <c r="N28" s="1627" t="s">
        <v>118</v>
      </c>
      <c r="O28" s="1627" t="s">
        <v>118</v>
      </c>
    </row>
    <row r="29" spans="1:15" ht="9" customHeight="1" x14ac:dyDescent="0.2">
      <c r="A29" s="1402" t="s">
        <v>78</v>
      </c>
      <c r="B29" s="1630">
        <v>1.5466139999999999</v>
      </c>
      <c r="C29" s="1630">
        <v>3.0800890000000001</v>
      </c>
      <c r="D29" s="1630">
        <v>0.55413900000000005</v>
      </c>
      <c r="E29" s="1630">
        <v>1.4229230000000002</v>
      </c>
      <c r="F29" s="1630">
        <v>0.98817700000000008</v>
      </c>
      <c r="G29" s="1630">
        <v>0.80247299999999999</v>
      </c>
      <c r="H29" s="1630">
        <v>4.2979999999999997E-3</v>
      </c>
      <c r="I29" s="1630">
        <v>0.85469299999999993</v>
      </c>
      <c r="J29" s="1630">
        <v>0</v>
      </c>
      <c r="K29" s="1630">
        <v>0</v>
      </c>
      <c r="L29" s="1630">
        <v>0</v>
      </c>
      <c r="M29" s="1630">
        <v>0</v>
      </c>
      <c r="N29" s="1627" t="s">
        <v>118</v>
      </c>
      <c r="O29" s="1627" t="s">
        <v>118</v>
      </c>
    </row>
    <row r="30" spans="1:15" ht="9" customHeight="1" x14ac:dyDescent="0.2">
      <c r="A30" s="1402" t="s">
        <v>79</v>
      </c>
      <c r="B30" s="1630">
        <v>402.46128399999998</v>
      </c>
      <c r="C30" s="1630">
        <v>497.49797299999983</v>
      </c>
      <c r="D30" s="1630">
        <v>250.40410699999993</v>
      </c>
      <c r="E30" s="1630">
        <v>432.40061599999984</v>
      </c>
      <c r="F30" s="1630">
        <v>151.97608500000004</v>
      </c>
      <c r="G30" s="1630">
        <v>62.99362099999999</v>
      </c>
      <c r="H30" s="1630">
        <v>3.1356000000000002E-2</v>
      </c>
      <c r="I30" s="1630">
        <v>1.9763029999999999</v>
      </c>
      <c r="J30" s="1630">
        <v>4.971600000000001E-2</v>
      </c>
      <c r="K30" s="1630">
        <v>0.12485700000000001</v>
      </c>
      <c r="L30" s="1630">
        <v>1.9999999999999998E-5</v>
      </c>
      <c r="M30" s="1630">
        <v>2.5760000000000002E-3</v>
      </c>
      <c r="N30" s="1627" t="s">
        <v>118</v>
      </c>
      <c r="O30" s="1627" t="s">
        <v>118</v>
      </c>
    </row>
    <row r="31" spans="1:15" ht="9" customHeight="1" x14ac:dyDescent="0.2">
      <c r="A31" s="1402" t="s">
        <v>80</v>
      </c>
      <c r="B31" s="1630">
        <v>131.502342</v>
      </c>
      <c r="C31" s="1630">
        <v>192.08709400000004</v>
      </c>
      <c r="D31" s="1630">
        <v>42.22499899999999</v>
      </c>
      <c r="E31" s="1630">
        <v>156.23645800000006</v>
      </c>
      <c r="F31" s="1630">
        <v>88.608993000000027</v>
      </c>
      <c r="G31" s="1630">
        <v>34.367719999999991</v>
      </c>
      <c r="H31" s="1630">
        <v>2.3674999999999988E-2</v>
      </c>
      <c r="I31" s="1630">
        <v>0.88610999999999995</v>
      </c>
      <c r="J31" s="1630">
        <v>0.64450199999999991</v>
      </c>
      <c r="K31" s="1630">
        <v>0.59478999999999993</v>
      </c>
      <c r="L31" s="1630">
        <v>1.73E-4</v>
      </c>
      <c r="M31" s="1630">
        <v>2.016E-3</v>
      </c>
      <c r="N31" s="1627" t="s">
        <v>118</v>
      </c>
      <c r="O31" s="1627" t="s">
        <v>118</v>
      </c>
    </row>
    <row r="32" spans="1:15" ht="9" customHeight="1" x14ac:dyDescent="0.2">
      <c r="A32" s="1402" t="s">
        <v>82</v>
      </c>
      <c r="B32" s="1630">
        <v>21.745446000000001</v>
      </c>
      <c r="C32" s="1630">
        <v>154.95611100000002</v>
      </c>
      <c r="D32" s="1630">
        <v>21.084126000000005</v>
      </c>
      <c r="E32" s="1630">
        <v>153.52390900000003</v>
      </c>
      <c r="F32" s="1630">
        <v>0.62377199999999977</v>
      </c>
      <c r="G32" s="1630">
        <v>0.35571899999999995</v>
      </c>
      <c r="H32" s="1630">
        <v>6.0759999999999998E-3</v>
      </c>
      <c r="I32" s="1630">
        <v>0.37756599999999996</v>
      </c>
      <c r="J32" s="1630">
        <v>3.1441999999999998E-2</v>
      </c>
      <c r="K32" s="1630">
        <v>0.69767400000000002</v>
      </c>
      <c r="L32" s="1630">
        <v>3.0000000000000001E-5</v>
      </c>
      <c r="M32" s="1630">
        <v>1.2430000000000002E-3</v>
      </c>
      <c r="N32" s="1627" t="s">
        <v>118</v>
      </c>
      <c r="O32" s="1627" t="s">
        <v>118</v>
      </c>
    </row>
    <row r="33" spans="1:15" ht="9" customHeight="1" x14ac:dyDescent="0.2">
      <c r="A33" s="1402" t="s">
        <v>83</v>
      </c>
      <c r="B33" s="1630">
        <v>167.83452100000002</v>
      </c>
      <c r="C33" s="1630">
        <v>144.88562900000002</v>
      </c>
      <c r="D33" s="1630">
        <v>39.561898999999997</v>
      </c>
      <c r="E33" s="1630">
        <v>93.405872000000031</v>
      </c>
      <c r="F33" s="1630">
        <v>128.263631</v>
      </c>
      <c r="G33" s="1630">
        <v>50.716964000000011</v>
      </c>
      <c r="H33" s="1630">
        <v>8.8679999999999991E-3</v>
      </c>
      <c r="I33" s="1630">
        <v>0.75486399999999998</v>
      </c>
      <c r="J33" s="1630">
        <v>1.2999999999999999E-5</v>
      </c>
      <c r="K33" s="1630">
        <v>1.7999999999999998E-4</v>
      </c>
      <c r="L33" s="1630">
        <v>1.1E-4</v>
      </c>
      <c r="M33" s="1630">
        <v>7.7489999999999998E-3</v>
      </c>
      <c r="N33" s="1627" t="s">
        <v>118</v>
      </c>
      <c r="O33" s="1627" t="s">
        <v>118</v>
      </c>
    </row>
    <row r="34" spans="1:15" ht="9" customHeight="1" x14ac:dyDescent="0.2">
      <c r="A34" s="1402" t="s">
        <v>119</v>
      </c>
      <c r="B34" s="1630">
        <v>0</v>
      </c>
      <c r="C34" s="1630">
        <v>0</v>
      </c>
      <c r="D34" s="1630">
        <v>2.81E-3</v>
      </c>
      <c r="E34" s="1630">
        <v>5.9309999999999996E-3</v>
      </c>
      <c r="F34" s="1630">
        <v>0</v>
      </c>
      <c r="G34" s="1630">
        <v>0</v>
      </c>
      <c r="H34" s="1630">
        <v>0</v>
      </c>
      <c r="I34" s="1630">
        <v>0</v>
      </c>
      <c r="J34" s="1630">
        <v>0</v>
      </c>
      <c r="K34" s="1630">
        <v>0</v>
      </c>
      <c r="L34" s="1630">
        <v>0</v>
      </c>
      <c r="M34" s="1630">
        <v>0</v>
      </c>
      <c r="N34" s="1627" t="s">
        <v>118</v>
      </c>
      <c r="O34" s="1627" t="s">
        <v>118</v>
      </c>
    </row>
    <row r="35" spans="1:15" x14ac:dyDescent="0.2">
      <c r="B35" s="2348" t="s">
        <v>90</v>
      </c>
      <c r="C35" s="2348"/>
      <c r="D35" s="2348"/>
      <c r="E35" s="2348"/>
      <c r="F35" s="2348"/>
      <c r="G35" s="2348"/>
      <c r="H35" s="2348"/>
      <c r="I35" s="2348"/>
      <c r="J35" s="2348"/>
      <c r="K35" s="2348"/>
      <c r="L35" s="2348"/>
      <c r="M35" s="2348"/>
      <c r="N35" s="2348"/>
      <c r="O35" s="2348"/>
    </row>
    <row r="36" spans="1:15" ht="9" customHeight="1" x14ac:dyDescent="0.2">
      <c r="A36" s="1403" t="s">
        <v>57</v>
      </c>
      <c r="B36" s="1630">
        <v>7751.716273</v>
      </c>
      <c r="C36" s="1630">
        <v>10475.902568</v>
      </c>
      <c r="D36" s="1630">
        <v>3624.8220819999979</v>
      </c>
      <c r="E36" s="1630">
        <v>6210.1371719999988</v>
      </c>
      <c r="F36" s="1630">
        <v>3484.7024490000003</v>
      </c>
      <c r="G36" s="1630">
        <v>3271.4453249999997</v>
      </c>
      <c r="H36" s="1630">
        <v>332.66256200000004</v>
      </c>
      <c r="I36" s="1630">
        <v>312.43300499999998</v>
      </c>
      <c r="J36" s="1630">
        <v>154.19418299999998</v>
      </c>
      <c r="K36" s="1630">
        <v>535.62801600000012</v>
      </c>
      <c r="L36" s="1630">
        <v>155.33499699999996</v>
      </c>
      <c r="M36" s="1630">
        <v>146.25905000000003</v>
      </c>
      <c r="N36" s="1627" t="s">
        <v>118</v>
      </c>
      <c r="O36" s="1627" t="s">
        <v>118</v>
      </c>
    </row>
    <row r="37" spans="1:15" ht="9" customHeight="1" x14ac:dyDescent="0.2">
      <c r="A37" s="1404" t="s">
        <v>58</v>
      </c>
      <c r="B37" s="1630">
        <v>483.83175399999993</v>
      </c>
      <c r="C37" s="1630">
        <v>2037.6804590000006</v>
      </c>
      <c r="D37" s="1630">
        <v>163.35183999999987</v>
      </c>
      <c r="E37" s="1630">
        <v>1104.5352340000006</v>
      </c>
      <c r="F37" s="1630">
        <v>309.73020400000001</v>
      </c>
      <c r="G37" s="1630">
        <v>894.95847199999992</v>
      </c>
      <c r="H37" s="1630">
        <v>10.719690999999999</v>
      </c>
      <c r="I37" s="1630">
        <v>38.063886999999994</v>
      </c>
      <c r="J37" s="1630">
        <v>2.9933999999999999E-2</v>
      </c>
      <c r="K37" s="1630">
        <v>0.119667</v>
      </c>
      <c r="L37" s="1630">
        <v>8.5000000000000006E-5</v>
      </c>
      <c r="M37" s="1630">
        <v>3.199E-3</v>
      </c>
      <c r="N37" s="1627" t="s">
        <v>118</v>
      </c>
      <c r="O37" s="1627" t="s">
        <v>118</v>
      </c>
    </row>
    <row r="38" spans="1:15" ht="9" customHeight="1" x14ac:dyDescent="0.2">
      <c r="A38" s="1404" t="s">
        <v>59</v>
      </c>
      <c r="B38" s="1630">
        <v>21.613510999999999</v>
      </c>
      <c r="C38" s="1630">
        <v>157.46420400000005</v>
      </c>
      <c r="D38" s="1630">
        <v>8.5907449999999983</v>
      </c>
      <c r="E38" s="1630">
        <v>37.276614000000016</v>
      </c>
      <c r="F38" s="1630">
        <v>13.018357</v>
      </c>
      <c r="G38" s="1630">
        <v>119.11251300000001</v>
      </c>
      <c r="H38" s="1630">
        <v>1.4499999999999999E-3</v>
      </c>
      <c r="I38" s="1630">
        <v>0.20014900000000002</v>
      </c>
      <c r="J38" s="1630">
        <v>2.9590000000000003E-3</v>
      </c>
      <c r="K38" s="1630">
        <v>0.87492800000000004</v>
      </c>
      <c r="L38" s="1630">
        <v>0</v>
      </c>
      <c r="M38" s="1630">
        <v>0</v>
      </c>
      <c r="N38" s="1627" t="s">
        <v>118</v>
      </c>
      <c r="O38" s="1627" t="s">
        <v>118</v>
      </c>
    </row>
    <row r="39" spans="1:15" ht="9" customHeight="1" x14ac:dyDescent="0.2">
      <c r="A39" s="1404" t="s">
        <v>60</v>
      </c>
      <c r="B39" s="1630">
        <v>433.635201</v>
      </c>
      <c r="C39" s="1630">
        <v>325.11226700000003</v>
      </c>
      <c r="D39" s="1630">
        <v>24.326206000000006</v>
      </c>
      <c r="E39" s="1630">
        <v>115.38670900000001</v>
      </c>
      <c r="F39" s="1630">
        <v>408.68597799999998</v>
      </c>
      <c r="G39" s="1630">
        <v>204.61251999999999</v>
      </c>
      <c r="H39" s="1630">
        <v>0.52946999999999977</v>
      </c>
      <c r="I39" s="1630">
        <v>4.1581310000000009</v>
      </c>
      <c r="J39" s="1630">
        <v>9.2824000000000018E-2</v>
      </c>
      <c r="K39" s="1630">
        <v>0.30061100000000002</v>
      </c>
      <c r="L39" s="1630">
        <v>7.2300000000000001E-4</v>
      </c>
      <c r="M39" s="1630">
        <v>0.6542960000000001</v>
      </c>
      <c r="N39" s="1627" t="s">
        <v>118</v>
      </c>
      <c r="O39" s="1627" t="s">
        <v>118</v>
      </c>
    </row>
    <row r="40" spans="1:15" ht="9" customHeight="1" x14ac:dyDescent="0.2">
      <c r="A40" s="1404" t="s">
        <v>61</v>
      </c>
      <c r="B40" s="1630">
        <v>6.8568630000000024</v>
      </c>
      <c r="C40" s="1630">
        <v>19.196963000000004</v>
      </c>
      <c r="D40" s="1630">
        <v>5.9545060000000021</v>
      </c>
      <c r="E40" s="1630">
        <v>18.226864000000003</v>
      </c>
      <c r="F40" s="1630">
        <v>0.90093100000000004</v>
      </c>
      <c r="G40" s="1630">
        <v>0.76138200000000011</v>
      </c>
      <c r="H40" s="1630">
        <v>1.3479999999999998E-3</v>
      </c>
      <c r="I40" s="1630">
        <v>0.20533999999999997</v>
      </c>
      <c r="J40" s="1630">
        <v>7.7999999999999999E-5</v>
      </c>
      <c r="K40" s="1630">
        <v>3.3769999999999998E-3</v>
      </c>
      <c r="L40" s="1630">
        <v>0</v>
      </c>
      <c r="M40" s="1630">
        <v>0</v>
      </c>
      <c r="N40" s="1627" t="s">
        <v>118</v>
      </c>
      <c r="O40" s="1627" t="s">
        <v>118</v>
      </c>
    </row>
    <row r="41" spans="1:15" ht="9" customHeight="1" x14ac:dyDescent="0.2">
      <c r="A41" s="1402" t="s">
        <v>1669</v>
      </c>
      <c r="B41" s="1630">
        <v>13.862818999999998</v>
      </c>
      <c r="C41" s="1630">
        <v>69.910485000000008</v>
      </c>
      <c r="D41" s="1630">
        <v>12.236004999999999</v>
      </c>
      <c r="E41" s="1630">
        <v>54.835788000000008</v>
      </c>
      <c r="F41" s="1630">
        <v>1.623424</v>
      </c>
      <c r="G41" s="1630">
        <v>14.868790000000001</v>
      </c>
      <c r="H41" s="1630">
        <v>2.7630000000000007E-3</v>
      </c>
      <c r="I41" s="1630">
        <v>0.181977</v>
      </c>
      <c r="J41" s="1630">
        <v>6.2699999999999995E-4</v>
      </c>
      <c r="K41" s="1630">
        <v>2.393E-2</v>
      </c>
      <c r="L41" s="1630">
        <v>0</v>
      </c>
      <c r="M41" s="1630">
        <v>0</v>
      </c>
      <c r="N41" s="1627" t="s">
        <v>118</v>
      </c>
      <c r="O41" s="1627" t="s">
        <v>118</v>
      </c>
    </row>
    <row r="42" spans="1:15" ht="9" customHeight="1" x14ac:dyDescent="0.2">
      <c r="A42" s="1404" t="s">
        <v>62</v>
      </c>
      <c r="B42" s="1630">
        <v>6.5372540000000008</v>
      </c>
      <c r="C42" s="1630">
        <v>13.354818000000002</v>
      </c>
      <c r="D42" s="1630">
        <v>2.6894070000000001</v>
      </c>
      <c r="E42" s="1630">
        <v>3.1151639999999996</v>
      </c>
      <c r="F42" s="1630">
        <v>3.839229</v>
      </c>
      <c r="G42" s="1630">
        <v>9.9641950000000001</v>
      </c>
      <c r="H42" s="1630">
        <v>8.1720000000000022E-3</v>
      </c>
      <c r="I42" s="1630">
        <v>0.25558399999999998</v>
      </c>
      <c r="J42" s="1630">
        <v>4.4600000000000005E-4</v>
      </c>
      <c r="K42" s="1630">
        <v>1.9875E-2</v>
      </c>
      <c r="L42" s="1630">
        <v>0</v>
      </c>
      <c r="M42" s="1630">
        <v>0</v>
      </c>
      <c r="N42" s="1627" t="s">
        <v>118</v>
      </c>
      <c r="O42" s="1627" t="s">
        <v>118</v>
      </c>
    </row>
    <row r="43" spans="1:15" ht="9" customHeight="1" x14ac:dyDescent="0.2">
      <c r="A43" s="1404" t="s">
        <v>63</v>
      </c>
      <c r="B43" s="1630">
        <v>5.9864580000000007</v>
      </c>
      <c r="C43" s="1630">
        <v>18.867007000000001</v>
      </c>
      <c r="D43" s="1630">
        <v>3.8827190000000007</v>
      </c>
      <c r="E43" s="1630">
        <v>7.237499999999998</v>
      </c>
      <c r="F43" s="1630">
        <v>2.1036770000000002</v>
      </c>
      <c r="G43" s="1630">
        <v>11.607111000000002</v>
      </c>
      <c r="H43" s="1630">
        <v>1.5999999999999999E-5</v>
      </c>
      <c r="I43" s="1630">
        <v>2.1475999999999999E-2</v>
      </c>
      <c r="J43" s="1630">
        <v>4.6E-5</v>
      </c>
      <c r="K43" s="1630">
        <v>9.2000000000000003E-4</v>
      </c>
      <c r="L43" s="1630">
        <v>0</v>
      </c>
      <c r="M43" s="1630">
        <v>0</v>
      </c>
      <c r="N43" s="1627" t="s">
        <v>118</v>
      </c>
      <c r="O43" s="1627" t="s">
        <v>118</v>
      </c>
    </row>
    <row r="44" spans="1:15" ht="9" customHeight="1" x14ac:dyDescent="0.2">
      <c r="A44" s="1404" t="s">
        <v>64</v>
      </c>
      <c r="B44" s="1630">
        <v>51.436012000000005</v>
      </c>
      <c r="C44" s="1630">
        <v>163.22475900000003</v>
      </c>
      <c r="D44" s="1630">
        <v>10.305907999999993</v>
      </c>
      <c r="E44" s="1630">
        <v>98.572084000000018</v>
      </c>
      <c r="F44" s="1630">
        <v>41.12430100000001</v>
      </c>
      <c r="G44" s="1630">
        <v>51.019145000000002</v>
      </c>
      <c r="H44" s="1630">
        <v>5.8030000000000009E-3</v>
      </c>
      <c r="I44" s="1630">
        <v>13.63353</v>
      </c>
      <c r="J44" s="1630">
        <v>0</v>
      </c>
      <c r="K44" s="1630">
        <v>0</v>
      </c>
      <c r="L44" s="1630">
        <v>0</v>
      </c>
      <c r="M44" s="1630">
        <v>0</v>
      </c>
      <c r="N44" s="1627" t="s">
        <v>118</v>
      </c>
      <c r="O44" s="1627" t="s">
        <v>118</v>
      </c>
    </row>
    <row r="45" spans="1:15" ht="9" customHeight="1" x14ac:dyDescent="0.2">
      <c r="A45" s="1404" t="s">
        <v>65</v>
      </c>
      <c r="B45" s="1630">
        <v>10.496274999999999</v>
      </c>
      <c r="C45" s="1630">
        <v>117.491574</v>
      </c>
      <c r="D45" s="1630">
        <v>8.7911380000000001</v>
      </c>
      <c r="E45" s="1630">
        <v>101.69480100000001</v>
      </c>
      <c r="F45" s="1630">
        <v>1.70478</v>
      </c>
      <c r="G45" s="1630">
        <v>15.769762</v>
      </c>
      <c r="H45" s="1630">
        <v>2.7999999999999998E-4</v>
      </c>
      <c r="I45" s="1630">
        <v>2.1712000000000002E-2</v>
      </c>
      <c r="J45" s="1630">
        <v>7.7000000000000001E-5</v>
      </c>
      <c r="K45" s="1630">
        <v>5.2989999999999999E-3</v>
      </c>
      <c r="L45" s="1630">
        <v>0</v>
      </c>
      <c r="M45" s="1630">
        <v>0</v>
      </c>
      <c r="N45" s="1627" t="s">
        <v>118</v>
      </c>
      <c r="O45" s="1627" t="s">
        <v>118</v>
      </c>
    </row>
    <row r="46" spans="1:15" ht="9" customHeight="1" x14ac:dyDescent="0.2">
      <c r="A46" s="1404" t="s">
        <v>66</v>
      </c>
      <c r="B46" s="1630">
        <v>3.9279420000000007</v>
      </c>
      <c r="C46" s="1630">
        <v>25.816942000000004</v>
      </c>
      <c r="D46" s="1630">
        <v>1.7913850000000004</v>
      </c>
      <c r="E46" s="1630">
        <v>7.1362690000000022</v>
      </c>
      <c r="F46" s="1630">
        <v>2.1362170000000003</v>
      </c>
      <c r="G46" s="1630">
        <v>18.618027000000001</v>
      </c>
      <c r="H46" s="1630">
        <v>1.8499999999999997E-4</v>
      </c>
      <c r="I46" s="1630">
        <v>5.2037999999999994E-2</v>
      </c>
      <c r="J46" s="1630">
        <v>1.55E-4</v>
      </c>
      <c r="K46" s="1630">
        <v>1.0608000000000001E-2</v>
      </c>
      <c r="L46" s="1630">
        <v>0</v>
      </c>
      <c r="M46" s="1630">
        <v>0</v>
      </c>
      <c r="N46" s="1627" t="s">
        <v>118</v>
      </c>
      <c r="O46" s="1627" t="s">
        <v>118</v>
      </c>
    </row>
    <row r="47" spans="1:15" ht="9" customHeight="1" x14ac:dyDescent="0.2">
      <c r="A47" s="1404" t="s">
        <v>67</v>
      </c>
      <c r="B47" s="1630">
        <v>4046.7996929999999</v>
      </c>
      <c r="C47" s="1630">
        <v>3295.9701409999998</v>
      </c>
      <c r="D47" s="1630">
        <v>2769.5394399999996</v>
      </c>
      <c r="E47" s="1630">
        <v>2699.1959949999996</v>
      </c>
      <c r="F47" s="1630">
        <v>1004.2749459999999</v>
      </c>
      <c r="G47" s="1630">
        <v>504.33296700000005</v>
      </c>
      <c r="H47" s="1630">
        <v>0.39441200000000004</v>
      </c>
      <c r="I47" s="1630">
        <v>7.2886480000000002</v>
      </c>
      <c r="J47" s="1630">
        <v>117.56134800000001</v>
      </c>
      <c r="K47" s="1630">
        <v>36.039493</v>
      </c>
      <c r="L47" s="1630">
        <v>155.02954699999998</v>
      </c>
      <c r="M47" s="1630">
        <v>49.113038000000003</v>
      </c>
      <c r="N47" s="1627" t="s">
        <v>118</v>
      </c>
      <c r="O47" s="1627" t="s">
        <v>118</v>
      </c>
    </row>
    <row r="48" spans="1:15" ht="9" customHeight="1" x14ac:dyDescent="0.2">
      <c r="A48" s="1404" t="s">
        <v>68</v>
      </c>
      <c r="B48" s="1630">
        <v>6.2088160000000014</v>
      </c>
      <c r="C48" s="1630">
        <v>12.451769999999998</v>
      </c>
      <c r="D48" s="1630">
        <v>2.0445129999999998</v>
      </c>
      <c r="E48" s="1630">
        <v>9.7719239999999985</v>
      </c>
      <c r="F48" s="1630">
        <v>4.1640180000000004</v>
      </c>
      <c r="G48" s="1630">
        <v>2.6230189999999998</v>
      </c>
      <c r="H48" s="1630">
        <v>1.4899999999999999E-4</v>
      </c>
      <c r="I48" s="1630">
        <v>4.7567999999999999E-2</v>
      </c>
      <c r="J48" s="1630">
        <v>1.36E-4</v>
      </c>
      <c r="K48" s="1630">
        <v>9.2589999999999999E-3</v>
      </c>
      <c r="L48" s="1630">
        <v>0</v>
      </c>
      <c r="M48" s="1630">
        <v>0</v>
      </c>
      <c r="N48" s="1627" t="s">
        <v>118</v>
      </c>
      <c r="O48" s="1627" t="s">
        <v>118</v>
      </c>
    </row>
    <row r="49" spans="1:15" ht="9" customHeight="1" x14ac:dyDescent="0.2">
      <c r="A49" s="1404" t="s">
        <v>69</v>
      </c>
      <c r="B49" s="1630">
        <v>24.633345000000006</v>
      </c>
      <c r="C49" s="1630">
        <v>42.328887000000002</v>
      </c>
      <c r="D49" s="1630">
        <v>5.2209040000000035</v>
      </c>
      <c r="E49" s="1630">
        <v>21.432788999999996</v>
      </c>
      <c r="F49" s="1630">
        <v>19.409505000000003</v>
      </c>
      <c r="G49" s="1630">
        <v>20.775558000000004</v>
      </c>
      <c r="H49" s="1630">
        <v>2.9359999999999998E-3</v>
      </c>
      <c r="I49" s="1630">
        <v>0.12054000000000001</v>
      </c>
      <c r="J49" s="1630">
        <v>0</v>
      </c>
      <c r="K49" s="1630">
        <v>0</v>
      </c>
      <c r="L49" s="1630">
        <v>0</v>
      </c>
      <c r="M49" s="1630">
        <v>0</v>
      </c>
      <c r="N49" s="1627" t="s">
        <v>118</v>
      </c>
      <c r="O49" s="1627" t="s">
        <v>118</v>
      </c>
    </row>
    <row r="50" spans="1:15" ht="9" customHeight="1" x14ac:dyDescent="0.2">
      <c r="A50" s="1404" t="s">
        <v>70</v>
      </c>
      <c r="B50" s="1630">
        <v>665.37494599999945</v>
      </c>
      <c r="C50" s="1630">
        <v>1651.8512570000003</v>
      </c>
      <c r="D50" s="1630">
        <v>294.53643599999947</v>
      </c>
      <c r="E50" s="1630">
        <v>765.60172800000009</v>
      </c>
      <c r="F50" s="1630">
        <v>334.49632500000007</v>
      </c>
      <c r="G50" s="1630">
        <v>327.745069</v>
      </c>
      <c r="H50" s="1630">
        <v>4.0334999999999996E-2</v>
      </c>
      <c r="I50" s="1630">
        <v>34.572908999999996</v>
      </c>
      <c r="J50" s="1630">
        <v>36.209299999999999</v>
      </c>
      <c r="K50" s="1630">
        <v>494.01718799999998</v>
      </c>
      <c r="L50" s="1630">
        <v>9.2549999999999993E-2</v>
      </c>
      <c r="M50" s="1630">
        <v>29.914362999999998</v>
      </c>
      <c r="N50" s="1627" t="s">
        <v>118</v>
      </c>
      <c r="O50" s="1627" t="s">
        <v>118</v>
      </c>
    </row>
    <row r="51" spans="1:15" ht="9" customHeight="1" x14ac:dyDescent="0.2">
      <c r="A51" s="1404" t="s">
        <v>71</v>
      </c>
      <c r="B51" s="1630">
        <v>67.060262999999992</v>
      </c>
      <c r="C51" s="1630">
        <v>61.030381999999989</v>
      </c>
      <c r="D51" s="1630">
        <v>7.5431779999999993</v>
      </c>
      <c r="E51" s="1630">
        <v>14.943349999999995</v>
      </c>
      <c r="F51" s="1630">
        <v>59.513385</v>
      </c>
      <c r="G51" s="1630">
        <v>45.715207999999997</v>
      </c>
      <c r="H51" s="1630">
        <v>3.5990000000000006E-3</v>
      </c>
      <c r="I51" s="1630">
        <v>0.36567700000000003</v>
      </c>
      <c r="J51" s="1630">
        <v>1.01E-4</v>
      </c>
      <c r="K51" s="1630">
        <v>6.1470000000000006E-3</v>
      </c>
      <c r="L51" s="1630">
        <v>0</v>
      </c>
      <c r="M51" s="1630">
        <v>0</v>
      </c>
      <c r="N51" s="1627" t="s">
        <v>118</v>
      </c>
      <c r="O51" s="1627" t="s">
        <v>118</v>
      </c>
    </row>
    <row r="52" spans="1:15" ht="9" customHeight="1" x14ac:dyDescent="0.2">
      <c r="A52" s="1404" t="s">
        <v>72</v>
      </c>
      <c r="B52" s="1630">
        <v>11.691488</v>
      </c>
      <c r="C52" s="1630">
        <v>114.18501599999999</v>
      </c>
      <c r="D52" s="1630">
        <v>7.1059919999999996</v>
      </c>
      <c r="E52" s="1630">
        <v>66.590875999999994</v>
      </c>
      <c r="F52" s="1630">
        <v>4.5720109999999998</v>
      </c>
      <c r="G52" s="1630">
        <v>43.059599999999996</v>
      </c>
      <c r="H52" s="1630">
        <v>2.5589999999999996E-3</v>
      </c>
      <c r="I52" s="1630">
        <v>2.236021</v>
      </c>
      <c r="J52" s="1630">
        <v>1.0926000000000002E-2</v>
      </c>
      <c r="K52" s="1630">
        <v>2.2985189999999998</v>
      </c>
      <c r="L52" s="1630">
        <v>0</v>
      </c>
      <c r="M52" s="1630">
        <v>0</v>
      </c>
      <c r="N52" s="1627" t="s">
        <v>118</v>
      </c>
      <c r="O52" s="1627" t="s">
        <v>118</v>
      </c>
    </row>
    <row r="53" spans="1:15" ht="9" customHeight="1" x14ac:dyDescent="0.2">
      <c r="A53" s="1404" t="s">
        <v>73</v>
      </c>
      <c r="B53" s="1630">
        <v>95.987041999999974</v>
      </c>
      <c r="C53" s="1630">
        <v>219.33489699999996</v>
      </c>
      <c r="D53" s="1630">
        <v>13.079585</v>
      </c>
      <c r="E53" s="1630">
        <v>136.03808099999998</v>
      </c>
      <c r="F53" s="1630">
        <v>82.886435999999989</v>
      </c>
      <c r="G53" s="1630">
        <v>50.163005000000005</v>
      </c>
      <c r="H53" s="1630">
        <v>2.0928999999999996E-2</v>
      </c>
      <c r="I53" s="1630">
        <v>33.132547999999993</v>
      </c>
      <c r="J53" s="1630">
        <v>9.2E-5</v>
      </c>
      <c r="K53" s="1630">
        <v>1.2629999999999998E-3</v>
      </c>
      <c r="L53" s="1630">
        <v>0</v>
      </c>
      <c r="M53" s="1630">
        <v>0</v>
      </c>
      <c r="N53" s="1627" t="s">
        <v>118</v>
      </c>
      <c r="O53" s="1627" t="s">
        <v>118</v>
      </c>
    </row>
    <row r="54" spans="1:15" ht="9" customHeight="1" x14ac:dyDescent="0.2">
      <c r="A54" s="1404" t="s">
        <v>74</v>
      </c>
      <c r="B54" s="1630">
        <v>367.08814099999995</v>
      </c>
      <c r="C54" s="1630">
        <v>912.25262799999985</v>
      </c>
      <c r="D54" s="1630">
        <v>144.98068299999994</v>
      </c>
      <c r="E54" s="1630">
        <v>509.17639499999996</v>
      </c>
      <c r="F54" s="1630">
        <v>221.07601899999997</v>
      </c>
      <c r="G54" s="1630">
        <v>390.49139399999996</v>
      </c>
      <c r="H54" s="1630">
        <v>0.96656299999999995</v>
      </c>
      <c r="I54" s="1630">
        <v>9.9236270000000015</v>
      </c>
      <c r="J54" s="1630">
        <v>6.5710000000000005E-3</v>
      </c>
      <c r="K54" s="1630">
        <v>0.54692500000000011</v>
      </c>
      <c r="L54" s="1630">
        <v>5.8304999999999996E-2</v>
      </c>
      <c r="M54" s="1630">
        <v>2.1142870000000005</v>
      </c>
      <c r="N54" s="1627" t="s">
        <v>118</v>
      </c>
      <c r="O54" s="1627" t="s">
        <v>118</v>
      </c>
    </row>
    <row r="55" spans="1:15" ht="9" customHeight="1" x14ac:dyDescent="0.2">
      <c r="A55" s="1404" t="s">
        <v>75</v>
      </c>
      <c r="B55" s="1630">
        <v>4.7258950000000004</v>
      </c>
      <c r="C55" s="1630">
        <v>18.676648</v>
      </c>
      <c r="D55" s="1630">
        <v>0.32241199999999998</v>
      </c>
      <c r="E55" s="1630">
        <v>7.7352470000000002</v>
      </c>
      <c r="F55" s="1630">
        <v>4.3548350000000005</v>
      </c>
      <c r="G55" s="1630">
        <v>10.068352999999998</v>
      </c>
      <c r="H55" s="1630">
        <v>4.8509999999999998E-2</v>
      </c>
      <c r="I55" s="1630">
        <v>0.862313</v>
      </c>
      <c r="J55" s="1630">
        <v>1.3799999999999999E-4</v>
      </c>
      <c r="K55" s="1630">
        <v>1.0735E-2</v>
      </c>
      <c r="L55" s="1630">
        <v>0</v>
      </c>
      <c r="M55" s="1630">
        <v>0</v>
      </c>
      <c r="N55" s="1627" t="s">
        <v>118</v>
      </c>
      <c r="O55" s="1627" t="s">
        <v>118</v>
      </c>
    </row>
    <row r="56" spans="1:15" ht="9" customHeight="1" x14ac:dyDescent="0.2">
      <c r="A56" s="1404" t="s">
        <v>76</v>
      </c>
      <c r="B56" s="1630">
        <v>7.5268419999999994</v>
      </c>
      <c r="C56" s="1630">
        <v>14.313079000000002</v>
      </c>
      <c r="D56" s="1630">
        <v>2.2868599999999994</v>
      </c>
      <c r="E56" s="1630">
        <v>9.0159860000000016</v>
      </c>
      <c r="F56" s="1630">
        <v>5.213852000000001</v>
      </c>
      <c r="G56" s="1630">
        <v>4.754543</v>
      </c>
      <c r="H56" s="1630">
        <v>2.5866E-2</v>
      </c>
      <c r="I56" s="1630">
        <v>0.52209499999999998</v>
      </c>
      <c r="J56" s="1630">
        <v>2.6400000000000002E-4</v>
      </c>
      <c r="K56" s="1630">
        <v>2.0454999999999997E-2</v>
      </c>
      <c r="L56" s="1630">
        <v>0</v>
      </c>
      <c r="M56" s="1630">
        <v>0</v>
      </c>
      <c r="N56" s="1627" t="s">
        <v>118</v>
      </c>
      <c r="O56" s="1627" t="s">
        <v>118</v>
      </c>
    </row>
    <row r="57" spans="1:15" ht="9" customHeight="1" x14ac:dyDescent="0.2">
      <c r="A57" s="1404" t="s">
        <v>77</v>
      </c>
      <c r="B57" s="1630">
        <v>9.1249310000000055</v>
      </c>
      <c r="C57" s="1630">
        <v>28.409290000000009</v>
      </c>
      <c r="D57" s="1630">
        <v>7.9558520000000046</v>
      </c>
      <c r="E57" s="1630">
        <v>17.159521000000009</v>
      </c>
      <c r="F57" s="1630">
        <v>1.1166670000000001</v>
      </c>
      <c r="G57" s="1630">
        <v>10.164432000000001</v>
      </c>
      <c r="H57" s="1630">
        <v>2.1100000000000001E-4</v>
      </c>
      <c r="I57" s="1630">
        <v>2.1573000000000002E-2</v>
      </c>
      <c r="J57" s="1630">
        <v>5.2201000000000004E-2</v>
      </c>
      <c r="K57" s="1630">
        <v>1.0637640000000002</v>
      </c>
      <c r="L57" s="1630">
        <v>0</v>
      </c>
      <c r="M57" s="1630">
        <v>0</v>
      </c>
      <c r="N57" s="1627" t="s">
        <v>118</v>
      </c>
      <c r="O57" s="1627" t="s">
        <v>118</v>
      </c>
    </row>
    <row r="58" spans="1:15" ht="9" customHeight="1" x14ac:dyDescent="0.2">
      <c r="A58" s="1404" t="s">
        <v>78</v>
      </c>
      <c r="B58" s="1630">
        <v>23.314964999999997</v>
      </c>
      <c r="C58" s="1630">
        <v>10.226293000000004</v>
      </c>
      <c r="D58" s="1630">
        <v>0.29826399999999986</v>
      </c>
      <c r="E58" s="1630">
        <v>2.5052680000000009</v>
      </c>
      <c r="F58" s="1630">
        <v>23.008337999999998</v>
      </c>
      <c r="G58" s="1630">
        <v>6.133217000000001</v>
      </c>
      <c r="H58" s="1630">
        <v>8.3300000000000006E-3</v>
      </c>
      <c r="I58" s="1630">
        <v>1.5867379999999998</v>
      </c>
      <c r="J58" s="1630">
        <v>3.3000000000000003E-5</v>
      </c>
      <c r="K58" s="1630">
        <v>1.07E-3</v>
      </c>
      <c r="L58" s="1630">
        <v>0</v>
      </c>
      <c r="M58" s="1630">
        <v>0</v>
      </c>
      <c r="N58" s="1627" t="s">
        <v>118</v>
      </c>
      <c r="O58" s="1627" t="s">
        <v>118</v>
      </c>
    </row>
    <row r="59" spans="1:15" ht="9" customHeight="1" x14ac:dyDescent="0.2">
      <c r="A59" s="1404" t="s">
        <v>79</v>
      </c>
      <c r="B59" s="1630">
        <v>664.66719100000012</v>
      </c>
      <c r="C59" s="1630">
        <v>406.64852899999988</v>
      </c>
      <c r="D59" s="1630">
        <v>80.305338999999961</v>
      </c>
      <c r="E59" s="1630">
        <v>174.16571399999995</v>
      </c>
      <c r="F59" s="1630">
        <v>581.77325400000007</v>
      </c>
      <c r="G59" s="1630">
        <v>226.53855999999996</v>
      </c>
      <c r="H59" s="1630">
        <v>2.4300249999999997</v>
      </c>
      <c r="I59" s="1630">
        <v>5.5250470000000007</v>
      </c>
      <c r="J59" s="1630">
        <v>0.10793800000000001</v>
      </c>
      <c r="K59" s="1630">
        <v>0.165691</v>
      </c>
      <c r="L59" s="1630">
        <v>5.0634999999999999E-2</v>
      </c>
      <c r="M59" s="1630">
        <v>0.25351699999999999</v>
      </c>
      <c r="N59" s="1627" t="s">
        <v>118</v>
      </c>
      <c r="O59" s="1627" t="s">
        <v>118</v>
      </c>
    </row>
    <row r="60" spans="1:15" ht="9" customHeight="1" x14ac:dyDescent="0.2">
      <c r="A60" s="1404" t="s">
        <v>80</v>
      </c>
      <c r="B60" s="1630">
        <v>116.167468</v>
      </c>
      <c r="C60" s="1630">
        <v>226.38963399999994</v>
      </c>
      <c r="D60" s="1630">
        <v>28.374564000000003</v>
      </c>
      <c r="E60" s="1630">
        <v>102.65440099999994</v>
      </c>
      <c r="F60" s="1630">
        <v>87.587764000000007</v>
      </c>
      <c r="G60" s="1630">
        <v>116.28439400000001</v>
      </c>
      <c r="H60" s="1630">
        <v>1.0814000000000002E-2</v>
      </c>
      <c r="I60" s="1630">
        <v>7.2450150000000004</v>
      </c>
      <c r="J60" s="1630">
        <v>0.117808</v>
      </c>
      <c r="K60" s="1630">
        <v>7.9440999999999998E-2</v>
      </c>
      <c r="L60" s="1630">
        <v>7.6518000000000003E-2</v>
      </c>
      <c r="M60" s="1630">
        <v>0.126383</v>
      </c>
      <c r="N60" s="1627" t="s">
        <v>118</v>
      </c>
      <c r="O60" s="1627" t="s">
        <v>118</v>
      </c>
    </row>
    <row r="61" spans="1:15" ht="9" customHeight="1" x14ac:dyDescent="0.2">
      <c r="A61" s="1402" t="s">
        <v>82</v>
      </c>
      <c r="B61" s="1630">
        <v>6.7585689999999996</v>
      </c>
      <c r="C61" s="1630">
        <v>146.47799700000002</v>
      </c>
      <c r="D61" s="1630">
        <v>3.6547080000000003</v>
      </c>
      <c r="E61" s="1630">
        <v>67.705095</v>
      </c>
      <c r="F61" s="1630">
        <v>3.0757589999999997</v>
      </c>
      <c r="G61" s="1630">
        <v>14.517942</v>
      </c>
      <c r="H61" s="1630">
        <v>1.405E-3</v>
      </c>
      <c r="I61" s="1630">
        <v>0.16836300000000001</v>
      </c>
      <c r="J61" s="1630">
        <v>1.7699999999999999E-4</v>
      </c>
      <c r="K61" s="1630">
        <v>8.5969999999999987E-3</v>
      </c>
      <c r="L61" s="1630">
        <v>2.6519999999999998E-2</v>
      </c>
      <c r="M61" s="1630">
        <v>64.078000000000003</v>
      </c>
      <c r="N61" s="1627" t="s">
        <v>118</v>
      </c>
      <c r="O61" s="1627" t="s">
        <v>118</v>
      </c>
    </row>
    <row r="62" spans="1:15" ht="9" customHeight="1" x14ac:dyDescent="0.2">
      <c r="A62" s="1402" t="s">
        <v>83</v>
      </c>
      <c r="B62" s="1630">
        <v>38.538874000000007</v>
      </c>
      <c r="C62" s="1630">
        <v>132.55621000000002</v>
      </c>
      <c r="D62" s="1630">
        <v>15.639995999999996</v>
      </c>
      <c r="E62" s="1630">
        <v>58.421736999999979</v>
      </c>
      <c r="F62" s="1630">
        <v>22.870061000000007</v>
      </c>
      <c r="G62" s="1630">
        <v>73.903281000000007</v>
      </c>
      <c r="H62" s="1630">
        <v>2.8699000000000009E-2</v>
      </c>
      <c r="I62" s="1630">
        <v>0.22897100000000001</v>
      </c>
      <c r="J62" s="1630">
        <v>3.9999999999999998E-6</v>
      </c>
      <c r="K62" s="1630">
        <v>2.5399999999999999E-4</v>
      </c>
      <c r="L62" s="1630">
        <v>1.1400000000000001E-4</v>
      </c>
      <c r="M62" s="1630">
        <v>1.967E-3</v>
      </c>
      <c r="N62" s="1627" t="s">
        <v>118</v>
      </c>
      <c r="O62" s="1627" t="s">
        <v>118</v>
      </c>
    </row>
    <row r="63" spans="1:15" ht="9" customHeight="1" x14ac:dyDescent="0.2">
      <c r="A63" s="1402" t="s">
        <v>119</v>
      </c>
      <c r="B63" s="1630">
        <v>557.86371500000007</v>
      </c>
      <c r="C63" s="1630">
        <v>234.680432</v>
      </c>
      <c r="D63" s="1630">
        <v>1.3496999999999999E-2</v>
      </c>
      <c r="E63" s="1630">
        <v>6.038E-3</v>
      </c>
      <c r="F63" s="1630">
        <v>240.44217600000002</v>
      </c>
      <c r="G63" s="1630">
        <v>82.882865999999993</v>
      </c>
      <c r="H63" s="1630">
        <v>317.40804200000002</v>
      </c>
      <c r="I63" s="1630">
        <v>151.791528</v>
      </c>
      <c r="J63" s="1630">
        <v>0</v>
      </c>
      <c r="K63" s="1630">
        <v>0</v>
      </c>
      <c r="L63" s="1630">
        <v>0</v>
      </c>
      <c r="M63" s="1630">
        <v>0</v>
      </c>
      <c r="N63" s="1627" t="s">
        <v>118</v>
      </c>
      <c r="O63" s="1627" t="s">
        <v>118</v>
      </c>
    </row>
    <row r="64" spans="1:15" ht="5.0999999999999996" customHeight="1" x14ac:dyDescent="0.2">
      <c r="B64" s="1401"/>
      <c r="C64" s="1401"/>
      <c r="D64" s="1401"/>
      <c r="E64" s="1401"/>
      <c r="F64" s="1401"/>
      <c r="G64" s="1401"/>
      <c r="I64" s="1401"/>
      <c r="K64" s="1401"/>
      <c r="L64" s="1401"/>
      <c r="M64" s="1448"/>
      <c r="N64" s="1448"/>
      <c r="O64" s="1448"/>
    </row>
    <row r="65" spans="1:15" ht="11.25" customHeight="1" x14ac:dyDescent="0.2">
      <c r="A65" s="1408" t="s">
        <v>1530</v>
      </c>
      <c r="B65" s="1401"/>
      <c r="C65" s="1401"/>
      <c r="D65" s="1401"/>
      <c r="E65" s="1401"/>
      <c r="F65" s="1401"/>
      <c r="G65" s="1401"/>
      <c r="I65" s="1401"/>
      <c r="K65" s="1401"/>
      <c r="L65" s="1401"/>
      <c r="M65" s="1449"/>
      <c r="N65" s="1401"/>
      <c r="O65" s="1450" t="s">
        <v>1014</v>
      </c>
    </row>
    <row r="66" spans="1:15" ht="11.1" customHeight="1" x14ac:dyDescent="0.2">
      <c r="D66" s="1401"/>
      <c r="E66" s="1401"/>
      <c r="F66" s="1401"/>
      <c r="G66" s="1401"/>
      <c r="I66" s="1401"/>
      <c r="K66" s="1401"/>
      <c r="L66" s="1401"/>
      <c r="M66" s="1401"/>
      <c r="N66" s="1401"/>
      <c r="O66" s="1401"/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6"/>
  <dimension ref="A1:O65"/>
  <sheetViews>
    <sheetView showGridLines="0" workbookViewId="0">
      <selection sqref="A1:O1"/>
    </sheetView>
  </sheetViews>
  <sheetFormatPr defaultColWidth="7.14062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9" customWidth="1"/>
    <col min="10" max="10" width="4.7109375" style="1398" customWidth="1"/>
    <col min="11" max="11" width="5.7109375" style="1399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7.140625" style="1399"/>
  </cols>
  <sheetData>
    <row r="1" spans="1:15" ht="27.95" customHeight="1" x14ac:dyDescent="0.2">
      <c r="A1" s="2349" t="s">
        <v>1801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9" customHeight="1" x14ac:dyDescent="0.15">
      <c r="A2" s="1444">
        <v>2020</v>
      </c>
      <c r="D2" s="1395"/>
      <c r="F2" s="1440"/>
      <c r="H2" s="1395"/>
      <c r="J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45" t="s">
        <v>4</v>
      </c>
      <c r="I3" s="2345"/>
      <c r="J3" s="2345" t="s">
        <v>5</v>
      </c>
      <c r="K3" s="2345"/>
      <c r="L3" s="2346" t="s">
        <v>115</v>
      </c>
      <c r="M3" s="2342"/>
      <c r="N3" s="2346" t="s">
        <v>111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3"/>
      <c r="J5" s="1442"/>
      <c r="K5" s="1443"/>
      <c r="L5" s="1442"/>
      <c r="M5" s="1443"/>
    </row>
    <row r="6" spans="1:15" ht="9.9499999999999993" customHeight="1" x14ac:dyDescent="0.2">
      <c r="B6" s="2338" t="s">
        <v>86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</row>
    <row r="7" spans="1:15" ht="9" customHeight="1" x14ac:dyDescent="0.2">
      <c r="A7" s="1410" t="s">
        <v>57</v>
      </c>
      <c r="B7" s="1630">
        <v>3039.9099910000004</v>
      </c>
      <c r="C7" s="1630">
        <v>2446.4398419999998</v>
      </c>
      <c r="D7" s="1630">
        <v>1761.8733910000001</v>
      </c>
      <c r="E7" s="1630">
        <v>1822.2151709999996</v>
      </c>
      <c r="F7" s="1630">
        <v>1277.6116870000005</v>
      </c>
      <c r="G7" s="1630">
        <v>616.76504999999997</v>
      </c>
      <c r="H7" s="1630">
        <v>0.10112500000000001</v>
      </c>
      <c r="I7" s="1630">
        <v>7.2346169999999992</v>
      </c>
      <c r="J7" s="1630">
        <v>0.32378099999999999</v>
      </c>
      <c r="K7" s="1630">
        <v>0.22454100000000005</v>
      </c>
      <c r="L7" s="1630">
        <v>6.9999999999999999E-6</v>
      </c>
      <c r="M7" s="1630">
        <v>4.6299999999999998E-4</v>
      </c>
      <c r="N7" s="1627" t="s">
        <v>118</v>
      </c>
      <c r="O7" s="1627" t="s">
        <v>118</v>
      </c>
    </row>
    <row r="8" spans="1:15" ht="9" customHeight="1" x14ac:dyDescent="0.2">
      <c r="A8" s="1402" t="s">
        <v>58</v>
      </c>
      <c r="B8" s="1630">
        <v>245.64335000000005</v>
      </c>
      <c r="C8" s="1630">
        <v>355.23487399999999</v>
      </c>
      <c r="D8" s="1630">
        <v>57.872101000000008</v>
      </c>
      <c r="E8" s="1630">
        <v>228.15428899999998</v>
      </c>
      <c r="F8" s="1630">
        <v>187.75040100000004</v>
      </c>
      <c r="G8" s="1630">
        <v>125.816897</v>
      </c>
      <c r="H8" s="1630">
        <v>1.4811E-2</v>
      </c>
      <c r="I8" s="1630">
        <v>1.2584109999999995</v>
      </c>
      <c r="J8" s="1630">
        <v>6.0370000000000007E-3</v>
      </c>
      <c r="K8" s="1630">
        <v>5.2770000000000004E-3</v>
      </c>
      <c r="L8" s="1630">
        <v>0</v>
      </c>
      <c r="M8" s="1630">
        <v>0</v>
      </c>
      <c r="N8" s="1627" t="s">
        <v>118</v>
      </c>
      <c r="O8" s="1627" t="s">
        <v>118</v>
      </c>
    </row>
    <row r="9" spans="1:15" ht="9" customHeight="1" x14ac:dyDescent="0.2">
      <c r="A9" s="1402" t="s">
        <v>59</v>
      </c>
      <c r="B9" s="1630">
        <v>4.4609549999999984</v>
      </c>
      <c r="C9" s="1630">
        <v>8.3571129999999982</v>
      </c>
      <c r="D9" s="1630">
        <v>3.0919069999999991</v>
      </c>
      <c r="E9" s="1630">
        <v>6.7104039999999996</v>
      </c>
      <c r="F9" s="1630">
        <v>1.360147</v>
      </c>
      <c r="G9" s="1630">
        <v>1.0346150000000001</v>
      </c>
      <c r="H9" s="1630">
        <v>8.9010000000000009E-3</v>
      </c>
      <c r="I9" s="1630">
        <v>0.61209399999999992</v>
      </c>
      <c r="J9" s="1630">
        <v>0</v>
      </c>
      <c r="K9" s="1630">
        <v>0</v>
      </c>
      <c r="L9" s="1630">
        <v>0</v>
      </c>
      <c r="M9" s="1630">
        <v>0</v>
      </c>
      <c r="N9" s="1627" t="s">
        <v>118</v>
      </c>
      <c r="O9" s="1627" t="s">
        <v>118</v>
      </c>
    </row>
    <row r="10" spans="1:15" ht="9" customHeight="1" x14ac:dyDescent="0.2">
      <c r="A10" s="1402" t="s">
        <v>60</v>
      </c>
      <c r="B10" s="1630">
        <v>224.512519</v>
      </c>
      <c r="C10" s="1630">
        <v>162.36358100000001</v>
      </c>
      <c r="D10" s="1630">
        <v>91.860556000000017</v>
      </c>
      <c r="E10" s="1630">
        <v>95.185524000000001</v>
      </c>
      <c r="F10" s="1630">
        <v>132.65151399999999</v>
      </c>
      <c r="G10" s="1630">
        <v>67.158130999999997</v>
      </c>
      <c r="H10" s="1630">
        <v>4.4899999999999996E-4</v>
      </c>
      <c r="I10" s="1630">
        <v>1.9926000000000003E-2</v>
      </c>
      <c r="J10" s="1630">
        <v>0</v>
      </c>
      <c r="K10" s="1630">
        <v>0</v>
      </c>
      <c r="L10" s="1630">
        <v>0</v>
      </c>
      <c r="M10" s="1630">
        <v>0</v>
      </c>
      <c r="N10" s="1627" t="s">
        <v>118</v>
      </c>
      <c r="O10" s="1627" t="s">
        <v>118</v>
      </c>
    </row>
    <row r="11" spans="1:15" ht="9" customHeight="1" x14ac:dyDescent="0.2">
      <c r="A11" s="1402" t="s">
        <v>61</v>
      </c>
      <c r="B11" s="1630">
        <v>0.73863599999999996</v>
      </c>
      <c r="C11" s="1630">
        <v>2.8744370000000008</v>
      </c>
      <c r="D11" s="1630">
        <v>0.229881</v>
      </c>
      <c r="E11" s="1630">
        <v>2.3383520000000004</v>
      </c>
      <c r="F11" s="1630">
        <v>0.50791799999999998</v>
      </c>
      <c r="G11" s="1630">
        <v>0.51544199999999996</v>
      </c>
      <c r="H11" s="1630">
        <v>8.3700000000000007E-4</v>
      </c>
      <c r="I11" s="1630">
        <v>2.0642999999999998E-2</v>
      </c>
      <c r="J11" s="1630">
        <v>0</v>
      </c>
      <c r="K11" s="1630">
        <v>0</v>
      </c>
      <c r="L11" s="1630">
        <v>0</v>
      </c>
      <c r="M11" s="1630">
        <v>0</v>
      </c>
      <c r="N11" s="1627" t="s">
        <v>118</v>
      </c>
      <c r="O11" s="1627" t="s">
        <v>118</v>
      </c>
    </row>
    <row r="12" spans="1:15" ht="9" customHeight="1" x14ac:dyDescent="0.2">
      <c r="A12" s="1402" t="s">
        <v>1669</v>
      </c>
      <c r="B12" s="1630">
        <v>12.434192000000003</v>
      </c>
      <c r="C12" s="1630">
        <v>32.442322999999988</v>
      </c>
      <c r="D12" s="1630">
        <v>11.933561000000003</v>
      </c>
      <c r="E12" s="1630">
        <v>31.287442999999993</v>
      </c>
      <c r="F12" s="1630">
        <v>0.49132200000000004</v>
      </c>
      <c r="G12" s="1630">
        <v>0.77887400000000007</v>
      </c>
      <c r="H12" s="1630">
        <v>9.3089999999999996E-3</v>
      </c>
      <c r="I12" s="1630">
        <v>0.37600600000000006</v>
      </c>
      <c r="J12" s="1630">
        <v>0</v>
      </c>
      <c r="K12" s="1630">
        <v>0</v>
      </c>
      <c r="L12" s="1630">
        <v>0</v>
      </c>
      <c r="M12" s="1630">
        <v>0</v>
      </c>
      <c r="N12" s="1627" t="s">
        <v>118</v>
      </c>
      <c r="O12" s="1627" t="s">
        <v>118</v>
      </c>
    </row>
    <row r="13" spans="1:15" ht="9" customHeight="1" x14ac:dyDescent="0.2">
      <c r="A13" s="1402" t="s">
        <v>62</v>
      </c>
      <c r="B13" s="1630">
        <v>0.11203600000000002</v>
      </c>
      <c r="C13" s="1630">
        <v>0.26017400000000007</v>
      </c>
      <c r="D13" s="1630">
        <v>8.5616000000000012E-2</v>
      </c>
      <c r="E13" s="1630">
        <v>0.14128400000000002</v>
      </c>
      <c r="F13" s="1630">
        <v>2.6372000000000003E-2</v>
      </c>
      <c r="G13" s="1630">
        <v>0.117455</v>
      </c>
      <c r="H13" s="1630">
        <v>4.8000000000000001E-5</v>
      </c>
      <c r="I13" s="1630">
        <v>1.4350000000000001E-3</v>
      </c>
      <c r="J13" s="1630">
        <v>0</v>
      </c>
      <c r="K13" s="1630">
        <v>0</v>
      </c>
      <c r="L13" s="1630">
        <v>0</v>
      </c>
      <c r="M13" s="1630">
        <v>0</v>
      </c>
      <c r="N13" s="1627" t="s">
        <v>118</v>
      </c>
      <c r="O13" s="1627" t="s">
        <v>118</v>
      </c>
    </row>
    <row r="14" spans="1:15" ht="9" customHeight="1" x14ac:dyDescent="0.2">
      <c r="A14" s="1402" t="s">
        <v>63</v>
      </c>
      <c r="B14" s="1630">
        <v>0.41893200000000003</v>
      </c>
      <c r="C14" s="1630">
        <v>0.37504099999999996</v>
      </c>
      <c r="D14" s="1630">
        <v>0.18573800000000001</v>
      </c>
      <c r="E14" s="1630">
        <v>0.15559899999999999</v>
      </c>
      <c r="F14" s="1630">
        <v>0.23319400000000001</v>
      </c>
      <c r="G14" s="1630">
        <v>0.219442</v>
      </c>
      <c r="H14" s="1630">
        <v>0</v>
      </c>
      <c r="I14" s="1630">
        <v>0</v>
      </c>
      <c r="J14" s="1630">
        <v>0</v>
      </c>
      <c r="K14" s="1630">
        <v>0</v>
      </c>
      <c r="L14" s="1630">
        <v>0</v>
      </c>
      <c r="M14" s="1630">
        <v>0</v>
      </c>
      <c r="N14" s="1627" t="s">
        <v>118</v>
      </c>
      <c r="O14" s="1627" t="s">
        <v>118</v>
      </c>
    </row>
    <row r="15" spans="1:15" ht="9" customHeight="1" x14ac:dyDescent="0.2">
      <c r="A15" s="1402" t="s">
        <v>64</v>
      </c>
      <c r="B15" s="1630">
        <v>39.396672000000002</v>
      </c>
      <c r="C15" s="1630">
        <v>11.560817999999999</v>
      </c>
      <c r="D15" s="1630">
        <v>2.5473200000000005</v>
      </c>
      <c r="E15" s="1630">
        <v>4.2990569999999986</v>
      </c>
      <c r="F15" s="1630">
        <v>36.849274000000001</v>
      </c>
      <c r="G15" s="1630">
        <v>7.2587830000000002</v>
      </c>
      <c r="H15" s="1630">
        <v>7.7999999999999999E-5</v>
      </c>
      <c r="I15" s="1630">
        <v>2.9779999999999997E-3</v>
      </c>
      <c r="J15" s="1630">
        <v>0</v>
      </c>
      <c r="K15" s="1630">
        <v>0</v>
      </c>
      <c r="L15" s="1630">
        <v>0</v>
      </c>
      <c r="M15" s="1630">
        <v>0</v>
      </c>
      <c r="N15" s="1627" t="s">
        <v>118</v>
      </c>
      <c r="O15" s="1627" t="s">
        <v>118</v>
      </c>
    </row>
    <row r="16" spans="1:15" ht="9" customHeight="1" x14ac:dyDescent="0.2">
      <c r="A16" s="1402" t="s">
        <v>65</v>
      </c>
      <c r="B16" s="1630">
        <v>0.32694899999999999</v>
      </c>
      <c r="C16" s="1630">
        <v>3.5531160000000006</v>
      </c>
      <c r="D16" s="1630">
        <v>0.32668799999999998</v>
      </c>
      <c r="E16" s="1630">
        <v>3.5419820000000004</v>
      </c>
      <c r="F16" s="1630">
        <v>0</v>
      </c>
      <c r="G16" s="1630">
        <v>0</v>
      </c>
      <c r="H16" s="1630">
        <v>2.61E-4</v>
      </c>
      <c r="I16" s="1630">
        <v>1.1134E-2</v>
      </c>
      <c r="J16" s="1630">
        <v>0</v>
      </c>
      <c r="K16" s="1630">
        <v>0</v>
      </c>
      <c r="L16" s="1630">
        <v>0</v>
      </c>
      <c r="M16" s="1630">
        <v>0</v>
      </c>
      <c r="N16" s="1627" t="s">
        <v>118</v>
      </c>
      <c r="O16" s="1627" t="s">
        <v>118</v>
      </c>
    </row>
    <row r="17" spans="1:15" ht="9" customHeight="1" x14ac:dyDescent="0.2">
      <c r="A17" s="1402" t="s">
        <v>66</v>
      </c>
      <c r="B17" s="1630">
        <v>0.7401819999999999</v>
      </c>
      <c r="C17" s="1630">
        <v>1.040807</v>
      </c>
      <c r="D17" s="1630">
        <v>0.32209099999999991</v>
      </c>
      <c r="E17" s="1630">
        <v>0.66759800000000002</v>
      </c>
      <c r="F17" s="1630">
        <v>0.417827</v>
      </c>
      <c r="G17" s="1630">
        <v>0.36654599999999998</v>
      </c>
      <c r="H17" s="1630">
        <v>2.6400000000000002E-4</v>
      </c>
      <c r="I17" s="1630">
        <v>6.6630000000000005E-3</v>
      </c>
      <c r="J17" s="1630">
        <v>0</v>
      </c>
      <c r="K17" s="1630">
        <v>0</v>
      </c>
      <c r="L17" s="1630">
        <v>0</v>
      </c>
      <c r="M17" s="1630">
        <v>0</v>
      </c>
      <c r="N17" s="1627" t="s">
        <v>118</v>
      </c>
      <c r="O17" s="1627" t="s">
        <v>118</v>
      </c>
    </row>
    <row r="18" spans="1:15" ht="9" customHeight="1" x14ac:dyDescent="0.2">
      <c r="A18" s="1402" t="s">
        <v>67</v>
      </c>
      <c r="B18" s="1630">
        <v>1364.8620120000003</v>
      </c>
      <c r="C18" s="1630">
        <v>879.04930799999954</v>
      </c>
      <c r="D18" s="1630">
        <v>1233.0498090000003</v>
      </c>
      <c r="E18" s="1630">
        <v>795.91806699999961</v>
      </c>
      <c r="F18" s="1630">
        <v>131.51549399999999</v>
      </c>
      <c r="G18" s="1630">
        <v>80.182770999999988</v>
      </c>
      <c r="H18" s="1630">
        <v>4.2522000000000004E-2</v>
      </c>
      <c r="I18" s="1630">
        <v>2.7764300000000008</v>
      </c>
      <c r="J18" s="1630">
        <v>0.25418599999999997</v>
      </c>
      <c r="K18" s="1630">
        <v>0.17202500000000004</v>
      </c>
      <c r="L18" s="1630">
        <v>9.9999999999999995E-7</v>
      </c>
      <c r="M18" s="1630">
        <v>1.4999999999999999E-5</v>
      </c>
      <c r="N18" s="1627" t="s">
        <v>118</v>
      </c>
      <c r="O18" s="1627" t="s">
        <v>118</v>
      </c>
    </row>
    <row r="19" spans="1:15" ht="9" customHeight="1" x14ac:dyDescent="0.2">
      <c r="A19" s="1402" t="s">
        <v>68</v>
      </c>
      <c r="B19" s="1630">
        <v>0.8852009999999999</v>
      </c>
      <c r="C19" s="1630">
        <v>1.6116819999999998</v>
      </c>
      <c r="D19" s="1630">
        <v>0.5654229999999999</v>
      </c>
      <c r="E19" s="1630">
        <v>1.3571899999999999</v>
      </c>
      <c r="F19" s="1630">
        <v>0.31963200000000003</v>
      </c>
      <c r="G19" s="1630">
        <v>0.24935500000000002</v>
      </c>
      <c r="H19" s="1630">
        <v>1.46E-4</v>
      </c>
      <c r="I19" s="1630">
        <v>5.1369999999999992E-3</v>
      </c>
      <c r="J19" s="1630">
        <v>0</v>
      </c>
      <c r="K19" s="1630">
        <v>0</v>
      </c>
      <c r="L19" s="1630">
        <v>0</v>
      </c>
      <c r="M19" s="1630">
        <v>0</v>
      </c>
      <c r="N19" s="1627" t="s">
        <v>118</v>
      </c>
      <c r="O19" s="1627" t="s">
        <v>118</v>
      </c>
    </row>
    <row r="20" spans="1:15" ht="9" customHeight="1" x14ac:dyDescent="0.2">
      <c r="A20" s="1402" t="s">
        <v>69</v>
      </c>
      <c r="B20" s="1630">
        <v>191.82138499999999</v>
      </c>
      <c r="C20" s="1630">
        <v>144.351921</v>
      </c>
      <c r="D20" s="1630">
        <v>36.19261199999999</v>
      </c>
      <c r="E20" s="1630">
        <v>6.1752019999999987</v>
      </c>
      <c r="F20" s="1630">
        <v>155.62865299999999</v>
      </c>
      <c r="G20" s="1630">
        <v>138.17226299999999</v>
      </c>
      <c r="H20" s="1630">
        <v>1.1400000000000001E-4</v>
      </c>
      <c r="I20" s="1630">
        <v>4.0080000000000003E-3</v>
      </c>
      <c r="J20" s="1630">
        <v>0</v>
      </c>
      <c r="K20" s="1630">
        <v>0</v>
      </c>
      <c r="L20" s="1630">
        <v>6.0000000000000002E-6</v>
      </c>
      <c r="M20" s="1630">
        <v>4.4799999999999999E-4</v>
      </c>
      <c r="N20" s="1627" t="s">
        <v>118</v>
      </c>
      <c r="O20" s="1627" t="s">
        <v>118</v>
      </c>
    </row>
    <row r="21" spans="1:15" ht="9" customHeight="1" x14ac:dyDescent="0.2">
      <c r="A21" s="1402" t="s">
        <v>70</v>
      </c>
      <c r="B21" s="1630">
        <v>157.50235400000005</v>
      </c>
      <c r="C21" s="1630">
        <v>321.49495700000006</v>
      </c>
      <c r="D21" s="1630">
        <v>148.85513600000004</v>
      </c>
      <c r="E21" s="1630">
        <v>307.02908800000006</v>
      </c>
      <c r="F21" s="1630">
        <v>8.6341829999999984</v>
      </c>
      <c r="G21" s="1630">
        <v>14.118532999999999</v>
      </c>
      <c r="H21" s="1630">
        <v>6.8889999999999993E-3</v>
      </c>
      <c r="I21" s="1630">
        <v>0.32706199999999996</v>
      </c>
      <c r="J21" s="1630">
        <v>6.1459999999999987E-3</v>
      </c>
      <c r="K21" s="1630">
        <v>2.0273999999999997E-2</v>
      </c>
      <c r="L21" s="1630">
        <v>0</v>
      </c>
      <c r="M21" s="1630">
        <v>0</v>
      </c>
      <c r="N21" s="1627" t="s">
        <v>118</v>
      </c>
      <c r="O21" s="1627" t="s">
        <v>118</v>
      </c>
    </row>
    <row r="22" spans="1:15" ht="9" customHeight="1" x14ac:dyDescent="0.2">
      <c r="A22" s="1402" t="s">
        <v>71</v>
      </c>
      <c r="B22" s="1630">
        <v>97.324160000000006</v>
      </c>
      <c r="C22" s="1630">
        <v>18.613592000000004</v>
      </c>
      <c r="D22" s="1630">
        <v>1.0899459999999999</v>
      </c>
      <c r="E22" s="1630">
        <v>4.1514290000000011</v>
      </c>
      <c r="F22" s="1630">
        <v>96.232455000000002</v>
      </c>
      <c r="G22" s="1630">
        <v>14.337044000000001</v>
      </c>
      <c r="H22" s="1630">
        <v>1.7589999999999999E-3</v>
      </c>
      <c r="I22" s="1630">
        <v>0.12511900000000001</v>
      </c>
      <c r="J22" s="1630">
        <v>0</v>
      </c>
      <c r="K22" s="1630">
        <v>0</v>
      </c>
      <c r="L22" s="1630">
        <v>0</v>
      </c>
      <c r="M22" s="1630">
        <v>0</v>
      </c>
      <c r="N22" s="1627" t="s">
        <v>118</v>
      </c>
      <c r="O22" s="1627" t="s">
        <v>118</v>
      </c>
    </row>
    <row r="23" spans="1:15" ht="9" customHeight="1" x14ac:dyDescent="0.2">
      <c r="A23" s="1402" t="s">
        <v>72</v>
      </c>
      <c r="B23" s="1630">
        <v>3.1819249999999997</v>
      </c>
      <c r="C23" s="1630">
        <v>19.443818</v>
      </c>
      <c r="D23" s="1630">
        <v>2.79372</v>
      </c>
      <c r="E23" s="1630">
        <v>18.778091</v>
      </c>
      <c r="F23" s="1630">
        <v>0.38408199999999998</v>
      </c>
      <c r="G23" s="1630">
        <v>0.320046</v>
      </c>
      <c r="H23" s="1630">
        <v>4.1229999999999991E-3</v>
      </c>
      <c r="I23" s="1630">
        <v>0.34568099999999996</v>
      </c>
      <c r="J23" s="1630">
        <v>0</v>
      </c>
      <c r="K23" s="1630">
        <v>0</v>
      </c>
      <c r="L23" s="1630">
        <v>0</v>
      </c>
      <c r="M23" s="1630">
        <v>0</v>
      </c>
      <c r="N23" s="1627" t="s">
        <v>118</v>
      </c>
      <c r="O23" s="1627" t="s">
        <v>118</v>
      </c>
    </row>
    <row r="24" spans="1:15" ht="9" customHeight="1" x14ac:dyDescent="0.2">
      <c r="A24" s="1402" t="s">
        <v>73</v>
      </c>
      <c r="B24" s="1630">
        <v>15.178979999999997</v>
      </c>
      <c r="C24" s="1630">
        <v>6.7011640000000003</v>
      </c>
      <c r="D24" s="1630">
        <v>12.753598999999998</v>
      </c>
      <c r="E24" s="1630">
        <v>4.2267070000000002</v>
      </c>
      <c r="F24" s="1630">
        <v>2.4253809999999998</v>
      </c>
      <c r="G24" s="1630">
        <v>2.4744569999999997</v>
      </c>
      <c r="H24" s="1630">
        <v>0</v>
      </c>
      <c r="I24" s="1630">
        <v>0</v>
      </c>
      <c r="J24" s="1630">
        <v>0</v>
      </c>
      <c r="K24" s="1630">
        <v>0</v>
      </c>
      <c r="L24" s="1630">
        <v>0</v>
      </c>
      <c r="M24" s="1630">
        <v>0</v>
      </c>
      <c r="N24" s="1627" t="s">
        <v>118</v>
      </c>
      <c r="O24" s="1627" t="s">
        <v>118</v>
      </c>
    </row>
    <row r="25" spans="1:15" ht="9" customHeight="1" x14ac:dyDescent="0.2">
      <c r="A25" s="1402" t="s">
        <v>74</v>
      </c>
      <c r="B25" s="1630">
        <v>327.35643500000003</v>
      </c>
      <c r="C25" s="1630">
        <v>152.54202100000001</v>
      </c>
      <c r="D25" s="1630">
        <v>53.328130999999985</v>
      </c>
      <c r="E25" s="1630">
        <v>117.53368800000001</v>
      </c>
      <c r="F25" s="1630">
        <v>273.96662800000001</v>
      </c>
      <c r="G25" s="1630">
        <v>34.366326999999998</v>
      </c>
      <c r="H25" s="1630">
        <v>6.0759999999999998E-3</v>
      </c>
      <c r="I25" s="1630">
        <v>0.62098699999999984</v>
      </c>
      <c r="J25" s="1630">
        <v>5.5599999999999997E-2</v>
      </c>
      <c r="K25" s="1630">
        <v>2.1018999999999999E-2</v>
      </c>
      <c r="L25" s="1630">
        <v>0</v>
      </c>
      <c r="M25" s="1630">
        <v>0</v>
      </c>
      <c r="N25" s="1627" t="s">
        <v>118</v>
      </c>
      <c r="O25" s="1627" t="s">
        <v>118</v>
      </c>
    </row>
    <row r="26" spans="1:15" ht="9" customHeight="1" x14ac:dyDescent="0.2">
      <c r="A26" s="1402" t="s">
        <v>75</v>
      </c>
      <c r="B26" s="1630">
        <v>3.3152290000000004</v>
      </c>
      <c r="C26" s="1630">
        <v>3.9215489999999997</v>
      </c>
      <c r="D26" s="1630">
        <v>0.92674900000000004</v>
      </c>
      <c r="E26" s="1630">
        <v>1.4890960000000002</v>
      </c>
      <c r="F26" s="1630">
        <v>2.3884800000000004</v>
      </c>
      <c r="G26" s="1630">
        <v>2.4324529999999998</v>
      </c>
      <c r="H26" s="1630">
        <v>0</v>
      </c>
      <c r="I26" s="1630">
        <v>0</v>
      </c>
      <c r="J26" s="1630">
        <v>0</v>
      </c>
      <c r="K26" s="1630">
        <v>0</v>
      </c>
      <c r="L26" s="1630">
        <v>0</v>
      </c>
      <c r="M26" s="1630">
        <v>0</v>
      </c>
      <c r="N26" s="1627" t="s">
        <v>118</v>
      </c>
      <c r="O26" s="1627" t="s">
        <v>118</v>
      </c>
    </row>
    <row r="27" spans="1:15" ht="9" customHeight="1" x14ac:dyDescent="0.2">
      <c r="A27" s="1402" t="s">
        <v>76</v>
      </c>
      <c r="B27" s="1630">
        <v>61.857507000000005</v>
      </c>
      <c r="C27" s="1630">
        <v>32.350324999999998</v>
      </c>
      <c r="D27" s="1630">
        <v>0.12432800000000001</v>
      </c>
      <c r="E27" s="1630">
        <v>1.103075</v>
      </c>
      <c r="F27" s="1630">
        <v>61.733179000000007</v>
      </c>
      <c r="G27" s="1630">
        <v>31.247250000000001</v>
      </c>
      <c r="H27" s="1630">
        <v>0</v>
      </c>
      <c r="I27" s="1630">
        <v>0</v>
      </c>
      <c r="J27" s="1630">
        <v>0</v>
      </c>
      <c r="K27" s="1630">
        <v>0</v>
      </c>
      <c r="L27" s="1630">
        <v>0</v>
      </c>
      <c r="M27" s="1630">
        <v>0</v>
      </c>
      <c r="N27" s="1627" t="s">
        <v>118</v>
      </c>
      <c r="O27" s="1627" t="s">
        <v>118</v>
      </c>
    </row>
    <row r="28" spans="1:15" ht="9" customHeight="1" x14ac:dyDescent="0.2">
      <c r="A28" s="1402" t="s">
        <v>77</v>
      </c>
      <c r="B28" s="1630">
        <v>2.6453869999999995</v>
      </c>
      <c r="C28" s="1630">
        <v>3.686199999999999</v>
      </c>
      <c r="D28" s="1630">
        <v>2.3303619999999996</v>
      </c>
      <c r="E28" s="1630">
        <v>3.1128059999999991</v>
      </c>
      <c r="F28" s="1630">
        <v>0.315025</v>
      </c>
      <c r="G28" s="1630">
        <v>0.57339399999999996</v>
      </c>
      <c r="H28" s="1630">
        <v>0</v>
      </c>
      <c r="I28" s="1630">
        <v>0</v>
      </c>
      <c r="J28" s="1630">
        <v>0</v>
      </c>
      <c r="K28" s="1630">
        <v>0</v>
      </c>
      <c r="L28" s="1630">
        <v>0</v>
      </c>
      <c r="M28" s="1630">
        <v>0</v>
      </c>
      <c r="N28" s="1627" t="s">
        <v>118</v>
      </c>
      <c r="O28" s="1627" t="s">
        <v>118</v>
      </c>
    </row>
    <row r="29" spans="1:15" ht="9" customHeight="1" x14ac:dyDescent="0.2">
      <c r="A29" s="1402" t="s">
        <v>78</v>
      </c>
      <c r="B29" s="1630">
        <v>2.3706999999999999E-2</v>
      </c>
      <c r="C29" s="1630">
        <v>0.18581999999999999</v>
      </c>
      <c r="D29" s="1630">
        <v>1.7128000000000001E-2</v>
      </c>
      <c r="E29" s="1630">
        <v>0.17199399999999998</v>
      </c>
      <c r="F29" s="1630">
        <v>6.5770000000000004E-3</v>
      </c>
      <c r="G29" s="1630">
        <v>1.3635E-2</v>
      </c>
      <c r="H29" s="1630">
        <v>1.9999999999999999E-6</v>
      </c>
      <c r="I29" s="1630">
        <v>1.9100000000000001E-4</v>
      </c>
      <c r="J29" s="1630">
        <v>0</v>
      </c>
      <c r="K29" s="1630">
        <v>0</v>
      </c>
      <c r="L29" s="1630">
        <v>0</v>
      </c>
      <c r="M29" s="1630">
        <v>0</v>
      </c>
      <c r="N29" s="1627" t="s">
        <v>118</v>
      </c>
      <c r="O29" s="1627" t="s">
        <v>118</v>
      </c>
    </row>
    <row r="30" spans="1:15" ht="9" customHeight="1" x14ac:dyDescent="0.2">
      <c r="A30" s="1402" t="s">
        <v>79</v>
      </c>
      <c r="B30" s="1630">
        <v>202.60666899999998</v>
      </c>
      <c r="C30" s="1630">
        <v>190.56338099999999</v>
      </c>
      <c r="D30" s="1630">
        <v>83.399128999999974</v>
      </c>
      <c r="E30" s="1630">
        <v>140.246028</v>
      </c>
      <c r="F30" s="1630">
        <v>119.204729</v>
      </c>
      <c r="G30" s="1630">
        <v>50.262415000000011</v>
      </c>
      <c r="H30" s="1630">
        <v>1.6289999999999996E-3</v>
      </c>
      <c r="I30" s="1630">
        <v>5.145799999999999E-2</v>
      </c>
      <c r="J30" s="1630">
        <v>1.1819999999999999E-3</v>
      </c>
      <c r="K30" s="1630">
        <v>3.48E-3</v>
      </c>
      <c r="L30" s="1630">
        <v>0</v>
      </c>
      <c r="M30" s="1630">
        <v>0</v>
      </c>
      <c r="N30" s="1627" t="s">
        <v>118</v>
      </c>
      <c r="O30" s="1627" t="s">
        <v>118</v>
      </c>
    </row>
    <row r="31" spans="1:15" ht="9" customHeight="1" x14ac:dyDescent="0.2">
      <c r="A31" s="1402" t="s">
        <v>80</v>
      </c>
      <c r="B31" s="1630">
        <v>38.026296000000002</v>
      </c>
      <c r="C31" s="1630">
        <v>46.890030999999993</v>
      </c>
      <c r="D31" s="1630">
        <v>8.8392600000000048</v>
      </c>
      <c r="E31" s="1630">
        <v>23.492255999999998</v>
      </c>
      <c r="F31" s="1630">
        <v>29.186382999999999</v>
      </c>
      <c r="G31" s="1630">
        <v>23.394416</v>
      </c>
      <c r="H31" s="1630">
        <v>2.3E-5</v>
      </c>
      <c r="I31" s="1630">
        <v>8.9300000000000013E-4</v>
      </c>
      <c r="J31" s="1630">
        <v>6.3000000000000003E-4</v>
      </c>
      <c r="K31" s="1630">
        <v>2.4660000000000003E-3</v>
      </c>
      <c r="L31" s="1630">
        <v>0</v>
      </c>
      <c r="M31" s="1630">
        <v>0</v>
      </c>
      <c r="N31" s="1627" t="s">
        <v>118</v>
      </c>
      <c r="O31" s="1627" t="s">
        <v>118</v>
      </c>
    </row>
    <row r="32" spans="1:15" ht="9" customHeight="1" x14ac:dyDescent="0.2">
      <c r="A32" s="1402" t="s">
        <v>82</v>
      </c>
      <c r="B32" s="1630">
        <v>5.6765619999999997</v>
      </c>
      <c r="C32" s="1630">
        <v>18.930364000000001</v>
      </c>
      <c r="D32" s="1630">
        <v>5.4119579999999994</v>
      </c>
      <c r="E32" s="1630">
        <v>17.882048000000001</v>
      </c>
      <c r="F32" s="1630">
        <v>0.261743</v>
      </c>
      <c r="G32" s="1630">
        <v>0.38115599999999994</v>
      </c>
      <c r="H32" s="1630">
        <v>2.8610000000000003E-3</v>
      </c>
      <c r="I32" s="1630">
        <v>0.66715999999999986</v>
      </c>
      <c r="J32" s="1630">
        <v>0</v>
      </c>
      <c r="K32" s="1630">
        <v>0</v>
      </c>
      <c r="L32" s="1630">
        <v>0</v>
      </c>
      <c r="M32" s="1630">
        <v>0</v>
      </c>
      <c r="N32" s="1627" t="s">
        <v>118</v>
      </c>
      <c r="O32" s="1627" t="s">
        <v>118</v>
      </c>
    </row>
    <row r="33" spans="1:15" ht="9" customHeight="1" x14ac:dyDescent="0.2">
      <c r="A33" s="1402" t="s">
        <v>83</v>
      </c>
      <c r="B33" s="1630">
        <v>38.861758999999999</v>
      </c>
      <c r="C33" s="1630">
        <v>28.041425</v>
      </c>
      <c r="D33" s="1630">
        <v>3.7406420000000007</v>
      </c>
      <c r="E33" s="1630">
        <v>7.0668740000000003</v>
      </c>
      <c r="F33" s="1630">
        <v>35.121093999999999</v>
      </c>
      <c r="G33" s="1630">
        <v>20.97335</v>
      </c>
      <c r="H33" s="1630">
        <v>2.3E-5</v>
      </c>
      <c r="I33" s="1630">
        <v>1.201E-3</v>
      </c>
      <c r="J33" s="1630">
        <v>0</v>
      </c>
      <c r="K33" s="1630">
        <v>0</v>
      </c>
      <c r="L33" s="1630">
        <v>0</v>
      </c>
      <c r="M33" s="1630">
        <v>0</v>
      </c>
      <c r="N33" s="1627" t="s">
        <v>118</v>
      </c>
      <c r="O33" s="1627" t="s">
        <v>118</v>
      </c>
    </row>
    <row r="34" spans="1:15" ht="9" customHeight="1" x14ac:dyDescent="0.2">
      <c r="A34" s="1402" t="s">
        <v>119</v>
      </c>
      <c r="B34" s="1630">
        <v>0</v>
      </c>
      <c r="C34" s="1630">
        <v>0</v>
      </c>
      <c r="D34" s="1630">
        <v>0</v>
      </c>
      <c r="E34" s="1630">
        <v>0</v>
      </c>
      <c r="F34" s="1630">
        <v>0</v>
      </c>
      <c r="G34" s="1630">
        <v>0</v>
      </c>
      <c r="H34" s="1630">
        <v>0</v>
      </c>
      <c r="I34" s="1630">
        <v>0</v>
      </c>
      <c r="J34" s="1630">
        <v>0</v>
      </c>
      <c r="K34" s="1630">
        <v>0</v>
      </c>
      <c r="L34" s="1630">
        <v>0</v>
      </c>
      <c r="M34" s="1630">
        <v>0</v>
      </c>
      <c r="N34" s="1627" t="s">
        <v>118</v>
      </c>
      <c r="O34" s="1627" t="s">
        <v>118</v>
      </c>
    </row>
    <row r="35" spans="1:15" ht="9.9499999999999993" customHeight="1" x14ac:dyDescent="0.2">
      <c r="B35" s="2348" t="s">
        <v>87</v>
      </c>
      <c r="C35" s="2348"/>
      <c r="D35" s="2348"/>
      <c r="E35" s="2348"/>
      <c r="F35" s="2348"/>
      <c r="G35" s="2348"/>
      <c r="H35" s="2348"/>
      <c r="I35" s="2348"/>
      <c r="J35" s="2348"/>
      <c r="K35" s="2348"/>
      <c r="L35" s="2348"/>
      <c r="M35" s="2348"/>
      <c r="N35" s="2348"/>
      <c r="O35" s="2348"/>
    </row>
    <row r="36" spans="1:15" ht="9" customHeight="1" x14ac:dyDescent="0.2">
      <c r="A36" s="1403" t="s">
        <v>57</v>
      </c>
      <c r="B36" s="1630">
        <v>153.83913599999994</v>
      </c>
      <c r="C36" s="1630">
        <v>172.98257699999996</v>
      </c>
      <c r="D36" s="1630">
        <v>152.44175299999995</v>
      </c>
      <c r="E36" s="1630">
        <v>170.34381999999999</v>
      </c>
      <c r="F36" s="1630">
        <v>1.1854309999999999</v>
      </c>
      <c r="G36" s="1630">
        <v>1.262875</v>
      </c>
      <c r="H36" s="1630">
        <v>1.1602000000000001E-2</v>
      </c>
      <c r="I36" s="1630">
        <v>1.2682869999999999</v>
      </c>
      <c r="J36" s="1630">
        <v>0.20096900000000001</v>
      </c>
      <c r="K36" s="1630">
        <v>0.12684499999999999</v>
      </c>
      <c r="L36" s="1630">
        <v>5.0000000000000004E-6</v>
      </c>
      <c r="M36" s="1630">
        <v>1.7299999999999998E-4</v>
      </c>
      <c r="N36" s="1627" t="s">
        <v>118</v>
      </c>
      <c r="O36" s="1627" t="s">
        <v>118</v>
      </c>
    </row>
    <row r="37" spans="1:15" ht="9" customHeight="1" x14ac:dyDescent="0.2">
      <c r="A37" s="1404" t="s">
        <v>58</v>
      </c>
      <c r="B37" s="1630">
        <v>4.3802829999999995</v>
      </c>
      <c r="C37" s="1630">
        <v>7.0023840000000028</v>
      </c>
      <c r="D37" s="1630">
        <v>4.3771459999999998</v>
      </c>
      <c r="E37" s="1630">
        <v>6.587659000000003</v>
      </c>
      <c r="F37" s="1630">
        <v>0</v>
      </c>
      <c r="G37" s="1630">
        <v>0</v>
      </c>
      <c r="H37" s="1630">
        <v>3.1370000000000005E-3</v>
      </c>
      <c r="I37" s="1630">
        <v>0.41472500000000007</v>
      </c>
      <c r="J37" s="1630">
        <v>0</v>
      </c>
      <c r="K37" s="1630">
        <v>0</v>
      </c>
      <c r="L37" s="1630">
        <v>0</v>
      </c>
      <c r="M37" s="1630">
        <v>0</v>
      </c>
      <c r="N37" s="1627" t="s">
        <v>118</v>
      </c>
      <c r="O37" s="1627" t="s">
        <v>118</v>
      </c>
    </row>
    <row r="38" spans="1:15" ht="9" customHeight="1" x14ac:dyDescent="0.2">
      <c r="A38" s="1404" t="s">
        <v>59</v>
      </c>
      <c r="B38" s="1630">
        <v>4.0517000000000004E-2</v>
      </c>
      <c r="C38" s="1630">
        <v>0.17665500000000001</v>
      </c>
      <c r="D38" s="1630">
        <v>4.0179000000000006E-2</v>
      </c>
      <c r="E38" s="1630">
        <v>0.14180399999999999</v>
      </c>
      <c r="F38" s="1630">
        <v>0</v>
      </c>
      <c r="G38" s="1630">
        <v>0</v>
      </c>
      <c r="H38" s="1630">
        <v>3.3799999999999998E-4</v>
      </c>
      <c r="I38" s="1630">
        <v>3.4851000000000007E-2</v>
      </c>
      <c r="J38" s="1630">
        <v>0</v>
      </c>
      <c r="K38" s="1630">
        <v>0</v>
      </c>
      <c r="L38" s="1630">
        <v>0</v>
      </c>
      <c r="M38" s="1630">
        <v>0</v>
      </c>
      <c r="N38" s="1627" t="s">
        <v>118</v>
      </c>
      <c r="O38" s="1627" t="s">
        <v>118</v>
      </c>
    </row>
    <row r="39" spans="1:15" ht="9" customHeight="1" x14ac:dyDescent="0.2">
      <c r="A39" s="1404" t="s">
        <v>60</v>
      </c>
      <c r="B39" s="1630">
        <v>1.1622540000000003</v>
      </c>
      <c r="C39" s="1630">
        <v>7.5701600000000022</v>
      </c>
      <c r="D39" s="1630">
        <v>1.1613340000000003</v>
      </c>
      <c r="E39" s="1630">
        <v>7.494111000000002</v>
      </c>
      <c r="F39" s="1630">
        <v>0</v>
      </c>
      <c r="G39" s="1630">
        <v>0</v>
      </c>
      <c r="H39" s="1630">
        <v>9.1999999999999992E-4</v>
      </c>
      <c r="I39" s="1630">
        <v>7.6049000000000005E-2</v>
      </c>
      <c r="J39" s="1630">
        <v>0</v>
      </c>
      <c r="K39" s="1630">
        <v>0</v>
      </c>
      <c r="L39" s="1630">
        <v>0</v>
      </c>
      <c r="M39" s="1630">
        <v>0</v>
      </c>
      <c r="N39" s="1627" t="s">
        <v>118</v>
      </c>
      <c r="O39" s="1627" t="s">
        <v>118</v>
      </c>
    </row>
    <row r="40" spans="1:15" ht="9" customHeight="1" x14ac:dyDescent="0.2">
      <c r="A40" s="1404" t="s">
        <v>61</v>
      </c>
      <c r="B40" s="1630">
        <v>8.2899999999999998E-4</v>
      </c>
      <c r="C40" s="1630">
        <v>6.398E-3</v>
      </c>
      <c r="D40" s="1630">
        <v>8.2399999999999997E-4</v>
      </c>
      <c r="E40" s="1630">
        <v>5.9319999999999998E-3</v>
      </c>
      <c r="F40" s="1630">
        <v>0</v>
      </c>
      <c r="G40" s="1630">
        <v>0</v>
      </c>
      <c r="H40" s="1630">
        <v>5.0000000000000004E-6</v>
      </c>
      <c r="I40" s="1630">
        <v>4.6600000000000005E-4</v>
      </c>
      <c r="J40" s="1630">
        <v>0</v>
      </c>
      <c r="K40" s="1630">
        <v>0</v>
      </c>
      <c r="L40" s="1630">
        <v>0</v>
      </c>
      <c r="M40" s="1630">
        <v>0</v>
      </c>
      <c r="N40" s="1627" t="s">
        <v>118</v>
      </c>
      <c r="O40" s="1627" t="s">
        <v>118</v>
      </c>
    </row>
    <row r="41" spans="1:15" ht="9" customHeight="1" x14ac:dyDescent="0.2">
      <c r="A41" s="1402" t="s">
        <v>1669</v>
      </c>
      <c r="B41" s="1630">
        <v>0.17017400000000002</v>
      </c>
      <c r="C41" s="1630">
        <v>0.28274400000000005</v>
      </c>
      <c r="D41" s="1630">
        <v>0.17011300000000001</v>
      </c>
      <c r="E41" s="1630">
        <v>0.27678900000000006</v>
      </c>
      <c r="F41" s="1630">
        <v>0</v>
      </c>
      <c r="G41" s="1630">
        <v>0</v>
      </c>
      <c r="H41" s="1630">
        <v>6.1000000000000005E-5</v>
      </c>
      <c r="I41" s="1630">
        <v>5.9549999999999994E-3</v>
      </c>
      <c r="J41" s="1630">
        <v>0</v>
      </c>
      <c r="K41" s="1630">
        <v>0</v>
      </c>
      <c r="L41" s="1630">
        <v>0</v>
      </c>
      <c r="M41" s="1630">
        <v>0</v>
      </c>
      <c r="N41" s="1627" t="s">
        <v>118</v>
      </c>
      <c r="O41" s="1627" t="s">
        <v>118</v>
      </c>
    </row>
    <row r="42" spans="1:15" ht="9" customHeight="1" x14ac:dyDescent="0.2">
      <c r="A42" s="1404" t="s">
        <v>62</v>
      </c>
      <c r="B42" s="1630">
        <v>7.4159999999999998E-3</v>
      </c>
      <c r="C42" s="1630">
        <v>0.45470300000000002</v>
      </c>
      <c r="D42" s="1630">
        <v>7.3349999999999995E-3</v>
      </c>
      <c r="E42" s="1630">
        <v>0.44381500000000002</v>
      </c>
      <c r="F42" s="1630">
        <v>0</v>
      </c>
      <c r="G42" s="1630">
        <v>0</v>
      </c>
      <c r="H42" s="1630">
        <v>8.099999999999999E-5</v>
      </c>
      <c r="I42" s="1630">
        <v>1.0888E-2</v>
      </c>
      <c r="J42" s="1630">
        <v>0</v>
      </c>
      <c r="K42" s="1630">
        <v>0</v>
      </c>
      <c r="L42" s="1630">
        <v>0</v>
      </c>
      <c r="M42" s="1630">
        <v>0</v>
      </c>
      <c r="N42" s="1627" t="s">
        <v>118</v>
      </c>
      <c r="O42" s="1627" t="s">
        <v>118</v>
      </c>
    </row>
    <row r="43" spans="1:15" ht="9" customHeight="1" x14ac:dyDescent="0.2">
      <c r="A43" s="1404" t="s">
        <v>63</v>
      </c>
      <c r="B43" s="1630">
        <v>3.57E-4</v>
      </c>
      <c r="C43" s="1630">
        <v>1.5865000000000001E-2</v>
      </c>
      <c r="D43" s="1630">
        <v>3.1799999999999998E-4</v>
      </c>
      <c r="E43" s="1630">
        <v>1.4751E-2</v>
      </c>
      <c r="F43" s="1630">
        <v>0</v>
      </c>
      <c r="G43" s="1630">
        <v>0</v>
      </c>
      <c r="H43" s="1630">
        <v>3.8999999999999999E-5</v>
      </c>
      <c r="I43" s="1630">
        <v>1.1140000000000002E-3</v>
      </c>
      <c r="J43" s="1630">
        <v>0</v>
      </c>
      <c r="K43" s="1630">
        <v>0</v>
      </c>
      <c r="L43" s="1630">
        <v>0</v>
      </c>
      <c r="M43" s="1630">
        <v>0</v>
      </c>
      <c r="N43" s="1627" t="s">
        <v>118</v>
      </c>
      <c r="O43" s="1627" t="s">
        <v>118</v>
      </c>
    </row>
    <row r="44" spans="1:15" ht="9" customHeight="1" x14ac:dyDescent="0.2">
      <c r="A44" s="1404" t="s">
        <v>64</v>
      </c>
      <c r="B44" s="1630">
        <v>3.688337999999999</v>
      </c>
      <c r="C44" s="1630">
        <v>5.613329000000002</v>
      </c>
      <c r="D44" s="1630">
        <v>2.9351059999999989</v>
      </c>
      <c r="E44" s="1630">
        <v>4.6951320000000019</v>
      </c>
      <c r="F44" s="1630">
        <v>0.73548999999999998</v>
      </c>
      <c r="G44" s="1630">
        <v>0.81818800000000003</v>
      </c>
      <c r="H44" s="1630">
        <v>4.7000000000000004E-4</v>
      </c>
      <c r="I44" s="1630">
        <v>5.0250000000000003E-2</v>
      </c>
      <c r="J44" s="1630">
        <v>1.7271999999999999E-2</v>
      </c>
      <c r="K44" s="1630">
        <v>4.9758999999999998E-2</v>
      </c>
      <c r="L44" s="1630">
        <v>0</v>
      </c>
      <c r="M44" s="1630">
        <v>0</v>
      </c>
      <c r="N44" s="1627" t="s">
        <v>118</v>
      </c>
      <c r="O44" s="1627" t="s">
        <v>118</v>
      </c>
    </row>
    <row r="45" spans="1:15" ht="9" customHeight="1" x14ac:dyDescent="0.2">
      <c r="A45" s="1404" t="s">
        <v>65</v>
      </c>
      <c r="B45" s="1630">
        <v>1.3989999999999999E-3</v>
      </c>
      <c r="C45" s="1630">
        <v>1.1755E-2</v>
      </c>
      <c r="D45" s="1630">
        <v>1.3929999999999999E-3</v>
      </c>
      <c r="E45" s="1630">
        <v>1.1627999999999999E-2</v>
      </c>
      <c r="F45" s="1630">
        <v>0</v>
      </c>
      <c r="G45" s="1630">
        <v>0</v>
      </c>
      <c r="H45" s="1630">
        <v>6.0000000000000002E-6</v>
      </c>
      <c r="I45" s="1630">
        <v>1.27E-4</v>
      </c>
      <c r="J45" s="1630">
        <v>0</v>
      </c>
      <c r="K45" s="1630">
        <v>0</v>
      </c>
      <c r="L45" s="1630">
        <v>0</v>
      </c>
      <c r="M45" s="1630">
        <v>0</v>
      </c>
      <c r="N45" s="1627" t="s">
        <v>118</v>
      </c>
      <c r="O45" s="1627" t="s">
        <v>118</v>
      </c>
    </row>
    <row r="46" spans="1:15" ht="9" customHeight="1" x14ac:dyDescent="0.2">
      <c r="A46" s="1404" t="s">
        <v>66</v>
      </c>
      <c r="B46" s="1630">
        <v>1.5300000000000001E-4</v>
      </c>
      <c r="C46" s="1630">
        <v>8.7589999999999994E-3</v>
      </c>
      <c r="D46" s="1630">
        <v>1.37E-4</v>
      </c>
      <c r="E46" s="1630">
        <v>8.2769999999999996E-3</v>
      </c>
      <c r="F46" s="1630">
        <v>0</v>
      </c>
      <c r="G46" s="1630">
        <v>0</v>
      </c>
      <c r="H46" s="1630">
        <v>1.5999999999999999E-5</v>
      </c>
      <c r="I46" s="1630">
        <v>4.8200000000000006E-4</v>
      </c>
      <c r="J46" s="1630">
        <v>0</v>
      </c>
      <c r="K46" s="1630">
        <v>0</v>
      </c>
      <c r="L46" s="1630">
        <v>0</v>
      </c>
      <c r="M46" s="1630">
        <v>0</v>
      </c>
      <c r="N46" s="1627" t="s">
        <v>118</v>
      </c>
      <c r="O46" s="1627" t="s">
        <v>118</v>
      </c>
    </row>
    <row r="47" spans="1:15" ht="9" customHeight="1" x14ac:dyDescent="0.2">
      <c r="A47" s="1404" t="s">
        <v>67</v>
      </c>
      <c r="B47" s="1630">
        <v>112.44740499999997</v>
      </c>
      <c r="C47" s="1630">
        <v>83.401013999999932</v>
      </c>
      <c r="D47" s="1630">
        <v>111.91380999999997</v>
      </c>
      <c r="E47" s="1630">
        <v>83.187749999999923</v>
      </c>
      <c r="F47" s="1630">
        <v>0.34927000000000002</v>
      </c>
      <c r="G47" s="1630">
        <v>6.2868999999999994E-2</v>
      </c>
      <c r="H47" s="1630">
        <v>6.2699999999999995E-4</v>
      </c>
      <c r="I47" s="1630">
        <v>7.3630000000000015E-2</v>
      </c>
      <c r="J47" s="1630">
        <v>0.183693</v>
      </c>
      <c r="K47" s="1630">
        <v>7.6592000000000007E-2</v>
      </c>
      <c r="L47" s="1630">
        <v>5.0000000000000004E-6</v>
      </c>
      <c r="M47" s="1630">
        <v>1.7299999999999998E-4</v>
      </c>
      <c r="N47" s="1627" t="s">
        <v>118</v>
      </c>
      <c r="O47" s="1627" t="s">
        <v>118</v>
      </c>
    </row>
    <row r="48" spans="1:15" ht="9" customHeight="1" x14ac:dyDescent="0.2">
      <c r="A48" s="1404" t="s">
        <v>68</v>
      </c>
      <c r="B48" s="1630">
        <v>1.2670000000000001E-3</v>
      </c>
      <c r="C48" s="1630">
        <v>2.0604999999999998E-2</v>
      </c>
      <c r="D48" s="1630">
        <v>1.2110000000000001E-3</v>
      </c>
      <c r="E48" s="1630">
        <v>1.6438999999999999E-2</v>
      </c>
      <c r="F48" s="1630">
        <v>0</v>
      </c>
      <c r="G48" s="1630">
        <v>0</v>
      </c>
      <c r="H48" s="1630">
        <v>5.5999999999999992E-5</v>
      </c>
      <c r="I48" s="1630">
        <v>4.1659999999999996E-3</v>
      </c>
      <c r="J48" s="1630">
        <v>0</v>
      </c>
      <c r="K48" s="1630">
        <v>0</v>
      </c>
      <c r="L48" s="1630">
        <v>0</v>
      </c>
      <c r="M48" s="1630">
        <v>0</v>
      </c>
      <c r="N48" s="1627" t="s">
        <v>118</v>
      </c>
      <c r="O48" s="1627" t="s">
        <v>118</v>
      </c>
    </row>
    <row r="49" spans="1:15" ht="9" customHeight="1" x14ac:dyDescent="0.2">
      <c r="A49" s="1404" t="s">
        <v>69</v>
      </c>
      <c r="B49" s="1630">
        <v>6.9903999999999994E-2</v>
      </c>
      <c r="C49" s="1630">
        <v>0.28222999999999998</v>
      </c>
      <c r="D49" s="1630">
        <v>1.2880000000000001E-3</v>
      </c>
      <c r="E49" s="1630">
        <v>1.2922000000000001E-2</v>
      </c>
      <c r="F49" s="1630">
        <v>6.8518999999999997E-2</v>
      </c>
      <c r="G49" s="1630">
        <v>0.25987299999999997</v>
      </c>
      <c r="H49" s="1630">
        <v>9.7E-5</v>
      </c>
      <c r="I49" s="1630">
        <v>9.4349999999999989E-3</v>
      </c>
      <c r="J49" s="1630">
        <v>0</v>
      </c>
      <c r="K49" s="1630">
        <v>0</v>
      </c>
      <c r="L49" s="1630">
        <v>0</v>
      </c>
      <c r="M49" s="1630">
        <v>0</v>
      </c>
      <c r="N49" s="1627" t="s">
        <v>118</v>
      </c>
      <c r="O49" s="1627" t="s">
        <v>118</v>
      </c>
    </row>
    <row r="50" spans="1:15" ht="9" customHeight="1" x14ac:dyDescent="0.2">
      <c r="A50" s="1404" t="s">
        <v>70</v>
      </c>
      <c r="B50" s="1630">
        <v>23.499864999999993</v>
      </c>
      <c r="C50" s="1630">
        <v>27.817246999999998</v>
      </c>
      <c r="D50" s="1630">
        <v>23.499060999999994</v>
      </c>
      <c r="E50" s="1630">
        <v>27.723773999999999</v>
      </c>
      <c r="F50" s="1630">
        <v>0</v>
      </c>
      <c r="G50" s="1630">
        <v>0</v>
      </c>
      <c r="H50" s="1630">
        <v>8.0400000000000003E-4</v>
      </c>
      <c r="I50" s="1630">
        <v>9.3473000000000001E-2</v>
      </c>
      <c r="J50" s="1630">
        <v>0</v>
      </c>
      <c r="K50" s="1630">
        <v>0</v>
      </c>
      <c r="L50" s="1630">
        <v>0</v>
      </c>
      <c r="M50" s="1630">
        <v>0</v>
      </c>
      <c r="N50" s="1627" t="s">
        <v>118</v>
      </c>
      <c r="O50" s="1627" t="s">
        <v>118</v>
      </c>
    </row>
    <row r="51" spans="1:15" ht="9" customHeight="1" x14ac:dyDescent="0.2">
      <c r="A51" s="1404" t="s">
        <v>71</v>
      </c>
      <c r="B51" s="1630">
        <v>5.8560000000000001E-3</v>
      </c>
      <c r="C51" s="1630">
        <v>0.14208299999999999</v>
      </c>
      <c r="D51" s="1630">
        <v>5.6990000000000001E-3</v>
      </c>
      <c r="E51" s="1630">
        <v>0.13069999999999998</v>
      </c>
      <c r="F51" s="1630">
        <v>0</v>
      </c>
      <c r="G51" s="1630">
        <v>0</v>
      </c>
      <c r="H51" s="1630">
        <v>1.5699999999999999E-4</v>
      </c>
      <c r="I51" s="1630">
        <v>1.1383000000000001E-2</v>
      </c>
      <c r="J51" s="1630">
        <v>0</v>
      </c>
      <c r="K51" s="1630">
        <v>0</v>
      </c>
      <c r="L51" s="1630">
        <v>0</v>
      </c>
      <c r="M51" s="1630">
        <v>0</v>
      </c>
      <c r="N51" s="1627" t="s">
        <v>118</v>
      </c>
      <c r="O51" s="1627" t="s">
        <v>118</v>
      </c>
    </row>
    <row r="52" spans="1:15" ht="9" customHeight="1" x14ac:dyDescent="0.2">
      <c r="A52" s="1404" t="s">
        <v>72</v>
      </c>
      <c r="B52" s="1630">
        <v>4.0130000000000001E-3</v>
      </c>
      <c r="C52" s="1630">
        <v>0.3226</v>
      </c>
      <c r="D52" s="1630">
        <v>3.8630000000000001E-3</v>
      </c>
      <c r="E52" s="1630">
        <v>0.31578299999999998</v>
      </c>
      <c r="F52" s="1630">
        <v>0</v>
      </c>
      <c r="G52" s="1630">
        <v>0</v>
      </c>
      <c r="H52" s="1630">
        <v>1.4999999999999999E-4</v>
      </c>
      <c r="I52" s="1630">
        <v>6.8170000000000001E-3</v>
      </c>
      <c r="J52" s="1630">
        <v>0</v>
      </c>
      <c r="K52" s="1630">
        <v>0</v>
      </c>
      <c r="L52" s="1630">
        <v>0</v>
      </c>
      <c r="M52" s="1630">
        <v>0</v>
      </c>
      <c r="N52" s="1627" t="s">
        <v>118</v>
      </c>
      <c r="O52" s="1627" t="s">
        <v>118</v>
      </c>
    </row>
    <row r="53" spans="1:15" ht="9" customHeight="1" x14ac:dyDescent="0.2">
      <c r="A53" s="1404" t="s">
        <v>73</v>
      </c>
      <c r="B53" s="1630">
        <v>2.0251000000000002E-2</v>
      </c>
      <c r="C53" s="1630">
        <v>0.24428500000000003</v>
      </c>
      <c r="D53" s="1630">
        <v>2.0203000000000002E-2</v>
      </c>
      <c r="E53" s="1630">
        <v>0.23743500000000003</v>
      </c>
      <c r="F53" s="1630">
        <v>0</v>
      </c>
      <c r="G53" s="1630">
        <v>0</v>
      </c>
      <c r="H53" s="1630">
        <v>4.8000000000000001E-5</v>
      </c>
      <c r="I53" s="1630">
        <v>6.8500000000000002E-3</v>
      </c>
      <c r="J53" s="1630">
        <v>0</v>
      </c>
      <c r="K53" s="1630">
        <v>0</v>
      </c>
      <c r="L53" s="1630">
        <v>0</v>
      </c>
      <c r="M53" s="1630">
        <v>0</v>
      </c>
      <c r="N53" s="1627" t="s">
        <v>118</v>
      </c>
      <c r="O53" s="1627" t="s">
        <v>118</v>
      </c>
    </row>
    <row r="54" spans="1:15" ht="9" customHeight="1" x14ac:dyDescent="0.2">
      <c r="A54" s="1404" t="s">
        <v>74</v>
      </c>
      <c r="B54" s="1630">
        <v>1.5208910000000002</v>
      </c>
      <c r="C54" s="1630">
        <v>8.9571500000000022</v>
      </c>
      <c r="D54" s="1630">
        <v>1.5203640000000003</v>
      </c>
      <c r="E54" s="1630">
        <v>8.8814590000000013</v>
      </c>
      <c r="F54" s="1630">
        <v>0</v>
      </c>
      <c r="G54" s="1630">
        <v>0</v>
      </c>
      <c r="H54" s="1630">
        <v>5.2700000000000002E-4</v>
      </c>
      <c r="I54" s="1630">
        <v>7.5691000000000008E-2</v>
      </c>
      <c r="J54" s="1630">
        <v>0</v>
      </c>
      <c r="K54" s="1630">
        <v>0</v>
      </c>
      <c r="L54" s="1630">
        <v>0</v>
      </c>
      <c r="M54" s="1630">
        <v>0</v>
      </c>
      <c r="N54" s="1627" t="s">
        <v>118</v>
      </c>
      <c r="O54" s="1627" t="s">
        <v>118</v>
      </c>
    </row>
    <row r="55" spans="1:15" ht="9" customHeight="1" x14ac:dyDescent="0.2">
      <c r="A55" s="1404" t="s">
        <v>75</v>
      </c>
      <c r="B55" s="1630">
        <v>0</v>
      </c>
      <c r="C55" s="1630">
        <v>0</v>
      </c>
      <c r="D55" s="1630">
        <v>6.0500000000000007E-4</v>
      </c>
      <c r="E55" s="1630">
        <v>1.7065E-2</v>
      </c>
      <c r="F55" s="1630">
        <v>0</v>
      </c>
      <c r="G55" s="1630">
        <v>0</v>
      </c>
      <c r="H55" s="1630">
        <v>1.5E-5</v>
      </c>
      <c r="I55" s="1630">
        <v>1.8639999999999998E-3</v>
      </c>
      <c r="J55" s="1630">
        <v>3.9999999999999998E-6</v>
      </c>
      <c r="K55" s="1630">
        <v>4.9399999999999997E-4</v>
      </c>
      <c r="L55" s="1630">
        <v>0</v>
      </c>
      <c r="M55" s="1630">
        <v>0</v>
      </c>
      <c r="N55" s="1627" t="s">
        <v>118</v>
      </c>
      <c r="O55" s="1627" t="s">
        <v>118</v>
      </c>
    </row>
    <row r="56" spans="1:15" ht="9" customHeight="1" x14ac:dyDescent="0.2">
      <c r="A56" s="1404" t="s">
        <v>76</v>
      </c>
      <c r="B56" s="1630">
        <v>2.9781000000000005E-2</v>
      </c>
      <c r="C56" s="1630">
        <v>0.30810400000000004</v>
      </c>
      <c r="D56" s="1630">
        <v>2.9620000000000004E-2</v>
      </c>
      <c r="E56" s="1630">
        <v>0.29377600000000004</v>
      </c>
      <c r="F56" s="1630">
        <v>0</v>
      </c>
      <c r="G56" s="1630">
        <v>0</v>
      </c>
      <c r="H56" s="1630">
        <v>1.6099999999999998E-4</v>
      </c>
      <c r="I56" s="1630">
        <v>1.4328E-2</v>
      </c>
      <c r="J56" s="1630">
        <v>0</v>
      </c>
      <c r="K56" s="1630">
        <v>0</v>
      </c>
      <c r="L56" s="1630">
        <v>0</v>
      </c>
      <c r="M56" s="1630">
        <v>0</v>
      </c>
      <c r="N56" s="1627" t="s">
        <v>118</v>
      </c>
      <c r="O56" s="1627" t="s">
        <v>118</v>
      </c>
    </row>
    <row r="57" spans="1:15" ht="9" customHeight="1" x14ac:dyDescent="0.2">
      <c r="A57" s="1404" t="s">
        <v>77</v>
      </c>
      <c r="B57" s="1630">
        <v>6.7379999999999995E-2</v>
      </c>
      <c r="C57" s="1630">
        <v>0.100411</v>
      </c>
      <c r="D57" s="1630">
        <v>6.7216999999999999E-2</v>
      </c>
      <c r="E57" s="1630">
        <v>7.9190999999999998E-2</v>
      </c>
      <c r="F57" s="1630">
        <v>0</v>
      </c>
      <c r="G57" s="1630">
        <v>0</v>
      </c>
      <c r="H57" s="1630">
        <v>1.63E-4</v>
      </c>
      <c r="I57" s="1630">
        <v>2.1219999999999999E-2</v>
      </c>
      <c r="J57" s="1630">
        <v>0</v>
      </c>
      <c r="K57" s="1630">
        <v>0</v>
      </c>
      <c r="L57" s="1630">
        <v>0</v>
      </c>
      <c r="M57" s="1630">
        <v>0</v>
      </c>
      <c r="N57" s="1627" t="s">
        <v>118</v>
      </c>
      <c r="O57" s="1627" t="s">
        <v>118</v>
      </c>
    </row>
    <row r="58" spans="1:15" ht="9" customHeight="1" x14ac:dyDescent="0.2">
      <c r="A58" s="1404" t="s">
        <v>78</v>
      </c>
      <c r="B58" s="1630">
        <v>1.5350000000000001E-3</v>
      </c>
      <c r="C58" s="1630">
        <v>0.12434700000000001</v>
      </c>
      <c r="D58" s="1630">
        <v>1.3940000000000001E-3</v>
      </c>
      <c r="E58" s="1630">
        <v>0.11927500000000001</v>
      </c>
      <c r="F58" s="1630">
        <v>0</v>
      </c>
      <c r="G58" s="1630">
        <v>0</v>
      </c>
      <c r="H58" s="1630">
        <v>1.4100000000000001E-4</v>
      </c>
      <c r="I58" s="1630">
        <v>5.0720000000000001E-3</v>
      </c>
      <c r="J58" s="1630">
        <v>0</v>
      </c>
      <c r="K58" s="1630">
        <v>0</v>
      </c>
      <c r="L58" s="1630">
        <v>0</v>
      </c>
      <c r="M58" s="1630">
        <v>0</v>
      </c>
      <c r="N58" s="1627" t="s">
        <v>118</v>
      </c>
      <c r="O58" s="1627" t="s">
        <v>118</v>
      </c>
    </row>
    <row r="59" spans="1:15" ht="9" customHeight="1" x14ac:dyDescent="0.2">
      <c r="A59" s="1404" t="s">
        <v>79</v>
      </c>
      <c r="B59" s="1630">
        <v>5.5575589999999995</v>
      </c>
      <c r="C59" s="1630">
        <v>25.207351000000003</v>
      </c>
      <c r="D59" s="1630">
        <v>5.5563459999999996</v>
      </c>
      <c r="E59" s="1630">
        <v>25.038786000000002</v>
      </c>
      <c r="F59" s="1630">
        <v>0</v>
      </c>
      <c r="G59" s="1630">
        <v>0</v>
      </c>
      <c r="H59" s="1630">
        <v>1.2130000000000001E-3</v>
      </c>
      <c r="I59" s="1630">
        <v>0.16856499999999999</v>
      </c>
      <c r="J59" s="1630">
        <v>0</v>
      </c>
      <c r="K59" s="1630">
        <v>0</v>
      </c>
      <c r="L59" s="1630">
        <v>0</v>
      </c>
      <c r="M59" s="1630">
        <v>0</v>
      </c>
      <c r="N59" s="1627" t="s">
        <v>118</v>
      </c>
      <c r="O59" s="1627" t="s">
        <v>118</v>
      </c>
    </row>
    <row r="60" spans="1:15" ht="9" customHeight="1" x14ac:dyDescent="0.2">
      <c r="A60" s="1404" t="s">
        <v>80</v>
      </c>
      <c r="B60" s="1630">
        <v>0.36358599999999996</v>
      </c>
      <c r="C60" s="1630">
        <v>1.6535</v>
      </c>
      <c r="D60" s="1630">
        <v>0.36202499999999999</v>
      </c>
      <c r="E60" s="1630">
        <v>1.5671820000000001</v>
      </c>
      <c r="F60" s="1630">
        <v>0</v>
      </c>
      <c r="G60" s="1630">
        <v>0</v>
      </c>
      <c r="H60" s="1630">
        <v>1.5609999999999999E-3</v>
      </c>
      <c r="I60" s="1630">
        <v>8.6317999999999992E-2</v>
      </c>
      <c r="J60" s="1630">
        <v>0</v>
      </c>
      <c r="K60" s="1630">
        <v>0</v>
      </c>
      <c r="L60" s="1630">
        <v>0</v>
      </c>
      <c r="M60" s="1630">
        <v>0</v>
      </c>
      <c r="N60" s="1627" t="s">
        <v>118</v>
      </c>
      <c r="O60" s="1627" t="s">
        <v>118</v>
      </c>
    </row>
    <row r="61" spans="1:15" ht="9" customHeight="1" x14ac:dyDescent="0.2">
      <c r="A61" s="1402" t="s">
        <v>82</v>
      </c>
      <c r="B61" s="1630">
        <v>0.48741499999999999</v>
      </c>
      <c r="C61" s="1630">
        <v>0.50714400000000004</v>
      </c>
      <c r="D61" s="1630">
        <v>0.487294</v>
      </c>
      <c r="E61" s="1630">
        <v>0.495425</v>
      </c>
      <c r="F61" s="1630">
        <v>0</v>
      </c>
      <c r="G61" s="1630">
        <v>0</v>
      </c>
      <c r="H61" s="1630">
        <v>1.21E-4</v>
      </c>
      <c r="I61" s="1630">
        <v>1.1719000000000002E-2</v>
      </c>
      <c r="J61" s="1630">
        <v>0</v>
      </c>
      <c r="K61" s="1630">
        <v>0</v>
      </c>
      <c r="L61" s="1630">
        <v>0</v>
      </c>
      <c r="M61" s="1630">
        <v>0</v>
      </c>
      <c r="N61" s="1627" t="s">
        <v>118</v>
      </c>
      <c r="O61" s="1627" t="s">
        <v>118</v>
      </c>
    </row>
    <row r="62" spans="1:15" ht="9" customHeight="1" x14ac:dyDescent="0.2">
      <c r="A62" s="1402" t="s">
        <v>83</v>
      </c>
      <c r="B62" s="1630">
        <v>0.31070799999999987</v>
      </c>
      <c r="C62" s="1630">
        <v>2.7517539999999996</v>
      </c>
      <c r="D62" s="1630">
        <v>0.27786799999999984</v>
      </c>
      <c r="E62" s="1630">
        <v>2.5469599999999994</v>
      </c>
      <c r="F62" s="1630">
        <v>3.2152E-2</v>
      </c>
      <c r="G62" s="1630">
        <v>0.121945</v>
      </c>
      <c r="H62" s="1630">
        <v>6.8800000000000003E-4</v>
      </c>
      <c r="I62" s="1630">
        <v>8.2849000000000006E-2</v>
      </c>
      <c r="J62" s="1630">
        <v>0</v>
      </c>
      <c r="K62" s="1630">
        <v>0</v>
      </c>
      <c r="L62" s="1630">
        <v>0</v>
      </c>
      <c r="M62" s="1630">
        <v>0</v>
      </c>
      <c r="N62" s="1627" t="s">
        <v>118</v>
      </c>
      <c r="O62" s="1627" t="s">
        <v>118</v>
      </c>
    </row>
    <row r="63" spans="1:15" ht="9" customHeight="1" x14ac:dyDescent="0.2">
      <c r="A63" s="1402" t="s">
        <v>119</v>
      </c>
      <c r="B63" s="1630">
        <v>0</v>
      </c>
      <c r="C63" s="1630">
        <v>0</v>
      </c>
      <c r="D63" s="1630">
        <v>0</v>
      </c>
      <c r="E63" s="1630">
        <v>0</v>
      </c>
      <c r="F63" s="1630">
        <v>0</v>
      </c>
      <c r="G63" s="1630">
        <v>0</v>
      </c>
      <c r="H63" s="1630">
        <v>0</v>
      </c>
      <c r="I63" s="1630">
        <v>0</v>
      </c>
      <c r="J63" s="1630">
        <v>0</v>
      </c>
      <c r="K63" s="1630">
        <v>0</v>
      </c>
      <c r="L63" s="1630">
        <v>0</v>
      </c>
      <c r="M63" s="1630">
        <v>0</v>
      </c>
      <c r="N63" s="1627" t="s">
        <v>118</v>
      </c>
      <c r="O63" s="1627" t="s">
        <v>118</v>
      </c>
    </row>
    <row r="64" spans="1:15" ht="5.0999999999999996" customHeight="1" x14ac:dyDescent="0.2">
      <c r="B64" s="1401"/>
      <c r="C64" s="1401"/>
      <c r="D64" s="1401"/>
      <c r="E64" s="1401"/>
      <c r="F64" s="1401"/>
      <c r="G64" s="1401"/>
      <c r="I64" s="1401"/>
      <c r="K64" s="1401"/>
      <c r="L64" s="1401"/>
      <c r="M64" s="1448"/>
      <c r="N64" s="1448"/>
      <c r="O64" s="1448"/>
    </row>
    <row r="65" spans="1:15" ht="11.25" customHeight="1" x14ac:dyDescent="0.2">
      <c r="A65" s="1408" t="s">
        <v>1529</v>
      </c>
      <c r="B65" s="1401"/>
      <c r="C65" s="1401"/>
      <c r="D65" s="1401"/>
      <c r="E65" s="1401"/>
      <c r="F65" s="1401"/>
      <c r="G65" s="1401"/>
      <c r="I65" s="1401"/>
      <c r="K65" s="1401"/>
      <c r="L65" s="1401"/>
      <c r="M65" s="1449"/>
      <c r="N65" s="1401"/>
      <c r="O65" s="1450" t="s">
        <v>1014</v>
      </c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7"/>
  <dimension ref="A1:O65"/>
  <sheetViews>
    <sheetView showGridLines="0" zoomScaleSheetLayoutView="130" workbookViewId="0">
      <selection sqref="A1:O1"/>
    </sheetView>
  </sheetViews>
  <sheetFormatPr defaultColWidth="12.7109375" defaultRowHeight="12.75" x14ac:dyDescent="0.2"/>
  <cols>
    <col min="1" max="1" width="14.28515625" style="1399" customWidth="1"/>
    <col min="2" max="2" width="4.7109375" style="1399" customWidth="1"/>
    <col min="3" max="3" width="5.7109375" style="1399" customWidth="1"/>
    <col min="4" max="4" width="4.7109375" style="1398" customWidth="1"/>
    <col min="5" max="5" width="5.7109375" style="1399" customWidth="1"/>
    <col min="6" max="6" width="4.7109375" style="1398" customWidth="1"/>
    <col min="7" max="7" width="5.7109375" style="1399" customWidth="1"/>
    <col min="8" max="8" width="4.7109375" style="1398" customWidth="1"/>
    <col min="9" max="9" width="5.7109375" style="1398" customWidth="1"/>
    <col min="10" max="10" width="4.7109375" style="1398" customWidth="1"/>
    <col min="11" max="11" width="5.7109375" style="1398" customWidth="1"/>
    <col min="12" max="12" width="4.7109375" style="1398" customWidth="1"/>
    <col min="13" max="13" width="5.7109375" style="1399" customWidth="1"/>
    <col min="14" max="14" width="4.7109375" style="1398" customWidth="1"/>
    <col min="15" max="15" width="5.7109375" style="1399" customWidth="1"/>
    <col min="16" max="16384" width="12.7109375" style="1399"/>
  </cols>
  <sheetData>
    <row r="1" spans="1:15" ht="27.95" customHeight="1" x14ac:dyDescent="0.2">
      <c r="A1" s="2349" t="s">
        <v>1802</v>
      </c>
      <c r="B1" s="2349"/>
      <c r="C1" s="2349"/>
      <c r="D1" s="2349"/>
      <c r="E1" s="2349"/>
      <c r="F1" s="2349"/>
      <c r="G1" s="2349"/>
      <c r="H1" s="2349"/>
      <c r="I1" s="2349"/>
      <c r="J1" s="2349"/>
      <c r="K1" s="2349"/>
      <c r="L1" s="2349"/>
      <c r="M1" s="2349"/>
      <c r="N1" s="2349"/>
      <c r="O1" s="2349"/>
    </row>
    <row r="2" spans="1:15" s="1396" customFormat="1" ht="9" customHeight="1" x14ac:dyDescent="0.15">
      <c r="A2" s="1444">
        <v>2020</v>
      </c>
      <c r="D2" s="1395"/>
      <c r="F2" s="1440"/>
      <c r="H2" s="1395"/>
      <c r="I2" s="1395"/>
      <c r="J2" s="1395"/>
      <c r="K2" s="1395"/>
      <c r="L2" s="1395"/>
      <c r="M2" s="1441"/>
      <c r="N2" s="1395"/>
    </row>
    <row r="3" spans="1:15" s="1" customFormat="1" ht="50.1" customHeight="1" x14ac:dyDescent="0.2">
      <c r="A3" s="1685" t="s">
        <v>0</v>
      </c>
      <c r="B3" s="2345" t="s">
        <v>1</v>
      </c>
      <c r="C3" s="2345"/>
      <c r="D3" s="2345" t="s">
        <v>2</v>
      </c>
      <c r="E3" s="2345"/>
      <c r="F3" s="2345" t="s">
        <v>3</v>
      </c>
      <c r="G3" s="2345"/>
      <c r="H3" s="2352" t="s">
        <v>4</v>
      </c>
      <c r="I3" s="2352"/>
      <c r="J3" s="2352" t="s">
        <v>5</v>
      </c>
      <c r="K3" s="2352"/>
      <c r="L3" s="2346" t="s">
        <v>115</v>
      </c>
      <c r="M3" s="2342"/>
      <c r="N3" s="2346" t="s">
        <v>111</v>
      </c>
      <c r="O3" s="2342"/>
    </row>
    <row r="4" spans="1:15" s="6" customFormat="1" ht="9.9499999999999993" customHeight="1" x14ac:dyDescent="0.2">
      <c r="A4" s="1686" t="s">
        <v>398</v>
      </c>
      <c r="B4" s="1438" t="s">
        <v>1387</v>
      </c>
      <c r="C4" s="1438" t="s">
        <v>1626</v>
      </c>
      <c r="D4" s="1438" t="s">
        <v>1387</v>
      </c>
      <c r="E4" s="1438" t="s">
        <v>1626</v>
      </c>
      <c r="F4" s="1438" t="s">
        <v>1387</v>
      </c>
      <c r="G4" s="1438" t="s">
        <v>1626</v>
      </c>
      <c r="H4" s="1438" t="s">
        <v>1387</v>
      </c>
      <c r="I4" s="1438" t="s">
        <v>1626</v>
      </c>
      <c r="J4" s="1438" t="s">
        <v>1387</v>
      </c>
      <c r="K4" s="1438" t="s">
        <v>1626</v>
      </c>
      <c r="L4" s="1438" t="s">
        <v>1387</v>
      </c>
      <c r="M4" s="1438" t="s">
        <v>1626</v>
      </c>
      <c r="N4" s="1438" t="s">
        <v>1387</v>
      </c>
      <c r="O4" s="1626" t="s">
        <v>1626</v>
      </c>
    </row>
    <row r="5" spans="1:15" ht="4.9000000000000004" customHeight="1" x14ac:dyDescent="0.2">
      <c r="D5" s="1442"/>
      <c r="E5" s="1443"/>
      <c r="F5" s="1442"/>
      <c r="G5" s="1443"/>
      <c r="H5" s="1442"/>
      <c r="I5" s="1442"/>
      <c r="J5" s="1442"/>
      <c r="K5" s="1442"/>
      <c r="L5" s="1442"/>
      <c r="M5" s="1443"/>
    </row>
    <row r="6" spans="1:15" ht="9.9499999999999993" customHeight="1" x14ac:dyDescent="0.2">
      <c r="B6" s="2338" t="s">
        <v>752</v>
      </c>
      <c r="C6" s="2338"/>
      <c r="D6" s="2338"/>
      <c r="E6" s="2338"/>
      <c r="F6" s="2338"/>
      <c r="G6" s="2338"/>
      <c r="H6" s="2338"/>
      <c r="I6" s="2338"/>
      <c r="J6" s="2338"/>
      <c r="K6" s="2338"/>
      <c r="L6" s="2338"/>
      <c r="M6" s="2338"/>
      <c r="N6" s="2338"/>
      <c r="O6" s="2338"/>
    </row>
    <row r="7" spans="1:15" ht="9" customHeight="1" x14ac:dyDescent="0.2">
      <c r="A7" s="1410" t="s">
        <v>57</v>
      </c>
      <c r="B7" s="1630">
        <v>27.474603999999992</v>
      </c>
      <c r="C7" s="1630">
        <v>77.151266000000021</v>
      </c>
      <c r="D7" s="1630">
        <v>13.463904999999997</v>
      </c>
      <c r="E7" s="1630">
        <v>32.466980000000007</v>
      </c>
      <c r="F7" s="1630">
        <v>13.618252000000002</v>
      </c>
      <c r="G7" s="1630">
        <v>37.535760000000003</v>
      </c>
      <c r="H7" s="1630">
        <v>0.56814100000000001</v>
      </c>
      <c r="I7" s="1630">
        <v>8.3735700000000008</v>
      </c>
      <c r="J7" s="1630">
        <v>2.5000000000000001E-5</v>
      </c>
      <c r="K7" s="1630">
        <v>4.6E-5</v>
      </c>
      <c r="L7" s="1630">
        <v>0</v>
      </c>
      <c r="M7" s="1630">
        <v>0</v>
      </c>
      <c r="N7" s="1627" t="s">
        <v>118</v>
      </c>
      <c r="O7" s="1627" t="s">
        <v>118</v>
      </c>
    </row>
    <row r="8" spans="1:15" ht="9" customHeight="1" x14ac:dyDescent="0.2">
      <c r="A8" s="1402" t="s">
        <v>58</v>
      </c>
      <c r="B8" s="1630">
        <v>0.81167300000000009</v>
      </c>
      <c r="C8" s="1630">
        <v>3.5808670000000005</v>
      </c>
      <c r="D8" s="1630">
        <v>3.6954000000000001E-2</v>
      </c>
      <c r="E8" s="1630">
        <v>0.54457499999999992</v>
      </c>
      <c r="F8" s="1630">
        <v>0.77471900000000005</v>
      </c>
      <c r="G8" s="1630">
        <v>3.0362920000000004</v>
      </c>
      <c r="H8" s="1630">
        <v>0</v>
      </c>
      <c r="I8" s="1630">
        <v>0</v>
      </c>
      <c r="J8" s="1630">
        <v>0</v>
      </c>
      <c r="K8" s="1630">
        <v>0</v>
      </c>
      <c r="L8" s="1630">
        <v>0</v>
      </c>
      <c r="M8" s="1630">
        <v>0</v>
      </c>
      <c r="N8" s="1627" t="s">
        <v>118</v>
      </c>
      <c r="O8" s="1627" t="s">
        <v>118</v>
      </c>
    </row>
    <row r="9" spans="1:15" ht="9" customHeight="1" x14ac:dyDescent="0.2">
      <c r="A9" s="1402" t="s">
        <v>59</v>
      </c>
      <c r="B9" s="1630">
        <v>3.0560000000000001E-3</v>
      </c>
      <c r="C9" s="1630">
        <v>4.4702000000000006E-2</v>
      </c>
      <c r="D9" s="1630">
        <v>1.377E-3</v>
      </c>
      <c r="E9" s="1630">
        <v>2.2727000000000001E-2</v>
      </c>
      <c r="F9" s="1630">
        <v>1.48E-3</v>
      </c>
      <c r="G9" s="1630">
        <v>1.7617000000000001E-2</v>
      </c>
      <c r="H9" s="1630">
        <v>1.9900000000000001E-4</v>
      </c>
      <c r="I9" s="1630">
        <v>4.3579999999999999E-3</v>
      </c>
      <c r="J9" s="1630">
        <v>0</v>
      </c>
      <c r="K9" s="1630">
        <v>0</v>
      </c>
      <c r="L9" s="1630">
        <v>0</v>
      </c>
      <c r="M9" s="1630">
        <v>0</v>
      </c>
      <c r="N9" s="1627" t="s">
        <v>118</v>
      </c>
      <c r="O9" s="1627" t="s">
        <v>118</v>
      </c>
    </row>
    <row r="10" spans="1:15" ht="9" customHeight="1" x14ac:dyDescent="0.2">
      <c r="A10" s="1402" t="s">
        <v>60</v>
      </c>
      <c r="B10" s="1630">
        <v>2.086468</v>
      </c>
      <c r="C10" s="1630">
        <v>3.2421099999999998</v>
      </c>
      <c r="D10" s="1630">
        <v>2.2081E-2</v>
      </c>
      <c r="E10" s="1630">
        <v>0.11754299999999999</v>
      </c>
      <c r="F10" s="1630">
        <v>2.064387</v>
      </c>
      <c r="G10" s="1630">
        <v>3.1245669999999999</v>
      </c>
      <c r="H10" s="1630">
        <v>0</v>
      </c>
      <c r="I10" s="1630">
        <v>0</v>
      </c>
      <c r="J10" s="1630">
        <v>0</v>
      </c>
      <c r="K10" s="1630">
        <v>0</v>
      </c>
      <c r="L10" s="1630">
        <v>0</v>
      </c>
      <c r="M10" s="1630">
        <v>0</v>
      </c>
      <c r="N10" s="1627" t="s">
        <v>118</v>
      </c>
      <c r="O10" s="1627" t="s">
        <v>118</v>
      </c>
    </row>
    <row r="11" spans="1:15" ht="9" customHeight="1" x14ac:dyDescent="0.2">
      <c r="A11" s="1402" t="s">
        <v>61</v>
      </c>
      <c r="B11" s="1630">
        <v>0.10105900000000001</v>
      </c>
      <c r="C11" s="1630">
        <v>9.8338000000000009E-2</v>
      </c>
      <c r="D11" s="1630">
        <v>0</v>
      </c>
      <c r="E11" s="1630">
        <v>0</v>
      </c>
      <c r="F11" s="1630">
        <v>0.10105900000000001</v>
      </c>
      <c r="G11" s="1630">
        <v>9.8338000000000009E-2</v>
      </c>
      <c r="H11" s="1630">
        <v>0</v>
      </c>
      <c r="I11" s="1630">
        <v>0</v>
      </c>
      <c r="J11" s="1630">
        <v>0</v>
      </c>
      <c r="K11" s="1630">
        <v>0</v>
      </c>
      <c r="L11" s="1630">
        <v>0</v>
      </c>
      <c r="M11" s="1630">
        <v>0</v>
      </c>
      <c r="N11" s="1627" t="s">
        <v>118</v>
      </c>
      <c r="O11" s="1627" t="s">
        <v>118</v>
      </c>
    </row>
    <row r="12" spans="1:15" ht="9" customHeight="1" x14ac:dyDescent="0.2">
      <c r="A12" s="1402" t="s">
        <v>1669</v>
      </c>
      <c r="B12" s="1630">
        <v>4.5060000000000005E-3</v>
      </c>
      <c r="C12" s="1630">
        <v>4.7385999999999998E-2</v>
      </c>
      <c r="D12" s="1630">
        <v>5.1000000000000004E-4</v>
      </c>
      <c r="E12" s="1630">
        <v>5.5119999999999995E-3</v>
      </c>
      <c r="F12" s="1630">
        <v>3.9960000000000004E-3</v>
      </c>
      <c r="G12" s="1630">
        <v>4.1874000000000001E-2</v>
      </c>
      <c r="H12" s="1630">
        <v>0</v>
      </c>
      <c r="I12" s="1630">
        <v>0</v>
      </c>
      <c r="J12" s="1630">
        <v>0</v>
      </c>
      <c r="K12" s="1630">
        <v>0</v>
      </c>
      <c r="L12" s="1630">
        <v>0</v>
      </c>
      <c r="M12" s="1630">
        <v>0</v>
      </c>
      <c r="N12" s="1627" t="s">
        <v>118</v>
      </c>
      <c r="O12" s="1627" t="s">
        <v>118</v>
      </c>
    </row>
    <row r="13" spans="1:15" ht="9" customHeight="1" x14ac:dyDescent="0.2">
      <c r="A13" s="1402" t="s">
        <v>62</v>
      </c>
      <c r="B13" s="1630">
        <v>9.4869999999999989E-3</v>
      </c>
      <c r="C13" s="1630">
        <v>0.25985199999999997</v>
      </c>
      <c r="D13" s="1630">
        <v>2.04E-4</v>
      </c>
      <c r="E13" s="1630">
        <v>6.3829999999999998E-3</v>
      </c>
      <c r="F13" s="1630">
        <v>1.671E-3</v>
      </c>
      <c r="G13" s="1630">
        <v>1.1053E-2</v>
      </c>
      <c r="H13" s="1630">
        <v>7.6119999999999998E-3</v>
      </c>
      <c r="I13" s="1630">
        <v>0.24241599999999999</v>
      </c>
      <c r="J13" s="1630">
        <v>0</v>
      </c>
      <c r="K13" s="1630">
        <v>0</v>
      </c>
      <c r="L13" s="1630">
        <v>0</v>
      </c>
      <c r="M13" s="1630">
        <v>0</v>
      </c>
      <c r="N13" s="1627" t="s">
        <v>118</v>
      </c>
      <c r="O13" s="1627" t="s">
        <v>118</v>
      </c>
    </row>
    <row r="14" spans="1:15" ht="9" customHeight="1" x14ac:dyDescent="0.2">
      <c r="A14" s="1402" t="s">
        <v>63</v>
      </c>
      <c r="B14" s="1630">
        <v>2.5700000000000001E-4</v>
      </c>
      <c r="C14" s="1630">
        <v>2.5950000000000001E-3</v>
      </c>
      <c r="D14" s="1630">
        <v>0</v>
      </c>
      <c r="E14" s="1630">
        <v>0</v>
      </c>
      <c r="F14" s="1630">
        <v>2.5700000000000001E-4</v>
      </c>
      <c r="G14" s="1630">
        <v>2.5950000000000001E-3</v>
      </c>
      <c r="H14" s="1630">
        <v>0</v>
      </c>
      <c r="I14" s="1630">
        <v>0</v>
      </c>
      <c r="J14" s="1630">
        <v>0</v>
      </c>
      <c r="K14" s="1630">
        <v>0</v>
      </c>
      <c r="L14" s="1630">
        <v>0</v>
      </c>
      <c r="M14" s="1630">
        <v>0</v>
      </c>
      <c r="N14" s="1627" t="s">
        <v>118</v>
      </c>
      <c r="O14" s="1627" t="s">
        <v>118</v>
      </c>
    </row>
    <row r="15" spans="1:15" ht="9" customHeight="1" x14ac:dyDescent="0.2">
      <c r="A15" s="1402" t="s">
        <v>64</v>
      </c>
      <c r="B15" s="1630">
        <v>2.0267E-2</v>
      </c>
      <c r="C15" s="1630">
        <v>0.229549</v>
      </c>
      <c r="D15" s="1630">
        <v>1.815E-3</v>
      </c>
      <c r="E15" s="1630">
        <v>1.6922999999999997E-2</v>
      </c>
      <c r="F15" s="1630">
        <v>1.0737999999999999E-2</v>
      </c>
      <c r="G15" s="1630">
        <v>0.128252</v>
      </c>
      <c r="H15" s="1630">
        <v>7.7140000000000004E-3</v>
      </c>
      <c r="I15" s="1630">
        <v>8.4373999999999991E-2</v>
      </c>
      <c r="J15" s="1630">
        <v>0</v>
      </c>
      <c r="K15" s="1630">
        <v>0</v>
      </c>
      <c r="L15" s="1630">
        <v>0</v>
      </c>
      <c r="M15" s="1630">
        <v>0</v>
      </c>
      <c r="N15" s="1627" t="s">
        <v>118</v>
      </c>
      <c r="O15" s="1627" t="s">
        <v>118</v>
      </c>
    </row>
    <row r="16" spans="1:15" ht="9" customHeight="1" x14ac:dyDescent="0.2">
      <c r="A16" s="1402" t="s">
        <v>65</v>
      </c>
      <c r="B16" s="1630">
        <v>0</v>
      </c>
      <c r="C16" s="1630">
        <v>0</v>
      </c>
      <c r="D16" s="1630">
        <v>0</v>
      </c>
      <c r="E16" s="1630">
        <v>0</v>
      </c>
      <c r="F16" s="1630">
        <v>0</v>
      </c>
      <c r="G16" s="1630">
        <v>0</v>
      </c>
      <c r="H16" s="1630">
        <v>0</v>
      </c>
      <c r="I16" s="1630">
        <v>0</v>
      </c>
      <c r="J16" s="1630">
        <v>0</v>
      </c>
      <c r="K16" s="1630">
        <v>0</v>
      </c>
      <c r="L16" s="1630">
        <v>0</v>
      </c>
      <c r="M16" s="1630">
        <v>0</v>
      </c>
      <c r="N16" s="1627" t="s">
        <v>118</v>
      </c>
      <c r="O16" s="1627" t="s">
        <v>118</v>
      </c>
    </row>
    <row r="17" spans="1:15" ht="9" customHeight="1" x14ac:dyDescent="0.2">
      <c r="A17" s="1402" t="s">
        <v>66</v>
      </c>
      <c r="B17" s="1630">
        <v>2.0400000000000001E-3</v>
      </c>
      <c r="C17" s="1630">
        <v>2.3918999999999999E-2</v>
      </c>
      <c r="D17" s="1630">
        <v>0</v>
      </c>
      <c r="E17" s="1630">
        <v>0</v>
      </c>
      <c r="F17" s="1630">
        <v>2.0400000000000001E-3</v>
      </c>
      <c r="G17" s="1630">
        <v>2.3918999999999999E-2</v>
      </c>
      <c r="H17" s="1630">
        <v>0</v>
      </c>
      <c r="I17" s="1630">
        <v>0</v>
      </c>
      <c r="J17" s="1630">
        <v>0</v>
      </c>
      <c r="K17" s="1630">
        <v>0</v>
      </c>
      <c r="L17" s="1630">
        <v>0</v>
      </c>
      <c r="M17" s="1630">
        <v>0</v>
      </c>
      <c r="N17" s="1627" t="s">
        <v>118</v>
      </c>
      <c r="O17" s="1627" t="s">
        <v>118</v>
      </c>
    </row>
    <row r="18" spans="1:15" ht="9" customHeight="1" x14ac:dyDescent="0.2">
      <c r="A18" s="1402" t="s">
        <v>67</v>
      </c>
      <c r="B18" s="1630">
        <v>18.723223999999998</v>
      </c>
      <c r="C18" s="1630">
        <v>45.804540000000003</v>
      </c>
      <c r="D18" s="1630">
        <v>12.247636999999997</v>
      </c>
      <c r="E18" s="1630">
        <v>21.854564</v>
      </c>
      <c r="F18" s="1630">
        <v>6.0952979999999997</v>
      </c>
      <c r="G18" s="1630">
        <v>18.119600999999999</v>
      </c>
      <c r="H18" s="1630">
        <v>0.38028899999999999</v>
      </c>
      <c r="I18" s="1630">
        <v>5.8303750000000001</v>
      </c>
      <c r="J18" s="1630">
        <v>0</v>
      </c>
      <c r="K18" s="1630">
        <v>0</v>
      </c>
      <c r="L18" s="1630">
        <v>0</v>
      </c>
      <c r="M18" s="1630">
        <v>0</v>
      </c>
      <c r="N18" s="1627" t="s">
        <v>118</v>
      </c>
      <c r="O18" s="1627" t="s">
        <v>118</v>
      </c>
    </row>
    <row r="19" spans="1:15" ht="9" customHeight="1" x14ac:dyDescent="0.2">
      <c r="A19" s="1402" t="s">
        <v>68</v>
      </c>
      <c r="B19" s="1630">
        <v>3.5300000000000002E-4</v>
      </c>
      <c r="C19" s="1630">
        <v>2.751E-3</v>
      </c>
      <c r="D19" s="1630">
        <v>3.5300000000000002E-4</v>
      </c>
      <c r="E19" s="1630">
        <v>2.751E-3</v>
      </c>
      <c r="F19" s="1630">
        <v>0</v>
      </c>
      <c r="G19" s="1630">
        <v>0</v>
      </c>
      <c r="H19" s="1630">
        <v>0</v>
      </c>
      <c r="I19" s="1630">
        <v>0</v>
      </c>
      <c r="J19" s="1630">
        <v>0</v>
      </c>
      <c r="K19" s="1630">
        <v>0</v>
      </c>
      <c r="L19" s="1630">
        <v>0</v>
      </c>
      <c r="M19" s="1630">
        <v>0</v>
      </c>
      <c r="N19" s="1627" t="s">
        <v>118</v>
      </c>
      <c r="O19" s="1627" t="s">
        <v>118</v>
      </c>
    </row>
    <row r="20" spans="1:15" ht="9" customHeight="1" x14ac:dyDescent="0.2">
      <c r="A20" s="1402" t="s">
        <v>69</v>
      </c>
      <c r="B20" s="1630">
        <v>0</v>
      </c>
      <c r="C20" s="1630">
        <v>0</v>
      </c>
      <c r="D20" s="1630">
        <v>0</v>
      </c>
      <c r="E20" s="1630">
        <v>0</v>
      </c>
      <c r="F20" s="1630">
        <v>0</v>
      </c>
      <c r="G20" s="1630">
        <v>0</v>
      </c>
      <c r="H20" s="1630">
        <v>0</v>
      </c>
      <c r="I20" s="1630">
        <v>0</v>
      </c>
      <c r="J20" s="1630">
        <v>0</v>
      </c>
      <c r="K20" s="1630">
        <v>0</v>
      </c>
      <c r="L20" s="1630">
        <v>0</v>
      </c>
      <c r="M20" s="1630">
        <v>0</v>
      </c>
      <c r="N20" s="1627" t="s">
        <v>118</v>
      </c>
      <c r="O20" s="1627" t="s">
        <v>118</v>
      </c>
    </row>
    <row r="21" spans="1:15" ht="9" customHeight="1" x14ac:dyDescent="0.2">
      <c r="A21" s="1402" t="s">
        <v>70</v>
      </c>
      <c r="B21" s="1630">
        <v>1.4199419999999996</v>
      </c>
      <c r="C21" s="1630">
        <v>5.2490100000000002</v>
      </c>
      <c r="D21" s="1630">
        <v>0.55388899999999974</v>
      </c>
      <c r="E21" s="1630">
        <v>3.0633339999999998</v>
      </c>
      <c r="F21" s="1630">
        <v>0.84719800000000001</v>
      </c>
      <c r="G21" s="1630">
        <v>1.9544699999999999</v>
      </c>
      <c r="H21" s="1630">
        <v>1.883E-2</v>
      </c>
      <c r="I21" s="1630">
        <v>0.23116</v>
      </c>
      <c r="J21" s="1630">
        <v>2.5000000000000001E-5</v>
      </c>
      <c r="K21" s="1630">
        <v>4.6E-5</v>
      </c>
      <c r="L21" s="1630">
        <v>0</v>
      </c>
      <c r="M21" s="1630">
        <v>0</v>
      </c>
      <c r="N21" s="1627" t="s">
        <v>118</v>
      </c>
      <c r="O21" s="1627" t="s">
        <v>118</v>
      </c>
    </row>
    <row r="22" spans="1:15" ht="9" customHeight="1" x14ac:dyDescent="0.2">
      <c r="A22" s="1402" t="s">
        <v>71</v>
      </c>
      <c r="B22" s="1630">
        <v>0.79153300000000004</v>
      </c>
      <c r="C22" s="1630">
        <v>0.86141299999999998</v>
      </c>
      <c r="D22" s="1630">
        <v>1.21E-4</v>
      </c>
      <c r="E22" s="1630">
        <v>3.0670000000000003E-3</v>
      </c>
      <c r="F22" s="1630">
        <v>0.79092200000000001</v>
      </c>
      <c r="G22" s="1630">
        <v>0.84597599999999995</v>
      </c>
      <c r="H22" s="1630">
        <v>4.8999999999999998E-4</v>
      </c>
      <c r="I22" s="1630">
        <v>1.2369999999999999E-2</v>
      </c>
      <c r="J22" s="1630">
        <v>0</v>
      </c>
      <c r="K22" s="1630">
        <v>0</v>
      </c>
      <c r="L22" s="1630">
        <v>0</v>
      </c>
      <c r="M22" s="1630">
        <v>0</v>
      </c>
      <c r="N22" s="1627" t="s">
        <v>118</v>
      </c>
      <c r="O22" s="1627" t="s">
        <v>118</v>
      </c>
    </row>
    <row r="23" spans="1:15" ht="9" customHeight="1" x14ac:dyDescent="0.2">
      <c r="A23" s="1402" t="s">
        <v>72</v>
      </c>
      <c r="B23" s="1630">
        <v>3.4588000000000001E-2</v>
      </c>
      <c r="C23" s="1630">
        <v>0.68875599999999992</v>
      </c>
      <c r="D23" s="1630">
        <v>3.4485000000000002E-2</v>
      </c>
      <c r="E23" s="1630">
        <v>0.68734699999999993</v>
      </c>
      <c r="F23" s="1630">
        <v>1.03E-4</v>
      </c>
      <c r="G23" s="1630">
        <v>1.4090000000000001E-3</v>
      </c>
      <c r="H23" s="1630">
        <v>0</v>
      </c>
      <c r="I23" s="1630">
        <v>0</v>
      </c>
      <c r="J23" s="1630">
        <v>0</v>
      </c>
      <c r="K23" s="1630">
        <v>0</v>
      </c>
      <c r="L23" s="1630">
        <v>0</v>
      </c>
      <c r="M23" s="1630">
        <v>0</v>
      </c>
      <c r="N23" s="1627" t="s">
        <v>118</v>
      </c>
      <c r="O23" s="1627" t="s">
        <v>118</v>
      </c>
    </row>
    <row r="24" spans="1:15" ht="9" customHeight="1" x14ac:dyDescent="0.2">
      <c r="A24" s="1402" t="s">
        <v>73</v>
      </c>
      <c r="B24" s="1630">
        <v>1.188E-3</v>
      </c>
      <c r="C24" s="1630">
        <v>1.5112E-2</v>
      </c>
      <c r="D24" s="1630">
        <v>0</v>
      </c>
      <c r="E24" s="1630">
        <v>0</v>
      </c>
      <c r="F24" s="1630">
        <v>1.188E-3</v>
      </c>
      <c r="G24" s="1630">
        <v>1.5112E-2</v>
      </c>
      <c r="H24" s="1630">
        <v>0</v>
      </c>
      <c r="I24" s="1630">
        <v>0</v>
      </c>
      <c r="J24" s="1630">
        <v>0</v>
      </c>
      <c r="K24" s="1630">
        <v>0</v>
      </c>
      <c r="L24" s="1630">
        <v>0</v>
      </c>
      <c r="M24" s="1630">
        <v>0</v>
      </c>
      <c r="N24" s="1627" t="s">
        <v>118</v>
      </c>
      <c r="O24" s="1627" t="s">
        <v>118</v>
      </c>
    </row>
    <row r="25" spans="1:15" ht="9" customHeight="1" x14ac:dyDescent="0.2">
      <c r="A25" s="1402" t="s">
        <v>74</v>
      </c>
      <c r="B25" s="1630">
        <v>2.5556069999999997</v>
      </c>
      <c r="C25" s="1630">
        <v>13.431768000000002</v>
      </c>
      <c r="D25" s="1630">
        <v>0.30080699999999999</v>
      </c>
      <c r="E25" s="1630">
        <v>4.1017790000000005</v>
      </c>
      <c r="F25" s="1630">
        <v>2.1497739999999999</v>
      </c>
      <c r="G25" s="1630">
        <v>7.8361800000000006</v>
      </c>
      <c r="H25" s="1630">
        <v>0.10502599999999999</v>
      </c>
      <c r="I25" s="1630">
        <v>1.4938089999999999</v>
      </c>
      <c r="J25" s="1630">
        <v>0</v>
      </c>
      <c r="K25" s="1630">
        <v>0</v>
      </c>
      <c r="L25" s="1630">
        <v>0</v>
      </c>
      <c r="M25" s="1630">
        <v>0</v>
      </c>
      <c r="N25" s="1627" t="s">
        <v>118</v>
      </c>
      <c r="O25" s="1627" t="s">
        <v>118</v>
      </c>
    </row>
    <row r="26" spans="1:15" ht="9" customHeight="1" x14ac:dyDescent="0.2">
      <c r="A26" s="1402" t="s">
        <v>75</v>
      </c>
      <c r="B26" s="1630">
        <v>4.4099999999999999E-4</v>
      </c>
      <c r="C26" s="1630">
        <v>3.2139999999999998E-3</v>
      </c>
      <c r="D26" s="1630">
        <v>4.4099999999999999E-4</v>
      </c>
      <c r="E26" s="1630">
        <v>3.2139999999999998E-3</v>
      </c>
      <c r="F26" s="1630">
        <v>0</v>
      </c>
      <c r="G26" s="1630">
        <v>0</v>
      </c>
      <c r="H26" s="1630">
        <v>0</v>
      </c>
      <c r="I26" s="1630">
        <v>0</v>
      </c>
      <c r="J26" s="1630">
        <v>0</v>
      </c>
      <c r="K26" s="1630">
        <v>0</v>
      </c>
      <c r="L26" s="1630">
        <v>0</v>
      </c>
      <c r="M26" s="1630">
        <v>0</v>
      </c>
      <c r="N26" s="1627" t="s">
        <v>118</v>
      </c>
      <c r="O26" s="1627" t="s">
        <v>118</v>
      </c>
    </row>
    <row r="27" spans="1:15" ht="9" customHeight="1" x14ac:dyDescent="0.2">
      <c r="A27" s="1402" t="s">
        <v>76</v>
      </c>
      <c r="B27" s="1630">
        <v>0</v>
      </c>
      <c r="C27" s="1630">
        <v>0</v>
      </c>
      <c r="D27" s="1630">
        <v>0</v>
      </c>
      <c r="E27" s="1630">
        <v>0</v>
      </c>
      <c r="F27" s="1630">
        <v>0</v>
      </c>
      <c r="G27" s="1630">
        <v>0</v>
      </c>
      <c r="H27" s="1630">
        <v>0</v>
      </c>
      <c r="I27" s="1630">
        <v>0</v>
      </c>
      <c r="J27" s="1630">
        <v>0</v>
      </c>
      <c r="K27" s="1630">
        <v>0</v>
      </c>
      <c r="L27" s="1630">
        <v>0</v>
      </c>
      <c r="M27" s="1630">
        <v>0</v>
      </c>
      <c r="N27" s="1627" t="s">
        <v>118</v>
      </c>
      <c r="O27" s="1627" t="s">
        <v>118</v>
      </c>
    </row>
    <row r="28" spans="1:15" ht="9" customHeight="1" x14ac:dyDescent="0.2">
      <c r="A28" s="1402" t="s">
        <v>77</v>
      </c>
      <c r="B28" s="1630">
        <v>0</v>
      </c>
      <c r="C28" s="1630">
        <v>0</v>
      </c>
      <c r="D28" s="1630">
        <v>0.17571599999999998</v>
      </c>
      <c r="E28" s="1630">
        <v>1.225061</v>
      </c>
      <c r="F28" s="1630">
        <v>0</v>
      </c>
      <c r="G28" s="1630">
        <v>0</v>
      </c>
      <c r="H28" s="1630">
        <v>0</v>
      </c>
      <c r="I28" s="1630">
        <v>0</v>
      </c>
      <c r="J28" s="1630">
        <v>0</v>
      </c>
      <c r="K28" s="1630">
        <v>0</v>
      </c>
      <c r="L28" s="1630">
        <v>0</v>
      </c>
      <c r="M28" s="1630">
        <v>0</v>
      </c>
      <c r="N28" s="1627" t="s">
        <v>118</v>
      </c>
      <c r="O28" s="1627" t="s">
        <v>118</v>
      </c>
    </row>
    <row r="29" spans="1:15" ht="9" customHeight="1" x14ac:dyDescent="0.2">
      <c r="A29" s="1402" t="s">
        <v>78</v>
      </c>
      <c r="B29" s="1630">
        <v>0</v>
      </c>
      <c r="C29" s="1630">
        <v>0</v>
      </c>
      <c r="D29" s="1630">
        <v>3.0000000000000001E-6</v>
      </c>
      <c r="E29" s="1630">
        <v>2.9E-5</v>
      </c>
      <c r="F29" s="1630">
        <v>0</v>
      </c>
      <c r="G29" s="1630">
        <v>0</v>
      </c>
      <c r="H29" s="1630">
        <v>0</v>
      </c>
      <c r="I29" s="1630">
        <v>0</v>
      </c>
      <c r="J29" s="1630">
        <v>0</v>
      </c>
      <c r="K29" s="1630">
        <v>0</v>
      </c>
      <c r="L29" s="1630">
        <v>0</v>
      </c>
      <c r="M29" s="1630">
        <v>0</v>
      </c>
      <c r="N29" s="1627" t="s">
        <v>118</v>
      </c>
      <c r="O29" s="1627" t="s">
        <v>118</v>
      </c>
    </row>
    <row r="30" spans="1:15" ht="9" customHeight="1" x14ac:dyDescent="0.2">
      <c r="A30" s="1402" t="s">
        <v>79</v>
      </c>
      <c r="B30" s="1630">
        <v>0.75531099999999995</v>
      </c>
      <c r="C30" s="1630">
        <v>2.895629</v>
      </c>
      <c r="D30" s="1630">
        <v>3.9674000000000001E-2</v>
      </c>
      <c r="E30" s="1630">
        <v>0.31408999999999992</v>
      </c>
      <c r="F30" s="1630">
        <v>0.66922599999999999</v>
      </c>
      <c r="G30" s="1630">
        <v>2.1342300000000001</v>
      </c>
      <c r="H30" s="1630">
        <v>4.6411000000000001E-2</v>
      </c>
      <c r="I30" s="1630">
        <v>0.44730900000000001</v>
      </c>
      <c r="J30" s="1630">
        <v>0</v>
      </c>
      <c r="K30" s="1630">
        <v>0</v>
      </c>
      <c r="L30" s="1630">
        <v>0</v>
      </c>
      <c r="M30" s="1630">
        <v>0</v>
      </c>
      <c r="N30" s="1627" t="s">
        <v>118</v>
      </c>
      <c r="O30" s="1627" t="s">
        <v>118</v>
      </c>
    </row>
    <row r="31" spans="1:15" ht="9" customHeight="1" x14ac:dyDescent="0.2">
      <c r="A31" s="1402" t="s">
        <v>80</v>
      </c>
      <c r="B31" s="1630">
        <v>5.1052E-2</v>
      </c>
      <c r="C31" s="1630">
        <v>0.54764400000000002</v>
      </c>
      <c r="D31" s="1630">
        <v>4.6619000000000001E-2</v>
      </c>
      <c r="E31" s="1630">
        <v>0.48412900000000003</v>
      </c>
      <c r="F31" s="1630">
        <v>3.5980000000000001E-3</v>
      </c>
      <c r="G31" s="1630">
        <v>5.0248000000000001E-2</v>
      </c>
      <c r="H31" s="1630">
        <v>8.3500000000000002E-4</v>
      </c>
      <c r="I31" s="1630">
        <v>1.3266999999999999E-2</v>
      </c>
      <c r="J31" s="1630">
        <v>0</v>
      </c>
      <c r="K31" s="1630">
        <v>0</v>
      </c>
      <c r="L31" s="1630">
        <v>0</v>
      </c>
      <c r="M31" s="1630">
        <v>0</v>
      </c>
      <c r="N31" s="1627" t="s">
        <v>118</v>
      </c>
      <c r="O31" s="1627" t="s">
        <v>118</v>
      </c>
    </row>
    <row r="32" spans="1:15" ht="9" customHeight="1" x14ac:dyDescent="0.2">
      <c r="A32" s="1402" t="s">
        <v>82</v>
      </c>
      <c r="B32" s="1630">
        <v>0.10248900000000001</v>
      </c>
      <c r="C32" s="1630">
        <v>0.120698</v>
      </c>
      <c r="D32" s="1630">
        <v>1.214E-3</v>
      </c>
      <c r="E32" s="1630">
        <v>1.3904999999999999E-2</v>
      </c>
      <c r="F32" s="1630">
        <v>0.10059800000000001</v>
      </c>
      <c r="G32" s="1630">
        <v>9.4026999999999999E-2</v>
      </c>
      <c r="H32" s="1630">
        <v>6.7699999999999998E-4</v>
      </c>
      <c r="I32" s="1630">
        <v>1.2766E-2</v>
      </c>
      <c r="J32" s="1630">
        <v>0</v>
      </c>
      <c r="K32" s="1630">
        <v>0</v>
      </c>
      <c r="L32" s="1630">
        <v>0</v>
      </c>
      <c r="M32" s="1630">
        <v>0</v>
      </c>
      <c r="N32" s="1627" t="s">
        <v>118</v>
      </c>
      <c r="O32" s="1627" t="s">
        <v>118</v>
      </c>
    </row>
    <row r="33" spans="1:15" ht="9" customHeight="1" x14ac:dyDescent="0.2">
      <c r="A33" s="1402" t="s">
        <v>83</v>
      </c>
      <c r="B33" s="1630">
        <v>6.3E-5</v>
      </c>
      <c r="C33" s="1630">
        <v>1.413E-3</v>
      </c>
      <c r="D33" s="1630">
        <v>5.0000000000000004E-6</v>
      </c>
      <c r="E33" s="1630">
        <v>4.6999999999999997E-5</v>
      </c>
      <c r="F33" s="1630">
        <v>0</v>
      </c>
      <c r="G33" s="1630">
        <v>0</v>
      </c>
      <c r="H33" s="1630">
        <v>5.8E-5</v>
      </c>
      <c r="I33" s="1630">
        <v>1.366E-3</v>
      </c>
      <c r="J33" s="1630">
        <v>0</v>
      </c>
      <c r="K33" s="1630">
        <v>0</v>
      </c>
      <c r="L33" s="1630">
        <v>0</v>
      </c>
      <c r="M33" s="1630">
        <v>0</v>
      </c>
      <c r="N33" s="1627" t="s">
        <v>118</v>
      </c>
      <c r="O33" s="1627" t="s">
        <v>118</v>
      </c>
    </row>
    <row r="34" spans="1:15" ht="9" customHeight="1" x14ac:dyDescent="0.2">
      <c r="A34" s="1402" t="s">
        <v>119</v>
      </c>
      <c r="B34" s="1630">
        <v>0</v>
      </c>
      <c r="C34" s="1630">
        <v>0</v>
      </c>
      <c r="D34" s="1630">
        <v>0</v>
      </c>
      <c r="E34" s="1630">
        <v>0</v>
      </c>
      <c r="F34" s="1630">
        <v>0</v>
      </c>
      <c r="G34" s="1630">
        <v>0</v>
      </c>
      <c r="H34" s="1630">
        <v>0</v>
      </c>
      <c r="I34" s="1630">
        <v>0</v>
      </c>
      <c r="J34" s="1630">
        <v>0</v>
      </c>
      <c r="K34" s="1630">
        <v>0</v>
      </c>
      <c r="L34" s="1630">
        <v>0</v>
      </c>
      <c r="M34" s="1630">
        <v>0</v>
      </c>
      <c r="N34" s="1627" t="s">
        <v>118</v>
      </c>
      <c r="O34" s="1627" t="s">
        <v>118</v>
      </c>
    </row>
    <row r="35" spans="1:15" ht="9.9499999999999993" customHeight="1" x14ac:dyDescent="0.2">
      <c r="B35" s="2348" t="s">
        <v>762</v>
      </c>
      <c r="C35" s="2348"/>
      <c r="D35" s="2348"/>
      <c r="E35" s="2348"/>
      <c r="F35" s="2348"/>
      <c r="G35" s="2348"/>
      <c r="H35" s="2348"/>
      <c r="I35" s="2348"/>
      <c r="J35" s="2348"/>
      <c r="K35" s="2348"/>
      <c r="L35" s="2348"/>
      <c r="M35" s="2348"/>
      <c r="N35" s="2348"/>
      <c r="O35" s="2348"/>
    </row>
    <row r="36" spans="1:15" ht="9" customHeight="1" x14ac:dyDescent="0.2">
      <c r="A36" s="1403" t="s">
        <v>57</v>
      </c>
      <c r="B36" s="1630">
        <v>12.711098</v>
      </c>
      <c r="C36" s="1630">
        <v>267.34126800000007</v>
      </c>
      <c r="D36" s="1630">
        <v>4.7866080000000011</v>
      </c>
      <c r="E36" s="1630">
        <v>71.908713999999989</v>
      </c>
      <c r="F36" s="1630">
        <v>1.502958</v>
      </c>
      <c r="G36" s="1630">
        <v>2.9539469999999999</v>
      </c>
      <c r="H36" s="1630">
        <v>6.7337000000000008E-2</v>
      </c>
      <c r="I36" s="1630">
        <v>58.714762</v>
      </c>
      <c r="J36" s="1630">
        <v>3.0839999999999999E-3</v>
      </c>
      <c r="K36" s="1630">
        <v>0.15218000000000001</v>
      </c>
      <c r="L36" s="1630">
        <v>6.3599870000000003</v>
      </c>
      <c r="M36" s="1630">
        <v>133.72960300000003</v>
      </c>
      <c r="N36" s="1627" t="s">
        <v>118</v>
      </c>
      <c r="O36" s="1627" t="s">
        <v>118</v>
      </c>
    </row>
    <row r="37" spans="1:15" ht="9" customHeight="1" x14ac:dyDescent="0.2">
      <c r="A37" s="1404" t="s">
        <v>58</v>
      </c>
      <c r="B37" s="1630">
        <v>1.1032299999999999</v>
      </c>
      <c r="C37" s="1630">
        <v>10.557544</v>
      </c>
      <c r="D37" s="1630">
        <v>0.51874999999999993</v>
      </c>
      <c r="E37" s="1630">
        <v>5.1187519999999997</v>
      </c>
      <c r="F37" s="1630">
        <v>3.1741000000000005E-2</v>
      </c>
      <c r="G37" s="1630">
        <v>7.8582000000000013E-2</v>
      </c>
      <c r="H37" s="1630">
        <v>1.121E-3</v>
      </c>
      <c r="I37" s="1630">
        <v>8.065399999999999E-2</v>
      </c>
      <c r="J37" s="1630">
        <v>3.0000000000000001E-6</v>
      </c>
      <c r="K37" s="1630">
        <v>7.8400000000000008E-4</v>
      </c>
      <c r="L37" s="1630">
        <v>0.55161499999999997</v>
      </c>
      <c r="M37" s="1630">
        <v>5.2787719999999991</v>
      </c>
      <c r="N37" s="1627" t="s">
        <v>118</v>
      </c>
      <c r="O37" s="1627" t="s">
        <v>118</v>
      </c>
    </row>
    <row r="38" spans="1:15" ht="9" customHeight="1" x14ac:dyDescent="0.2">
      <c r="A38" s="1404" t="s">
        <v>59</v>
      </c>
      <c r="B38" s="1630">
        <v>3.5900000000000001E-2</v>
      </c>
      <c r="C38" s="1630">
        <v>0.17419800000000002</v>
      </c>
      <c r="D38" s="1630">
        <v>1.7950000000000001E-2</v>
      </c>
      <c r="E38" s="1630">
        <v>8.709900000000001E-2</v>
      </c>
      <c r="F38" s="1630">
        <v>0</v>
      </c>
      <c r="G38" s="1630">
        <v>0</v>
      </c>
      <c r="H38" s="1630">
        <v>0</v>
      </c>
      <c r="I38" s="1630">
        <v>0</v>
      </c>
      <c r="J38" s="1630">
        <v>0</v>
      </c>
      <c r="K38" s="1630">
        <v>0</v>
      </c>
      <c r="L38" s="1630">
        <v>1.7950000000000001E-2</v>
      </c>
      <c r="M38" s="1630">
        <v>8.709900000000001E-2</v>
      </c>
      <c r="N38" s="1627" t="s">
        <v>118</v>
      </c>
      <c r="O38" s="1627" t="s">
        <v>118</v>
      </c>
    </row>
    <row r="39" spans="1:15" ht="9" customHeight="1" x14ac:dyDescent="0.2">
      <c r="A39" s="1404" t="s">
        <v>60</v>
      </c>
      <c r="B39" s="1630">
        <v>0.29455999999999999</v>
      </c>
      <c r="C39" s="1630">
        <v>1.306746</v>
      </c>
      <c r="D39" s="1630">
        <v>8.645899999999998E-2</v>
      </c>
      <c r="E39" s="1630">
        <v>0.39901900000000001</v>
      </c>
      <c r="F39" s="1630">
        <v>6.0810999999999997E-2</v>
      </c>
      <c r="G39" s="1630">
        <v>0.24829399999999999</v>
      </c>
      <c r="H39" s="1630">
        <v>1.0000000000000001E-5</v>
      </c>
      <c r="I39" s="1630">
        <v>6.0599999999999994E-3</v>
      </c>
      <c r="J39" s="1630">
        <v>0</v>
      </c>
      <c r="K39" s="1630">
        <v>0</v>
      </c>
      <c r="L39" s="1630">
        <v>0.14727999999999999</v>
      </c>
      <c r="M39" s="1630">
        <v>0.65337299999999998</v>
      </c>
      <c r="N39" s="1627" t="s">
        <v>118</v>
      </c>
      <c r="O39" s="1627" t="s">
        <v>118</v>
      </c>
    </row>
    <row r="40" spans="1:15" ht="9" customHeight="1" x14ac:dyDescent="0.2">
      <c r="A40" s="1404" t="s">
        <v>61</v>
      </c>
      <c r="B40" s="1630">
        <v>0</v>
      </c>
      <c r="C40" s="1630">
        <v>0</v>
      </c>
      <c r="D40" s="1630">
        <v>2.5949999999999997E-3</v>
      </c>
      <c r="E40" s="1630">
        <v>3.8929999999999999E-2</v>
      </c>
      <c r="F40" s="1630">
        <v>0</v>
      </c>
      <c r="G40" s="1630">
        <v>0</v>
      </c>
      <c r="H40" s="1630">
        <v>0</v>
      </c>
      <c r="I40" s="1630">
        <v>0</v>
      </c>
      <c r="J40" s="1630">
        <v>0</v>
      </c>
      <c r="K40" s="1630">
        <v>0</v>
      </c>
      <c r="L40" s="1630">
        <v>2.5949999999999997E-3</v>
      </c>
      <c r="M40" s="1630">
        <v>3.8929999999999999E-2</v>
      </c>
      <c r="N40" s="1627" t="s">
        <v>118</v>
      </c>
      <c r="O40" s="1627" t="s">
        <v>118</v>
      </c>
    </row>
    <row r="41" spans="1:15" ht="9" customHeight="1" x14ac:dyDescent="0.2">
      <c r="A41" s="1402" t="s">
        <v>1669</v>
      </c>
      <c r="B41" s="1630">
        <v>1.2416E-2</v>
      </c>
      <c r="C41" s="1630">
        <v>1.4787840000000001</v>
      </c>
      <c r="D41" s="1630">
        <v>6.208E-3</v>
      </c>
      <c r="E41" s="1630">
        <v>0.73939200000000005</v>
      </c>
      <c r="F41" s="1630">
        <v>0</v>
      </c>
      <c r="G41" s="1630">
        <v>0</v>
      </c>
      <c r="H41" s="1630">
        <v>0</v>
      </c>
      <c r="I41" s="1630">
        <v>0</v>
      </c>
      <c r="J41" s="1630">
        <v>0</v>
      </c>
      <c r="K41" s="1630">
        <v>0</v>
      </c>
      <c r="L41" s="1630">
        <v>6.208E-3</v>
      </c>
      <c r="M41" s="1630">
        <v>0.73939200000000005</v>
      </c>
      <c r="N41" s="1627" t="s">
        <v>118</v>
      </c>
      <c r="O41" s="1627" t="s">
        <v>118</v>
      </c>
    </row>
    <row r="42" spans="1:15" ht="9" customHeight="1" x14ac:dyDescent="0.2">
      <c r="A42" s="1404" t="s">
        <v>62</v>
      </c>
      <c r="B42" s="1630">
        <v>0</v>
      </c>
      <c r="C42" s="1630">
        <v>0</v>
      </c>
      <c r="D42" s="1630">
        <v>8.9499999999999996E-4</v>
      </c>
      <c r="E42" s="1630">
        <v>9.8249999999999987E-3</v>
      </c>
      <c r="F42" s="1630">
        <v>1.3899999999999999E-4</v>
      </c>
      <c r="G42" s="1630">
        <v>1.256E-3</v>
      </c>
      <c r="H42" s="1630">
        <v>0</v>
      </c>
      <c r="I42" s="1630">
        <v>0</v>
      </c>
      <c r="J42" s="1630">
        <v>0</v>
      </c>
      <c r="K42" s="1630">
        <v>0</v>
      </c>
      <c r="L42" s="1630">
        <v>1.034E-3</v>
      </c>
      <c r="M42" s="1630">
        <v>1.1080999999999999E-2</v>
      </c>
      <c r="N42" s="1627" t="s">
        <v>118</v>
      </c>
      <c r="O42" s="1627" t="s">
        <v>118</v>
      </c>
    </row>
    <row r="43" spans="1:15" ht="9" customHeight="1" x14ac:dyDescent="0.2">
      <c r="A43" s="1404" t="s">
        <v>63</v>
      </c>
      <c r="B43" s="1630">
        <v>1.6160000000000002E-3</v>
      </c>
      <c r="C43" s="1630">
        <v>1.4258E-2</v>
      </c>
      <c r="D43" s="1630">
        <v>8.0800000000000012E-4</v>
      </c>
      <c r="E43" s="1630">
        <v>7.1289999999999999E-3</v>
      </c>
      <c r="F43" s="1630">
        <v>0</v>
      </c>
      <c r="G43" s="1630">
        <v>0</v>
      </c>
      <c r="H43" s="1630">
        <v>0</v>
      </c>
      <c r="I43" s="1630">
        <v>0</v>
      </c>
      <c r="J43" s="1630">
        <v>0</v>
      </c>
      <c r="K43" s="1630">
        <v>0</v>
      </c>
      <c r="L43" s="1630">
        <v>8.0800000000000012E-4</v>
      </c>
      <c r="M43" s="1630">
        <v>7.1289999999999999E-3</v>
      </c>
      <c r="N43" s="1627" t="s">
        <v>118</v>
      </c>
      <c r="O43" s="1627" t="s">
        <v>118</v>
      </c>
    </row>
    <row r="44" spans="1:15" ht="9" customHeight="1" x14ac:dyDescent="0.2">
      <c r="A44" s="1404" t="s">
        <v>64</v>
      </c>
      <c r="B44" s="1630">
        <v>8.0895999999999996E-2</v>
      </c>
      <c r="C44" s="1630">
        <v>0.43082800000000004</v>
      </c>
      <c r="D44" s="1630">
        <v>4.0444999999999995E-2</v>
      </c>
      <c r="E44" s="1630">
        <v>0.21326500000000001</v>
      </c>
      <c r="F44" s="1630">
        <v>0</v>
      </c>
      <c r="G44" s="1630">
        <v>0</v>
      </c>
      <c r="H44" s="1630">
        <v>3.0000000000000001E-6</v>
      </c>
      <c r="I44" s="1630">
        <v>2.1489999999999999E-3</v>
      </c>
      <c r="J44" s="1630">
        <v>0</v>
      </c>
      <c r="K44" s="1630">
        <v>0</v>
      </c>
      <c r="L44" s="1630">
        <v>4.0447999999999998E-2</v>
      </c>
      <c r="M44" s="1630">
        <v>0.21541400000000002</v>
      </c>
      <c r="N44" s="1627" t="s">
        <v>118</v>
      </c>
      <c r="O44" s="1627" t="s">
        <v>118</v>
      </c>
    </row>
    <row r="45" spans="1:15" ht="9" customHeight="1" x14ac:dyDescent="0.2">
      <c r="A45" s="1404" t="s">
        <v>65</v>
      </c>
      <c r="B45" s="1630">
        <v>7.260000000000003E-4</v>
      </c>
      <c r="C45" s="1630">
        <v>7.2779999999999997E-3</v>
      </c>
      <c r="D45" s="1630">
        <v>3.6300000000000015E-4</v>
      </c>
      <c r="E45" s="1630">
        <v>3.6389999999999999E-3</v>
      </c>
      <c r="F45" s="1630">
        <v>0</v>
      </c>
      <c r="G45" s="1630">
        <v>0</v>
      </c>
      <c r="H45" s="1630">
        <v>0</v>
      </c>
      <c r="I45" s="1630">
        <v>0</v>
      </c>
      <c r="J45" s="1630">
        <v>0</v>
      </c>
      <c r="K45" s="1630">
        <v>0</v>
      </c>
      <c r="L45" s="1630">
        <v>3.6300000000000015E-4</v>
      </c>
      <c r="M45" s="1630">
        <v>3.6389999999999999E-3</v>
      </c>
      <c r="N45" s="1627" t="s">
        <v>118</v>
      </c>
      <c r="O45" s="1627" t="s">
        <v>118</v>
      </c>
    </row>
    <row r="46" spans="1:15" ht="9" customHeight="1" x14ac:dyDescent="0.2">
      <c r="A46" s="1404" t="s">
        <v>66</v>
      </c>
      <c r="B46" s="1630">
        <v>1.1112E-2</v>
      </c>
      <c r="C46" s="1630">
        <v>0.28288000000000002</v>
      </c>
      <c r="D46" s="1630">
        <v>2.4260000000000002E-3</v>
      </c>
      <c r="E46" s="1630">
        <v>1.8085999999999998E-2</v>
      </c>
      <c r="F46" s="1630">
        <v>1.22E-4</v>
      </c>
      <c r="G46" s="1630">
        <v>3.954E-3</v>
      </c>
      <c r="H46" s="1630">
        <v>0</v>
      </c>
      <c r="I46" s="1630">
        <v>0</v>
      </c>
      <c r="J46" s="1630">
        <v>3.0079999999999998E-3</v>
      </c>
      <c r="K46" s="1630">
        <v>0.11940000000000001</v>
      </c>
      <c r="L46" s="1630">
        <v>5.5560000000000002E-3</v>
      </c>
      <c r="M46" s="1630">
        <v>0.14144000000000001</v>
      </c>
      <c r="N46" s="1627" t="s">
        <v>118</v>
      </c>
      <c r="O46" s="1627" t="s">
        <v>118</v>
      </c>
    </row>
    <row r="47" spans="1:15" ht="9" customHeight="1" x14ac:dyDescent="0.2">
      <c r="A47" s="1404" t="s">
        <v>67</v>
      </c>
      <c r="B47" s="1630">
        <v>5.1273359999999988</v>
      </c>
      <c r="C47" s="1630">
        <v>23.40813399999999</v>
      </c>
      <c r="D47" s="1630">
        <v>1.9737179999999994</v>
      </c>
      <c r="E47" s="1630">
        <v>10.366822999999995</v>
      </c>
      <c r="F47" s="1630">
        <v>0.52816400000000008</v>
      </c>
      <c r="G47" s="1630">
        <v>1.0015069999999999</v>
      </c>
      <c r="H47" s="1630">
        <v>6.1786000000000001E-2</v>
      </c>
      <c r="I47" s="1630">
        <v>0.33573700000000001</v>
      </c>
      <c r="J47" s="1630">
        <v>0</v>
      </c>
      <c r="K47" s="1630">
        <v>0</v>
      </c>
      <c r="L47" s="1630">
        <v>2.5636679999999994</v>
      </c>
      <c r="M47" s="1630">
        <v>11.704066999999993</v>
      </c>
      <c r="N47" s="1627" t="s">
        <v>118</v>
      </c>
      <c r="O47" s="1627" t="s">
        <v>118</v>
      </c>
    </row>
    <row r="48" spans="1:15" ht="9" customHeight="1" x14ac:dyDescent="0.2">
      <c r="A48" s="1404" t="s">
        <v>68</v>
      </c>
      <c r="B48" s="1630">
        <v>0.10152599999999998</v>
      </c>
      <c r="C48" s="1630">
        <v>0.26396800000000009</v>
      </c>
      <c r="D48" s="1630">
        <v>5.0762999999999989E-2</v>
      </c>
      <c r="E48" s="1630">
        <v>0.13198400000000005</v>
      </c>
      <c r="F48" s="1630">
        <v>0</v>
      </c>
      <c r="G48" s="1630">
        <v>0</v>
      </c>
      <c r="H48" s="1630">
        <v>0</v>
      </c>
      <c r="I48" s="1630">
        <v>0</v>
      </c>
      <c r="J48" s="1630">
        <v>0</v>
      </c>
      <c r="K48" s="1630">
        <v>0</v>
      </c>
      <c r="L48" s="1630">
        <v>5.0762999999999989E-2</v>
      </c>
      <c r="M48" s="1630">
        <v>0.13198400000000005</v>
      </c>
      <c r="N48" s="1627" t="s">
        <v>118</v>
      </c>
      <c r="O48" s="1627" t="s">
        <v>118</v>
      </c>
    </row>
    <row r="49" spans="1:15" ht="9" customHeight="1" x14ac:dyDescent="0.2">
      <c r="A49" s="1404" t="s">
        <v>69</v>
      </c>
      <c r="B49" s="1630">
        <v>4.4581999999999997E-2</v>
      </c>
      <c r="C49" s="1630">
        <v>0.23310800000000004</v>
      </c>
      <c r="D49" s="1630">
        <v>2.2290999999999998E-2</v>
      </c>
      <c r="E49" s="1630">
        <v>0.11655400000000002</v>
      </c>
      <c r="F49" s="1630">
        <v>0</v>
      </c>
      <c r="G49" s="1630">
        <v>0</v>
      </c>
      <c r="H49" s="1630">
        <v>0</v>
      </c>
      <c r="I49" s="1630">
        <v>0</v>
      </c>
      <c r="J49" s="1630">
        <v>0</v>
      </c>
      <c r="K49" s="1630">
        <v>0</v>
      </c>
      <c r="L49" s="1630">
        <v>2.2290999999999998E-2</v>
      </c>
      <c r="M49" s="1630">
        <v>0.11655400000000002</v>
      </c>
      <c r="N49" s="1627" t="s">
        <v>118</v>
      </c>
      <c r="O49" s="1627" t="s">
        <v>118</v>
      </c>
    </row>
    <row r="50" spans="1:15" ht="9" customHeight="1" x14ac:dyDescent="0.2">
      <c r="A50" s="1404" t="s">
        <v>70</v>
      </c>
      <c r="B50" s="1630">
        <v>4.1655240000000013</v>
      </c>
      <c r="C50" s="1630">
        <v>94.594818000000004</v>
      </c>
      <c r="D50" s="1630">
        <v>1.7908540000000004</v>
      </c>
      <c r="E50" s="1630">
        <v>46.604533000000004</v>
      </c>
      <c r="F50" s="1630">
        <v>0.291904</v>
      </c>
      <c r="G50" s="1630">
        <v>0.69131899999999991</v>
      </c>
      <c r="H50" s="1630">
        <v>3.0000000000000001E-6</v>
      </c>
      <c r="I50" s="1630">
        <v>5.0199999999999995E-4</v>
      </c>
      <c r="J50" s="1630">
        <v>9.9999999999999995E-7</v>
      </c>
      <c r="K50" s="1630">
        <v>1.0549999999999999E-3</v>
      </c>
      <c r="L50" s="1630">
        <v>2.0827620000000007</v>
      </c>
      <c r="M50" s="1630">
        <v>47.297409000000009</v>
      </c>
      <c r="N50" s="1627" t="s">
        <v>118</v>
      </c>
      <c r="O50" s="1627" t="s">
        <v>118</v>
      </c>
    </row>
    <row r="51" spans="1:15" ht="9" customHeight="1" x14ac:dyDescent="0.2">
      <c r="A51" s="1404" t="s">
        <v>71</v>
      </c>
      <c r="B51" s="1630">
        <v>2.7320000000000005E-3</v>
      </c>
      <c r="C51" s="1630">
        <v>0.51151400000000002</v>
      </c>
      <c r="D51" s="1630">
        <v>1.3660000000000002E-3</v>
      </c>
      <c r="E51" s="1630">
        <v>0.25575700000000001</v>
      </c>
      <c r="F51" s="1630">
        <v>0</v>
      </c>
      <c r="G51" s="1630">
        <v>0</v>
      </c>
      <c r="H51" s="1630">
        <v>0</v>
      </c>
      <c r="I51" s="1630">
        <v>0</v>
      </c>
      <c r="J51" s="1630">
        <v>0</v>
      </c>
      <c r="K51" s="1630">
        <v>0</v>
      </c>
      <c r="L51" s="1630">
        <v>1.3660000000000002E-3</v>
      </c>
      <c r="M51" s="1630">
        <v>0.25575700000000001</v>
      </c>
      <c r="N51" s="1627" t="s">
        <v>118</v>
      </c>
      <c r="O51" s="1627" t="s">
        <v>118</v>
      </c>
    </row>
    <row r="52" spans="1:15" ht="9" customHeight="1" x14ac:dyDescent="0.2">
      <c r="A52" s="1404" t="s">
        <v>72</v>
      </c>
      <c r="B52" s="1630">
        <v>6.5970000000000001E-2</v>
      </c>
      <c r="C52" s="1630">
        <v>0.99304400000000004</v>
      </c>
      <c r="D52" s="1630">
        <v>2.1000000000000001E-4</v>
      </c>
      <c r="E52" s="1630">
        <v>0.30828100000000003</v>
      </c>
      <c r="F52" s="1630">
        <v>3.2774999999999999E-2</v>
      </c>
      <c r="G52" s="1630">
        <v>0.18824099999999999</v>
      </c>
      <c r="H52" s="1630">
        <v>0</v>
      </c>
      <c r="I52" s="1630">
        <v>0</v>
      </c>
      <c r="J52" s="1630">
        <v>0</v>
      </c>
      <c r="K52" s="1630">
        <v>0</v>
      </c>
      <c r="L52" s="1630">
        <v>3.2985E-2</v>
      </c>
      <c r="M52" s="1630">
        <v>0.49652200000000002</v>
      </c>
      <c r="N52" s="1627" t="s">
        <v>118</v>
      </c>
      <c r="O52" s="1627" t="s">
        <v>118</v>
      </c>
    </row>
    <row r="53" spans="1:15" ht="9" customHeight="1" x14ac:dyDescent="0.2">
      <c r="A53" s="1404" t="s">
        <v>73</v>
      </c>
      <c r="B53" s="1630">
        <v>2.8480000000000002E-2</v>
      </c>
      <c r="C53" s="1630">
        <v>0.48911000000000004</v>
      </c>
      <c r="D53" s="1630">
        <v>1.4240000000000001E-2</v>
      </c>
      <c r="E53" s="1630">
        <v>0.24455500000000002</v>
      </c>
      <c r="F53" s="1630">
        <v>0</v>
      </c>
      <c r="G53" s="1630">
        <v>0</v>
      </c>
      <c r="H53" s="1630">
        <v>0</v>
      </c>
      <c r="I53" s="1630">
        <v>0</v>
      </c>
      <c r="J53" s="1630">
        <v>0</v>
      </c>
      <c r="K53" s="1630">
        <v>0</v>
      </c>
      <c r="L53" s="1630">
        <v>1.4240000000000001E-2</v>
      </c>
      <c r="M53" s="1630">
        <v>0.24455500000000002</v>
      </c>
      <c r="N53" s="1627" t="s">
        <v>118</v>
      </c>
      <c r="O53" s="1627" t="s">
        <v>118</v>
      </c>
    </row>
    <row r="54" spans="1:15" ht="9" customHeight="1" x14ac:dyDescent="0.2">
      <c r="A54" s="1404" t="s">
        <v>74</v>
      </c>
      <c r="B54" s="1630">
        <v>0.23656400000000005</v>
      </c>
      <c r="C54" s="1630">
        <v>127.75503</v>
      </c>
      <c r="D54" s="1630">
        <v>0.11381700000000003</v>
      </c>
      <c r="E54" s="1630">
        <v>5.5700099999999999</v>
      </c>
      <c r="F54" s="1630">
        <v>0</v>
      </c>
      <c r="G54" s="1630">
        <v>0</v>
      </c>
      <c r="H54" s="1630">
        <v>4.3940000000000003E-3</v>
      </c>
      <c r="I54" s="1630">
        <v>58.276775000000001</v>
      </c>
      <c r="J54" s="1630">
        <v>7.1000000000000005E-5</v>
      </c>
      <c r="K54" s="1630">
        <v>3.073E-2</v>
      </c>
      <c r="L54" s="1630">
        <v>0.11828200000000003</v>
      </c>
      <c r="M54" s="1630">
        <v>63.87751500000001</v>
      </c>
      <c r="N54" s="1627" t="s">
        <v>118</v>
      </c>
      <c r="O54" s="1627" t="s">
        <v>118</v>
      </c>
    </row>
    <row r="55" spans="1:15" ht="9" customHeight="1" x14ac:dyDescent="0.2">
      <c r="A55" s="1404" t="s">
        <v>75</v>
      </c>
      <c r="B55" s="1630">
        <v>3.2751999999999996E-2</v>
      </c>
      <c r="C55" s="1630">
        <v>0.34185599999999999</v>
      </c>
      <c r="D55" s="1630">
        <v>1.6375999999999998E-2</v>
      </c>
      <c r="E55" s="1630">
        <v>0.170928</v>
      </c>
      <c r="F55" s="1630">
        <v>0</v>
      </c>
      <c r="G55" s="1630">
        <v>0</v>
      </c>
      <c r="H55" s="1630">
        <v>0</v>
      </c>
      <c r="I55" s="1630">
        <v>0</v>
      </c>
      <c r="J55" s="1630">
        <v>0</v>
      </c>
      <c r="K55" s="1630">
        <v>0</v>
      </c>
      <c r="L55" s="1630">
        <v>1.6375999999999998E-2</v>
      </c>
      <c r="M55" s="1630">
        <v>0.170928</v>
      </c>
      <c r="N55" s="1627" t="s">
        <v>118</v>
      </c>
      <c r="O55" s="1627" t="s">
        <v>118</v>
      </c>
    </row>
    <row r="56" spans="1:15" ht="9" customHeight="1" x14ac:dyDescent="0.2">
      <c r="A56" s="1404" t="s">
        <v>76</v>
      </c>
      <c r="B56" s="1630">
        <v>0</v>
      </c>
      <c r="C56" s="1630">
        <v>0</v>
      </c>
      <c r="D56" s="1630">
        <v>8.0900000000000004E-4</v>
      </c>
      <c r="E56" s="1630">
        <v>8.9580000000000007E-3</v>
      </c>
      <c r="F56" s="1630">
        <v>0</v>
      </c>
      <c r="G56" s="1630">
        <v>0</v>
      </c>
      <c r="H56" s="1630">
        <v>0</v>
      </c>
      <c r="I56" s="1630">
        <v>0</v>
      </c>
      <c r="J56" s="1630">
        <v>0</v>
      </c>
      <c r="K56" s="1630">
        <v>0</v>
      </c>
      <c r="L56" s="1630">
        <v>8.0900000000000004E-4</v>
      </c>
      <c r="M56" s="1630">
        <v>8.9580000000000007E-3</v>
      </c>
      <c r="N56" s="1627" t="s">
        <v>118</v>
      </c>
      <c r="O56" s="1627" t="s">
        <v>118</v>
      </c>
    </row>
    <row r="57" spans="1:15" ht="9" customHeight="1" x14ac:dyDescent="0.2">
      <c r="A57" s="1404" t="s">
        <v>77</v>
      </c>
      <c r="B57" s="1630">
        <v>2.7345999999999995E-2</v>
      </c>
      <c r="C57" s="1630">
        <v>0.18981000000000001</v>
      </c>
      <c r="D57" s="1630">
        <v>1.3403999999999998E-2</v>
      </c>
      <c r="E57" s="1630">
        <v>9.1442000000000009E-2</v>
      </c>
      <c r="F57" s="1630">
        <v>2.6899999999999998E-4</v>
      </c>
      <c r="G57" s="1630">
        <v>3.4629999999999999E-3</v>
      </c>
      <c r="H57" s="1630">
        <v>0</v>
      </c>
      <c r="I57" s="1630">
        <v>0</v>
      </c>
      <c r="J57" s="1630">
        <v>0</v>
      </c>
      <c r="K57" s="1630">
        <v>0</v>
      </c>
      <c r="L57" s="1630">
        <v>1.3672999999999998E-2</v>
      </c>
      <c r="M57" s="1630">
        <v>9.4905000000000003E-2</v>
      </c>
      <c r="N57" s="1627" t="s">
        <v>118</v>
      </c>
      <c r="O57" s="1627" t="s">
        <v>118</v>
      </c>
    </row>
    <row r="58" spans="1:15" ht="9" customHeight="1" x14ac:dyDescent="0.2">
      <c r="A58" s="1404" t="s">
        <v>78</v>
      </c>
      <c r="B58" s="1630">
        <v>9.5799999999999998E-4</v>
      </c>
      <c r="C58" s="1630">
        <v>4.3533999999999996E-2</v>
      </c>
      <c r="D58" s="1630">
        <v>3.57E-4</v>
      </c>
      <c r="E58" s="1630">
        <v>1.9525999999999998E-2</v>
      </c>
      <c r="F58" s="1630">
        <v>1.22E-4</v>
      </c>
      <c r="G58" s="1630">
        <v>2.2409999999999999E-3</v>
      </c>
      <c r="H58" s="1630">
        <v>0</v>
      </c>
      <c r="I58" s="1630">
        <v>0</v>
      </c>
      <c r="J58" s="1630">
        <v>0</v>
      </c>
      <c r="K58" s="1630">
        <v>0</v>
      </c>
      <c r="L58" s="1630">
        <v>4.7899999999999999E-4</v>
      </c>
      <c r="M58" s="1630">
        <v>2.1766999999999998E-2</v>
      </c>
      <c r="N58" s="1627" t="s">
        <v>118</v>
      </c>
      <c r="O58" s="1627" t="s">
        <v>118</v>
      </c>
    </row>
    <row r="59" spans="1:15" ht="9" customHeight="1" x14ac:dyDescent="0.2">
      <c r="A59" s="1404" t="s">
        <v>79</v>
      </c>
      <c r="B59" s="1630">
        <v>8.8816000000000006E-2</v>
      </c>
      <c r="C59" s="1630">
        <v>1.46563</v>
      </c>
      <c r="D59" s="1630">
        <v>2.9207000000000004E-2</v>
      </c>
      <c r="E59" s="1630">
        <v>0.66796499999999992</v>
      </c>
      <c r="F59" s="1630">
        <v>1.5200999999999999E-2</v>
      </c>
      <c r="G59" s="1630">
        <v>6.4849999999999991E-2</v>
      </c>
      <c r="H59" s="1630">
        <v>0</v>
      </c>
      <c r="I59" s="1630">
        <v>0</v>
      </c>
      <c r="J59" s="1630">
        <v>0</v>
      </c>
      <c r="K59" s="1630">
        <v>0</v>
      </c>
      <c r="L59" s="1630">
        <v>4.4408000000000003E-2</v>
      </c>
      <c r="M59" s="1630">
        <v>0.73281499999999999</v>
      </c>
      <c r="N59" s="1627" t="s">
        <v>118</v>
      </c>
      <c r="O59" s="1627" t="s">
        <v>118</v>
      </c>
    </row>
    <row r="60" spans="1:15" ht="9" customHeight="1" x14ac:dyDescent="0.2">
      <c r="A60" s="1404" t="s">
        <v>80</v>
      </c>
      <c r="B60" s="1630">
        <v>3.8949999999999999E-2</v>
      </c>
      <c r="C60" s="1630">
        <v>0.55723200000000017</v>
      </c>
      <c r="D60" s="1630">
        <v>1.6919E-2</v>
      </c>
      <c r="E60" s="1630">
        <v>0.26696600000000009</v>
      </c>
      <c r="F60" s="1630">
        <v>2.5560000000000001E-3</v>
      </c>
      <c r="G60" s="1630">
        <v>1.1650000000000001E-2</v>
      </c>
      <c r="H60" s="1630">
        <v>0</v>
      </c>
      <c r="I60" s="1630">
        <v>0</v>
      </c>
      <c r="J60" s="1630">
        <v>0</v>
      </c>
      <c r="K60" s="1630">
        <v>0</v>
      </c>
      <c r="L60" s="1630">
        <v>1.9474999999999999E-2</v>
      </c>
      <c r="M60" s="1630">
        <v>0.27861600000000003</v>
      </c>
      <c r="N60" s="1627" t="s">
        <v>118</v>
      </c>
      <c r="O60" s="1627" t="s">
        <v>118</v>
      </c>
    </row>
    <row r="61" spans="1:15" ht="9" customHeight="1" x14ac:dyDescent="0.2">
      <c r="A61" s="1402" t="s">
        <v>82</v>
      </c>
      <c r="B61" s="1630">
        <v>8.1259999999999995E-3</v>
      </c>
      <c r="C61" s="1630">
        <v>0.12592599999999998</v>
      </c>
      <c r="D61" s="1630">
        <v>4.0629999999999998E-3</v>
      </c>
      <c r="E61" s="1630">
        <v>6.2962999999999991E-2</v>
      </c>
      <c r="F61" s="1630">
        <v>0</v>
      </c>
      <c r="G61" s="1630">
        <v>0</v>
      </c>
      <c r="H61" s="1630">
        <v>0</v>
      </c>
      <c r="I61" s="1630">
        <v>0</v>
      </c>
      <c r="J61" s="1630">
        <v>0</v>
      </c>
      <c r="K61" s="1630">
        <v>0</v>
      </c>
      <c r="L61" s="1630">
        <v>4.0629999999999998E-3</v>
      </c>
      <c r="M61" s="1630">
        <v>6.2962999999999991E-2</v>
      </c>
      <c r="N61" s="1627" t="s">
        <v>118</v>
      </c>
      <c r="O61" s="1627" t="s">
        <v>118</v>
      </c>
    </row>
    <row r="62" spans="1:15" ht="9" customHeight="1" x14ac:dyDescent="0.2">
      <c r="A62" s="1402" t="s">
        <v>83</v>
      </c>
      <c r="B62" s="1630">
        <v>1.1662640000000002</v>
      </c>
      <c r="C62" s="1630">
        <v>2.048508</v>
      </c>
      <c r="D62" s="1630">
        <v>6.1315000000000008E-2</v>
      </c>
      <c r="E62" s="1630">
        <v>0.38633299999999998</v>
      </c>
      <c r="F62" s="1630">
        <v>0.52179600000000004</v>
      </c>
      <c r="G62" s="1630">
        <v>0.62482500000000007</v>
      </c>
      <c r="H62" s="1630">
        <v>2.0000000000000002E-5</v>
      </c>
      <c r="I62" s="1630">
        <v>1.2885000000000001E-2</v>
      </c>
      <c r="J62" s="1630">
        <v>9.9999999999999995E-7</v>
      </c>
      <c r="K62" s="1630">
        <v>2.1100000000000001E-4</v>
      </c>
      <c r="L62" s="1630">
        <v>0.58313200000000009</v>
      </c>
      <c r="M62" s="1630">
        <v>1.0242540000000002</v>
      </c>
      <c r="N62" s="1627" t="s">
        <v>118</v>
      </c>
      <c r="O62" s="1627" t="s">
        <v>118</v>
      </c>
    </row>
    <row r="63" spans="1:15" ht="9" customHeight="1" x14ac:dyDescent="0.2">
      <c r="A63" s="1402" t="s">
        <v>119</v>
      </c>
      <c r="B63" s="1630">
        <v>3.4715999999999997E-2</v>
      </c>
      <c r="C63" s="1630">
        <v>6.7530000000000007E-2</v>
      </c>
      <c r="D63" s="1630">
        <v>0</v>
      </c>
      <c r="E63" s="1630">
        <v>0</v>
      </c>
      <c r="F63" s="1630">
        <v>1.7357999999999998E-2</v>
      </c>
      <c r="G63" s="1630">
        <v>3.3765000000000003E-2</v>
      </c>
      <c r="H63" s="1630">
        <v>0</v>
      </c>
      <c r="I63" s="1630">
        <v>0</v>
      </c>
      <c r="J63" s="1630">
        <v>0</v>
      </c>
      <c r="K63" s="1630">
        <v>0</v>
      </c>
      <c r="L63" s="1630">
        <v>1.7357999999999998E-2</v>
      </c>
      <c r="M63" s="1630">
        <v>3.3765000000000003E-2</v>
      </c>
      <c r="N63" s="1627" t="s">
        <v>118</v>
      </c>
      <c r="O63" s="1627" t="s">
        <v>118</v>
      </c>
    </row>
    <row r="64" spans="1:15" ht="5.0999999999999996" customHeight="1" thickBot="1" x14ac:dyDescent="0.25">
      <c r="A64" s="1411"/>
      <c r="B64" s="1451"/>
      <c r="C64" s="1451"/>
      <c r="D64" s="1451"/>
      <c r="E64" s="1451"/>
      <c r="F64" s="1451"/>
      <c r="G64" s="1451"/>
      <c r="H64" s="1412"/>
      <c r="I64" s="1412"/>
      <c r="J64" s="1412"/>
      <c r="K64" s="1412"/>
      <c r="L64" s="1451"/>
      <c r="M64" s="1452"/>
      <c r="N64" s="1452"/>
      <c r="O64" s="1452"/>
    </row>
    <row r="65" spans="1:15" ht="11.25" customHeight="1" thickTop="1" x14ac:dyDescent="0.2">
      <c r="A65" s="1408" t="s">
        <v>1530</v>
      </c>
      <c r="B65" s="1401"/>
      <c r="C65" s="1401"/>
      <c r="D65" s="1401"/>
      <c r="E65" s="1401"/>
      <c r="F65" s="1401"/>
      <c r="G65" s="1401"/>
      <c r="L65" s="1401"/>
      <c r="M65" s="1449"/>
      <c r="N65" s="1401"/>
      <c r="O65" s="1401"/>
    </row>
  </sheetData>
  <mergeCells count="10">
    <mergeCell ref="B6:O6"/>
    <mergeCell ref="B35:O35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8"/>
  <dimension ref="A1:D21"/>
  <sheetViews>
    <sheetView showGridLines="0" workbookViewId="0">
      <selection activeCell="A10" sqref="A10"/>
    </sheetView>
  </sheetViews>
  <sheetFormatPr defaultColWidth="7.85546875" defaultRowHeight="12.75" x14ac:dyDescent="0.2"/>
  <cols>
    <col min="1" max="1" width="31.42578125" style="8" customWidth="1"/>
    <col min="2" max="4" width="18.42578125" style="8" customWidth="1"/>
    <col min="5" max="5" width="1.28515625" style="8" customWidth="1"/>
    <col min="6" max="16384" width="7.85546875" style="8"/>
  </cols>
  <sheetData>
    <row r="1" spans="1:4" s="10" customFormat="1" ht="21" customHeight="1" x14ac:dyDescent="0.2">
      <c r="A1" s="2065" t="s">
        <v>1882</v>
      </c>
      <c r="B1" s="2065"/>
      <c r="C1" s="2065"/>
      <c r="D1" s="2065"/>
    </row>
    <row r="2" spans="1:4" s="7" customFormat="1" ht="12" customHeight="1" x14ac:dyDescent="0.15">
      <c r="A2" s="340"/>
      <c r="B2" s="340"/>
      <c r="D2" s="1943">
        <v>2020</v>
      </c>
    </row>
    <row r="3" spans="1:4" s="7" customFormat="1" ht="20.100000000000001" customHeight="1" x14ac:dyDescent="0.15">
      <c r="A3" s="342"/>
      <c r="B3" s="362" t="s">
        <v>121</v>
      </c>
      <c r="C3" s="365" t="s">
        <v>122</v>
      </c>
      <c r="D3" s="343" t="s">
        <v>123</v>
      </c>
    </row>
    <row r="4" spans="1:4" ht="4.9000000000000004" customHeight="1" x14ac:dyDescent="0.2">
      <c r="A4" s="344"/>
      <c r="B4" s="344"/>
      <c r="C4" s="344"/>
      <c r="D4" s="344"/>
    </row>
    <row r="5" spans="1:4" s="10" customFormat="1" ht="12" customHeight="1" x14ac:dyDescent="0.2">
      <c r="A5" s="1097" t="s">
        <v>125</v>
      </c>
      <c r="B5" s="1098" t="s">
        <v>1465</v>
      </c>
      <c r="C5" s="1073">
        <v>6185</v>
      </c>
      <c r="D5" s="1073">
        <v>1119</v>
      </c>
    </row>
    <row r="6" spans="1:4" ht="12" customHeight="1" x14ac:dyDescent="0.2">
      <c r="A6" s="1097" t="s">
        <v>258</v>
      </c>
      <c r="B6" s="1098" t="s">
        <v>1465</v>
      </c>
      <c r="C6" s="1073">
        <v>2560</v>
      </c>
      <c r="D6" s="1073">
        <v>458</v>
      </c>
    </row>
    <row r="7" spans="1:4" s="10" customFormat="1" ht="12" customHeight="1" x14ac:dyDescent="0.2">
      <c r="A7" s="1097" t="s">
        <v>126</v>
      </c>
      <c r="B7" s="1099" t="s">
        <v>124</v>
      </c>
      <c r="C7" s="1073">
        <v>14735</v>
      </c>
      <c r="D7" s="1073">
        <v>18743</v>
      </c>
    </row>
    <row r="8" spans="1:4" ht="4.9000000000000004" customHeight="1" thickBot="1" x14ac:dyDescent="0.25">
      <c r="A8" s="11"/>
      <c r="B8" s="11"/>
      <c r="C8" s="11"/>
      <c r="D8" s="11"/>
    </row>
    <row r="9" spans="1:4" ht="15" customHeight="1" thickTop="1" x14ac:dyDescent="0.2">
      <c r="A9" s="366" t="s">
        <v>2311</v>
      </c>
      <c r="B9" s="358"/>
      <c r="C9" s="349"/>
      <c r="D9" s="349"/>
    </row>
    <row r="10" spans="1:4" x14ac:dyDescent="0.2">
      <c r="B10" s="346"/>
    </row>
    <row r="11" spans="1:4" x14ac:dyDescent="0.2">
      <c r="B11" s="360"/>
    </row>
    <row r="13" spans="1:4" x14ac:dyDescent="0.2">
      <c r="B13" s="348"/>
    </row>
    <row r="15" spans="1:4" s="350" customFormat="1" x14ac:dyDescent="0.2">
      <c r="B15" s="8"/>
    </row>
    <row r="21" spans="2:2" x14ac:dyDescent="0.2">
      <c r="B21" s="350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9"/>
  <dimension ref="A1:F30"/>
  <sheetViews>
    <sheetView showGridLines="0" workbookViewId="0">
      <selection sqref="A1:D1"/>
    </sheetView>
  </sheetViews>
  <sheetFormatPr defaultColWidth="7.85546875" defaultRowHeight="12.75" x14ac:dyDescent="0.2"/>
  <cols>
    <col min="1" max="1" width="31" style="8" customWidth="1"/>
    <col min="2" max="4" width="18.42578125" style="8" customWidth="1"/>
    <col min="5" max="5" width="8.7109375" style="8" bestFit="1" customWidth="1"/>
    <col min="6" max="6" width="11.140625" style="8" bestFit="1" customWidth="1"/>
    <col min="7" max="16384" width="7.85546875" style="8"/>
  </cols>
  <sheetData>
    <row r="1" spans="1:6" s="10" customFormat="1" ht="18" customHeight="1" x14ac:dyDescent="0.2">
      <c r="A1" s="2065" t="s">
        <v>1881</v>
      </c>
      <c r="B1" s="2065"/>
      <c r="C1" s="2065"/>
      <c r="D1" s="2065"/>
    </row>
    <row r="2" spans="1:6" s="7" customFormat="1" ht="12" customHeight="1" x14ac:dyDescent="0.15">
      <c r="A2" s="340"/>
      <c r="D2" s="341" t="s">
        <v>127</v>
      </c>
    </row>
    <row r="3" spans="1:6" s="148" customFormat="1" ht="9.9499999999999993" customHeight="1" x14ac:dyDescent="0.15">
      <c r="A3" s="342"/>
      <c r="B3" s="1513">
        <v>2018</v>
      </c>
      <c r="C3" s="1513">
        <v>2019</v>
      </c>
      <c r="D3" s="1513">
        <v>2020</v>
      </c>
    </row>
    <row r="4" spans="1:6" ht="4.9000000000000004" customHeight="1" x14ac:dyDescent="0.2">
      <c r="A4" s="344"/>
      <c r="B4" s="363"/>
      <c r="C4" s="17"/>
      <c r="D4" s="17"/>
    </row>
    <row r="5" spans="1:6" ht="10.15" customHeight="1" x14ac:dyDescent="0.2">
      <c r="A5" s="345" t="s">
        <v>128</v>
      </c>
      <c r="B5" s="1122">
        <v>13</v>
      </c>
      <c r="C5" s="1122">
        <v>16</v>
      </c>
      <c r="D5" s="1122">
        <v>16</v>
      </c>
      <c r="E5" s="12"/>
    </row>
    <row r="6" spans="1:6" ht="11.25" customHeight="1" x14ac:dyDescent="0.2">
      <c r="A6" s="345" t="s">
        <v>129</v>
      </c>
      <c r="B6" s="1755"/>
      <c r="C6" s="1755"/>
      <c r="D6" s="1755"/>
      <c r="E6" s="12"/>
    </row>
    <row r="7" spans="1:6" s="10" customFormat="1" ht="11.25" customHeight="1" x14ac:dyDescent="0.2">
      <c r="A7" s="347" t="s">
        <v>130</v>
      </c>
      <c r="B7" s="1756" t="s">
        <v>1824</v>
      </c>
      <c r="C7" s="1757" t="s">
        <v>1825</v>
      </c>
      <c r="D7" s="1757" t="s">
        <v>1826</v>
      </c>
      <c r="E7" s="13"/>
      <c r="F7" s="14"/>
    </row>
    <row r="8" spans="1:6" s="10" customFormat="1" ht="11.25" customHeight="1" x14ac:dyDescent="0.2">
      <c r="A8" s="347" t="s">
        <v>131</v>
      </c>
      <c r="B8" s="1757" t="s">
        <v>1827</v>
      </c>
      <c r="C8" s="1757" t="s">
        <v>1828</v>
      </c>
      <c r="D8" s="1757" t="s">
        <v>1829</v>
      </c>
      <c r="E8" s="15"/>
      <c r="F8" s="14"/>
    </row>
    <row r="9" spans="1:6" s="10" customFormat="1" ht="11.25" customHeight="1" x14ac:dyDescent="0.2">
      <c r="A9" s="347" t="s">
        <v>132</v>
      </c>
      <c r="B9" s="1757" t="s">
        <v>1830</v>
      </c>
      <c r="C9" s="1757" t="s">
        <v>1831</v>
      </c>
      <c r="D9" s="1757" t="s">
        <v>1832</v>
      </c>
      <c r="E9" s="15"/>
      <c r="F9" s="14"/>
    </row>
    <row r="10" spans="1:6" s="10" customFormat="1" ht="11.25" customHeight="1" x14ac:dyDescent="0.2">
      <c r="A10" s="345" t="s">
        <v>1466</v>
      </c>
      <c r="B10" s="1758" t="s">
        <v>1833</v>
      </c>
      <c r="C10" s="1758" t="s">
        <v>1834</v>
      </c>
      <c r="D10" s="1759" t="s">
        <v>1835</v>
      </c>
      <c r="E10" s="316"/>
      <c r="F10" s="14"/>
    </row>
    <row r="11" spans="1:6" s="10" customFormat="1" ht="11.25" customHeight="1" x14ac:dyDescent="0.2">
      <c r="A11" s="347" t="s">
        <v>133</v>
      </c>
      <c r="B11" s="1756" t="s">
        <v>1836</v>
      </c>
      <c r="C11" s="1757" t="s">
        <v>1837</v>
      </c>
      <c r="D11" s="1757" t="s">
        <v>1838</v>
      </c>
      <c r="E11" s="316"/>
      <c r="F11" s="14"/>
    </row>
    <row r="12" spans="1:6" s="10" customFormat="1" ht="11.25" customHeight="1" x14ac:dyDescent="0.2">
      <c r="A12" s="347" t="s">
        <v>134</v>
      </c>
      <c r="B12" s="1757" t="s">
        <v>1839</v>
      </c>
      <c r="C12" s="1757" t="s">
        <v>1840</v>
      </c>
      <c r="D12" s="1757" t="s">
        <v>1841</v>
      </c>
      <c r="E12" s="316"/>
      <c r="F12" s="14"/>
    </row>
    <row r="13" spans="1:6" s="10" customFormat="1" ht="11.25" customHeight="1" x14ac:dyDescent="0.2">
      <c r="A13" s="347" t="s">
        <v>135</v>
      </c>
      <c r="B13" s="1757" t="s">
        <v>1842</v>
      </c>
      <c r="C13" s="1756" t="s">
        <v>1843</v>
      </c>
      <c r="D13" s="1757" t="s">
        <v>1844</v>
      </c>
      <c r="E13" s="316"/>
      <c r="F13" s="14"/>
    </row>
    <row r="14" spans="1:6" s="10" customFormat="1" ht="11.25" customHeight="1" x14ac:dyDescent="0.2">
      <c r="A14" s="347" t="s">
        <v>136</v>
      </c>
      <c r="B14" s="1757" t="s">
        <v>1845</v>
      </c>
      <c r="C14" s="1757" t="s">
        <v>1846</v>
      </c>
      <c r="D14" s="1757" t="s">
        <v>1847</v>
      </c>
      <c r="E14" s="316"/>
      <c r="F14" s="14"/>
    </row>
    <row r="15" spans="1:6" s="10" customFormat="1" ht="11.25" customHeight="1" x14ac:dyDescent="0.2">
      <c r="A15" s="347" t="s">
        <v>137</v>
      </c>
      <c r="B15" s="1756" t="s">
        <v>1848</v>
      </c>
      <c r="C15" s="1757" t="s">
        <v>1849</v>
      </c>
      <c r="D15" s="1757" t="s">
        <v>1850</v>
      </c>
      <c r="E15" s="316"/>
      <c r="F15" s="317"/>
    </row>
    <row r="16" spans="1:6" ht="5.25" customHeight="1" x14ac:dyDescent="0.2">
      <c r="A16" s="16"/>
      <c r="B16" s="1090"/>
      <c r="C16" s="1090"/>
      <c r="D16" s="1091"/>
      <c r="E16" s="12"/>
      <c r="F16" s="14"/>
    </row>
    <row r="17" spans="1:6" ht="5.25" customHeight="1" x14ac:dyDescent="0.2">
      <c r="A17" s="17"/>
      <c r="B17" s="1092"/>
      <c r="C17" s="1092"/>
      <c r="D17" s="1093"/>
      <c r="E17" s="12"/>
      <c r="F17" s="14"/>
    </row>
    <row r="18" spans="1:6" s="10" customFormat="1" ht="12" customHeight="1" x14ac:dyDescent="0.2">
      <c r="A18" s="347" t="s">
        <v>138</v>
      </c>
      <c r="B18" s="1760">
        <v>49.34</v>
      </c>
      <c r="C18" s="1760" t="s">
        <v>1851</v>
      </c>
      <c r="D18" s="1760">
        <v>50.62</v>
      </c>
      <c r="E18" s="15"/>
      <c r="F18" s="14"/>
    </row>
    <row r="19" spans="1:6" s="10" customFormat="1" ht="12" customHeight="1" x14ac:dyDescent="0.2">
      <c r="A19" s="347" t="s">
        <v>139</v>
      </c>
      <c r="B19" s="1760">
        <v>1.79</v>
      </c>
      <c r="C19" s="1760">
        <v>1.69</v>
      </c>
      <c r="D19" s="1760">
        <v>1.59</v>
      </c>
      <c r="E19" s="15"/>
      <c r="F19" s="14"/>
    </row>
    <row r="20" spans="1:6" ht="4.9000000000000004" customHeight="1" thickBot="1" x14ac:dyDescent="0.25">
      <c r="A20" s="11"/>
      <c r="B20" s="11"/>
      <c r="C20" s="11"/>
      <c r="D20" s="11"/>
      <c r="E20" s="12"/>
    </row>
    <row r="21" spans="1:6" ht="13.5" thickTop="1" x14ac:dyDescent="0.2">
      <c r="A21" s="18" t="s">
        <v>1624</v>
      </c>
      <c r="B21" s="19"/>
      <c r="E21" s="12"/>
    </row>
    <row r="22" spans="1:6" ht="12" customHeight="1" x14ac:dyDescent="0.2">
      <c r="A22" s="366" t="s">
        <v>1361</v>
      </c>
      <c r="B22" s="349"/>
      <c r="C22" s="349"/>
      <c r="E22" s="12"/>
    </row>
    <row r="23" spans="1:6" x14ac:dyDescent="0.2">
      <c r="A23" s="20"/>
      <c r="B23" s="19"/>
      <c r="E23" s="12"/>
    </row>
    <row r="26" spans="1:6" x14ac:dyDescent="0.2">
      <c r="C26" s="21"/>
    </row>
    <row r="30" spans="1:6" s="350" customFormat="1" ht="9" x14ac:dyDescent="0.15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50"/>
  <dimension ref="A1:F25"/>
  <sheetViews>
    <sheetView showGridLines="0" workbookViewId="0">
      <selection sqref="A1:D1"/>
    </sheetView>
  </sheetViews>
  <sheetFormatPr defaultColWidth="7.85546875" defaultRowHeight="12.75" x14ac:dyDescent="0.2"/>
  <cols>
    <col min="1" max="1" width="31.5703125" style="8" customWidth="1"/>
    <col min="2" max="4" width="18.42578125" style="8" customWidth="1"/>
    <col min="5" max="5" width="7.85546875" style="8"/>
    <col min="6" max="6" width="9.28515625" style="8" bestFit="1" customWidth="1"/>
    <col min="7" max="16384" width="7.85546875" style="8"/>
  </cols>
  <sheetData>
    <row r="1" spans="1:6" s="10" customFormat="1" ht="16.5" customHeight="1" x14ac:dyDescent="0.2">
      <c r="A1" s="2065" t="s">
        <v>1883</v>
      </c>
      <c r="B1" s="2065"/>
      <c r="C1" s="2065"/>
      <c r="D1" s="2065"/>
    </row>
    <row r="2" spans="1:6" s="7" customFormat="1" ht="14.25" customHeight="1" x14ac:dyDescent="0.15">
      <c r="A2" s="340"/>
      <c r="B2" s="340"/>
      <c r="D2" s="341">
        <v>2020</v>
      </c>
    </row>
    <row r="3" spans="1:6" s="7" customFormat="1" ht="9.9499999999999993" customHeight="1" x14ac:dyDescent="0.15">
      <c r="A3" s="342"/>
      <c r="B3" s="362" t="s">
        <v>121</v>
      </c>
      <c r="C3" s="362" t="s">
        <v>140</v>
      </c>
      <c r="D3" s="343" t="s">
        <v>141</v>
      </c>
    </row>
    <row r="4" spans="1:6" ht="4.9000000000000004" customHeight="1" x14ac:dyDescent="0.2">
      <c r="A4" s="363"/>
      <c r="B4" s="363"/>
      <c r="C4" s="363"/>
      <c r="D4" s="363"/>
    </row>
    <row r="5" spans="1:6" ht="11.25" customHeight="1" x14ac:dyDescent="0.2">
      <c r="A5" s="345" t="s">
        <v>142</v>
      </c>
      <c r="B5" s="364" t="s">
        <v>1364</v>
      </c>
      <c r="C5" s="1759" t="s">
        <v>1852</v>
      </c>
      <c r="D5" s="1759" t="s">
        <v>1853</v>
      </c>
      <c r="E5" s="318"/>
      <c r="F5" s="318"/>
    </row>
    <row r="6" spans="1:6" ht="11.25" customHeight="1" x14ac:dyDescent="0.2">
      <c r="A6" s="345" t="s">
        <v>143</v>
      </c>
      <c r="B6" s="364" t="s">
        <v>1364</v>
      </c>
      <c r="C6" s="1759" t="s">
        <v>1854</v>
      </c>
      <c r="D6" s="1759" t="s">
        <v>1855</v>
      </c>
      <c r="F6" s="19"/>
    </row>
    <row r="7" spans="1:6" s="10" customFormat="1" ht="11.25" customHeight="1" x14ac:dyDescent="0.2">
      <c r="A7" s="347" t="s">
        <v>144</v>
      </c>
      <c r="B7" s="364" t="s">
        <v>1364</v>
      </c>
      <c r="C7" s="1757" t="s">
        <v>1856</v>
      </c>
      <c r="D7" s="1757" t="s">
        <v>1857</v>
      </c>
      <c r="E7" s="9"/>
      <c r="F7" s="8"/>
    </row>
    <row r="8" spans="1:6" s="10" customFormat="1" ht="11.25" customHeight="1" x14ac:dyDescent="0.2">
      <c r="A8" s="347" t="s">
        <v>145</v>
      </c>
      <c r="B8" s="364" t="s">
        <v>1364</v>
      </c>
      <c r="C8" s="1757" t="s">
        <v>1858</v>
      </c>
      <c r="D8" s="1757" t="s">
        <v>1859</v>
      </c>
      <c r="E8" s="9"/>
      <c r="F8" s="8"/>
    </row>
    <row r="9" spans="1:6" s="10" customFormat="1" ht="11.25" customHeight="1" x14ac:dyDescent="0.2">
      <c r="A9" s="347" t="s">
        <v>146</v>
      </c>
      <c r="B9" s="364" t="s">
        <v>1365</v>
      </c>
      <c r="C9" s="1757" t="s">
        <v>1860</v>
      </c>
      <c r="D9" s="1757" t="s">
        <v>1861</v>
      </c>
      <c r="E9" s="9"/>
    </row>
    <row r="10" spans="1:6" s="10" customFormat="1" ht="11.25" customHeight="1" x14ac:dyDescent="0.2">
      <c r="A10" s="345" t="s">
        <v>147</v>
      </c>
      <c r="B10" s="364" t="s">
        <v>1364</v>
      </c>
      <c r="C10" s="1759" t="s">
        <v>1862</v>
      </c>
      <c r="D10" s="1759" t="s">
        <v>1863</v>
      </c>
    </row>
    <row r="11" spans="1:6" s="10" customFormat="1" ht="11.25" customHeight="1" x14ac:dyDescent="0.2">
      <c r="A11" s="345" t="s">
        <v>148</v>
      </c>
      <c r="B11" s="364" t="s">
        <v>1364</v>
      </c>
      <c r="C11" s="1759" t="s">
        <v>1864</v>
      </c>
      <c r="D11" s="1759" t="s">
        <v>1865</v>
      </c>
      <c r="E11" s="9"/>
    </row>
    <row r="12" spans="1:6" ht="5.25" customHeight="1" x14ac:dyDescent="0.2">
      <c r="A12" s="16"/>
      <c r="B12" s="16"/>
      <c r="C12" s="352"/>
      <c r="D12" s="352"/>
    </row>
    <row r="13" spans="1:6" ht="5.25" customHeight="1" x14ac:dyDescent="0.2">
      <c r="A13" s="347"/>
      <c r="B13" s="347"/>
      <c r="C13" s="353"/>
      <c r="D13" s="353"/>
    </row>
    <row r="14" spans="1:6" s="10" customFormat="1" ht="11.25" customHeight="1" x14ac:dyDescent="0.2">
      <c r="A14" s="347" t="s">
        <v>149</v>
      </c>
      <c r="B14" s="358" t="s">
        <v>124</v>
      </c>
      <c r="C14" s="1760">
        <v>249.18</v>
      </c>
      <c r="D14" s="1757" t="s">
        <v>150</v>
      </c>
    </row>
    <row r="15" spans="1:6" s="10" customFormat="1" ht="11.25" customHeight="1" x14ac:dyDescent="0.2">
      <c r="A15" s="347" t="s">
        <v>151</v>
      </c>
      <c r="B15" s="360" t="s">
        <v>141</v>
      </c>
      <c r="C15" s="1757" t="s">
        <v>150</v>
      </c>
      <c r="D15" s="1760">
        <v>3.97</v>
      </c>
      <c r="E15" s="9"/>
    </row>
    <row r="16" spans="1:6" ht="4.9000000000000004" customHeight="1" thickBot="1" x14ac:dyDescent="0.25">
      <c r="A16" s="11"/>
      <c r="B16" s="11"/>
      <c r="C16" s="11"/>
      <c r="D16" s="319"/>
    </row>
    <row r="17" spans="1:4" ht="13.7" customHeight="1" thickTop="1" x14ac:dyDescent="0.2">
      <c r="A17" s="348" t="s">
        <v>1361</v>
      </c>
      <c r="B17" s="348"/>
      <c r="C17" s="349"/>
      <c r="D17" s="349"/>
    </row>
    <row r="22" spans="1:4" x14ac:dyDescent="0.2">
      <c r="C22" s="10"/>
      <c r="D22" s="10"/>
    </row>
    <row r="23" spans="1:4" x14ac:dyDescent="0.2">
      <c r="C23" s="10"/>
      <c r="D23" s="10"/>
    </row>
    <row r="25" spans="1:4" s="350" customFormat="1" x14ac:dyDescent="0.2">
      <c r="C25" s="10"/>
      <c r="D25" s="10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ignoredErrors>
    <ignoredError sqref="B5:B11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51"/>
  <dimension ref="A1:E23"/>
  <sheetViews>
    <sheetView showGridLines="0" workbookViewId="0">
      <selection sqref="A1:D1"/>
    </sheetView>
  </sheetViews>
  <sheetFormatPr defaultColWidth="7.85546875" defaultRowHeight="12.75" x14ac:dyDescent="0.2"/>
  <cols>
    <col min="1" max="1" width="37.28515625" style="8" customWidth="1"/>
    <col min="2" max="4" width="16.42578125" style="8" customWidth="1"/>
    <col min="5" max="5" width="7.85546875" style="23"/>
    <col min="6" max="16384" width="7.85546875" style="8"/>
  </cols>
  <sheetData>
    <row r="1" spans="1:5" s="10" customFormat="1" ht="18.95" customHeight="1" x14ac:dyDescent="0.2">
      <c r="A1" s="2065" t="s">
        <v>1884</v>
      </c>
      <c r="B1" s="2065"/>
      <c r="C1" s="2065"/>
      <c r="D1" s="2065"/>
      <c r="E1" s="24"/>
    </row>
    <row r="2" spans="1:5" s="7" customFormat="1" ht="12.75" customHeight="1" x14ac:dyDescent="0.15">
      <c r="A2" s="340"/>
      <c r="B2" s="341"/>
      <c r="C2" s="341"/>
      <c r="D2" s="341" t="s">
        <v>127</v>
      </c>
      <c r="E2" s="22"/>
    </row>
    <row r="3" spans="1:5" s="7" customFormat="1" ht="9.9499999999999993" customHeight="1" x14ac:dyDescent="0.15">
      <c r="A3" s="342"/>
      <c r="B3" s="1513">
        <v>2018</v>
      </c>
      <c r="C3" s="1513">
        <v>2019</v>
      </c>
      <c r="D3" s="1513">
        <v>2020</v>
      </c>
      <c r="E3" s="22"/>
    </row>
    <row r="4" spans="1:5" ht="4.9000000000000004" customHeight="1" x14ac:dyDescent="0.2">
      <c r="A4" s="344"/>
      <c r="B4" s="363"/>
      <c r="C4" s="363"/>
      <c r="D4" s="363"/>
    </row>
    <row r="5" spans="1:5" ht="12.75" customHeight="1" x14ac:dyDescent="0.2">
      <c r="A5" s="345" t="s">
        <v>128</v>
      </c>
      <c r="B5" s="1759">
        <v>7</v>
      </c>
      <c r="C5" s="1759">
        <v>6</v>
      </c>
      <c r="D5" s="1759">
        <v>6</v>
      </c>
    </row>
    <row r="6" spans="1:5" ht="12.75" customHeight="1" x14ac:dyDescent="0.2">
      <c r="A6" s="1097" t="s">
        <v>1650</v>
      </c>
      <c r="B6" s="1759" t="s">
        <v>1866</v>
      </c>
      <c r="C6" s="1759" t="s">
        <v>1867</v>
      </c>
      <c r="D6" s="1759" t="s">
        <v>1868</v>
      </c>
      <c r="E6" s="318"/>
    </row>
    <row r="7" spans="1:5" s="10" customFormat="1" ht="12.75" customHeight="1" x14ac:dyDescent="0.2">
      <c r="A7" s="1677" t="s">
        <v>1651</v>
      </c>
      <c r="B7" s="1757" t="s">
        <v>1869</v>
      </c>
      <c r="C7" s="1757" t="s">
        <v>1870</v>
      </c>
      <c r="D7" s="1757" t="s">
        <v>1871</v>
      </c>
      <c r="E7" s="318"/>
    </row>
    <row r="8" spans="1:5" s="10" customFormat="1" ht="20.25" customHeight="1" x14ac:dyDescent="0.2">
      <c r="A8" s="1678" t="s">
        <v>1652</v>
      </c>
      <c r="B8" s="1761" t="s">
        <v>1872</v>
      </c>
      <c r="C8" s="1761" t="s">
        <v>1873</v>
      </c>
      <c r="D8" s="1761" t="s">
        <v>1874</v>
      </c>
      <c r="E8" s="318"/>
    </row>
    <row r="9" spans="1:5" s="10" customFormat="1" ht="12.75" customHeight="1" x14ac:dyDescent="0.2">
      <c r="A9" s="1679" t="s">
        <v>152</v>
      </c>
      <c r="B9" s="1757" t="s">
        <v>1875</v>
      </c>
      <c r="C9" s="1757" t="s">
        <v>1876</v>
      </c>
      <c r="D9" s="1757" t="s">
        <v>1877</v>
      </c>
      <c r="E9" s="318"/>
    </row>
    <row r="10" spans="1:5" s="10" customFormat="1" ht="12.75" customHeight="1" x14ac:dyDescent="0.2">
      <c r="A10" s="1679" t="s">
        <v>1653</v>
      </c>
      <c r="B10" s="1757" t="s">
        <v>1878</v>
      </c>
      <c r="C10" s="1757" t="s">
        <v>1879</v>
      </c>
      <c r="D10" s="1757" t="s">
        <v>1880</v>
      </c>
      <c r="E10" s="318"/>
    </row>
    <row r="11" spans="1:5" ht="5.25" customHeight="1" x14ac:dyDescent="0.2">
      <c r="A11" s="16"/>
      <c r="B11" s="1090"/>
      <c r="C11" s="1090"/>
      <c r="D11" s="1090"/>
    </row>
    <row r="12" spans="1:5" ht="5.25" customHeight="1" x14ac:dyDescent="0.2">
      <c r="A12" s="17"/>
      <c r="B12" s="1095"/>
      <c r="C12" s="1095"/>
      <c r="D12" s="1095"/>
    </row>
    <row r="13" spans="1:5" s="10" customFormat="1" ht="12.75" customHeight="1" x14ac:dyDescent="0.2">
      <c r="A13" s="347" t="s">
        <v>1654</v>
      </c>
      <c r="B13" s="1762">
        <v>130.9</v>
      </c>
      <c r="C13" s="1762">
        <v>132.4</v>
      </c>
      <c r="D13" s="1762">
        <v>132</v>
      </c>
      <c r="E13" s="24"/>
    </row>
    <row r="14" spans="1:5" ht="4.9000000000000004" customHeight="1" thickBot="1" x14ac:dyDescent="0.25">
      <c r="A14" s="11"/>
      <c r="B14" s="11"/>
      <c r="C14" s="11"/>
      <c r="D14" s="11"/>
    </row>
    <row r="15" spans="1:5" ht="15" customHeight="1" thickTop="1" x14ac:dyDescent="0.2">
      <c r="A15" s="348" t="s">
        <v>1361</v>
      </c>
      <c r="B15" s="349"/>
      <c r="C15" s="349"/>
      <c r="D15" s="349"/>
    </row>
    <row r="17" spans="2:5" x14ac:dyDescent="0.2">
      <c r="B17" s="19"/>
      <c r="C17" s="19"/>
      <c r="D17" s="19"/>
    </row>
    <row r="19" spans="2:5" x14ac:dyDescent="0.2">
      <c r="B19" s="21"/>
      <c r="C19" s="21"/>
      <c r="D19" s="21"/>
    </row>
    <row r="23" spans="2:5" s="350" customFormat="1" ht="9" x14ac:dyDescent="0.15">
      <c r="E23" s="361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52"/>
  <dimension ref="A1:I31"/>
  <sheetViews>
    <sheetView showGridLines="0" workbookViewId="0">
      <selection sqref="A1:E1"/>
    </sheetView>
  </sheetViews>
  <sheetFormatPr defaultColWidth="7.85546875" defaultRowHeight="12.75" x14ac:dyDescent="0.2"/>
  <cols>
    <col min="1" max="1" width="40.140625" style="8" customWidth="1"/>
    <col min="2" max="2" width="8" style="8" customWidth="1"/>
    <col min="3" max="5" width="13" style="8" customWidth="1"/>
    <col min="6" max="6" width="7.85546875" style="8"/>
    <col min="7" max="7" width="9.28515625" style="8" bestFit="1" customWidth="1"/>
    <col min="8" max="8" width="14.42578125" style="8" customWidth="1"/>
    <col min="9" max="16384" width="7.85546875" style="8"/>
  </cols>
  <sheetData>
    <row r="1" spans="1:9" s="10" customFormat="1" ht="18.95" customHeight="1" x14ac:dyDescent="0.2">
      <c r="A1" s="2065" t="s">
        <v>1885</v>
      </c>
      <c r="B1" s="2065"/>
      <c r="C1" s="2065"/>
      <c r="D1" s="2065"/>
      <c r="E1" s="2065"/>
    </row>
    <row r="2" spans="1:9" s="7" customFormat="1" ht="13.7" customHeight="1" x14ac:dyDescent="0.15">
      <c r="A2" s="340"/>
      <c r="B2" s="340"/>
      <c r="D2" s="341"/>
      <c r="E2" s="341">
        <v>2020</v>
      </c>
    </row>
    <row r="3" spans="1:9" s="7" customFormat="1" ht="9.9499999999999993" customHeight="1" x14ac:dyDescent="0.15">
      <c r="A3" s="342"/>
      <c r="B3" s="362" t="s">
        <v>121</v>
      </c>
      <c r="C3" s="362" t="s">
        <v>140</v>
      </c>
      <c r="D3" s="1587" t="s">
        <v>141</v>
      </c>
      <c r="E3" s="1582" t="s">
        <v>153</v>
      </c>
    </row>
    <row r="4" spans="1:9" ht="4.9000000000000004" customHeight="1" x14ac:dyDescent="0.2">
      <c r="A4" s="344"/>
      <c r="B4" s="344"/>
      <c r="C4" s="344"/>
      <c r="D4" s="344"/>
      <c r="E4" s="344"/>
    </row>
    <row r="5" spans="1:9" ht="13.9" customHeight="1" x14ac:dyDescent="0.2">
      <c r="A5" s="345" t="s">
        <v>154</v>
      </c>
      <c r="B5" s="358" t="s">
        <v>1384</v>
      </c>
      <c r="C5" s="1759" t="s">
        <v>1886</v>
      </c>
      <c r="D5" s="1759" t="s">
        <v>1887</v>
      </c>
      <c r="E5" s="1073" t="s">
        <v>150</v>
      </c>
      <c r="F5" s="25"/>
      <c r="G5" s="318"/>
      <c r="H5" s="318"/>
      <c r="I5" s="19"/>
    </row>
    <row r="6" spans="1:9" ht="13.9" customHeight="1" x14ac:dyDescent="0.2">
      <c r="A6" s="345" t="s">
        <v>155</v>
      </c>
      <c r="B6" s="358" t="s">
        <v>1384</v>
      </c>
      <c r="C6" s="1759" t="s">
        <v>1888</v>
      </c>
      <c r="D6" s="1759" t="s">
        <v>1889</v>
      </c>
      <c r="E6" s="1073" t="s">
        <v>150</v>
      </c>
      <c r="F6" s="25"/>
      <c r="G6" s="318"/>
      <c r="H6" s="318"/>
      <c r="I6" s="19"/>
    </row>
    <row r="7" spans="1:9" s="10" customFormat="1" ht="13.9" customHeight="1" x14ac:dyDescent="0.2">
      <c r="A7" s="1071" t="s">
        <v>1655</v>
      </c>
      <c r="B7" s="358" t="s">
        <v>1384</v>
      </c>
      <c r="C7" s="1757" t="s">
        <v>1890</v>
      </c>
      <c r="D7" s="1757" t="s">
        <v>1891</v>
      </c>
      <c r="E7" s="1073" t="s">
        <v>150</v>
      </c>
      <c r="F7" s="25"/>
      <c r="G7" s="318"/>
      <c r="H7" s="318"/>
      <c r="I7" s="19"/>
    </row>
    <row r="8" spans="1:9" s="10" customFormat="1" ht="13.9" customHeight="1" x14ac:dyDescent="0.2">
      <c r="A8" s="1071" t="s">
        <v>1656</v>
      </c>
      <c r="B8" s="358" t="s">
        <v>1384</v>
      </c>
      <c r="C8" s="1757" t="s">
        <v>1892</v>
      </c>
      <c r="D8" s="1757" t="s">
        <v>1893</v>
      </c>
      <c r="E8" s="1073" t="s">
        <v>150</v>
      </c>
      <c r="F8" s="25"/>
      <c r="G8" s="318"/>
      <c r="H8" s="318"/>
      <c r="I8" s="19"/>
    </row>
    <row r="9" spans="1:9" s="10" customFormat="1" ht="13.9" customHeight="1" x14ac:dyDescent="0.2">
      <c r="A9" s="1071" t="s">
        <v>144</v>
      </c>
      <c r="B9" s="358" t="s">
        <v>1384</v>
      </c>
      <c r="C9" s="1757" t="s">
        <v>1894</v>
      </c>
      <c r="D9" s="1757" t="s">
        <v>1895</v>
      </c>
      <c r="E9" s="1073" t="s">
        <v>150</v>
      </c>
      <c r="F9" s="25"/>
      <c r="G9" s="318"/>
      <c r="H9" s="318"/>
      <c r="I9" s="19"/>
    </row>
    <row r="10" spans="1:9" ht="13.9" customHeight="1" x14ac:dyDescent="0.2">
      <c r="A10" s="1071" t="s">
        <v>156</v>
      </c>
      <c r="B10" s="358" t="s">
        <v>1384</v>
      </c>
      <c r="C10" s="1757" t="s">
        <v>1896</v>
      </c>
      <c r="D10" s="1757" t="s">
        <v>1897</v>
      </c>
      <c r="E10" s="1073" t="s">
        <v>150</v>
      </c>
      <c r="F10" s="25"/>
      <c r="G10" s="318"/>
      <c r="H10" s="318"/>
      <c r="I10" s="19"/>
    </row>
    <row r="11" spans="1:9" s="10" customFormat="1" ht="13.9" customHeight="1" x14ac:dyDescent="0.2">
      <c r="A11" s="345" t="s">
        <v>157</v>
      </c>
      <c r="B11" s="358" t="s">
        <v>1384</v>
      </c>
      <c r="C11" s="1759" t="s">
        <v>1898</v>
      </c>
      <c r="D11" s="1759" t="s">
        <v>1899</v>
      </c>
      <c r="E11" s="1073" t="s">
        <v>150</v>
      </c>
      <c r="F11" s="21"/>
      <c r="G11" s="318"/>
      <c r="H11" s="318"/>
      <c r="I11" s="19"/>
    </row>
    <row r="12" spans="1:9" ht="5.25" customHeight="1" x14ac:dyDescent="0.2">
      <c r="A12" s="359"/>
      <c r="B12" s="359"/>
      <c r="C12" s="1090"/>
      <c r="D12" s="1090"/>
      <c r="E12" s="1090"/>
    </row>
    <row r="13" spans="1:9" ht="5.25" customHeight="1" x14ac:dyDescent="0.2">
      <c r="A13" s="347"/>
      <c r="B13" s="347"/>
      <c r="C13" s="1092"/>
      <c r="D13" s="1092"/>
      <c r="E13" s="1092"/>
    </row>
    <row r="14" spans="1:9" ht="13.9" customHeight="1" x14ac:dyDescent="0.2">
      <c r="A14" s="345" t="s">
        <v>158</v>
      </c>
      <c r="B14" s="358"/>
      <c r="C14" s="12"/>
      <c r="D14" s="1092"/>
      <c r="E14" s="1092"/>
    </row>
    <row r="15" spans="1:9" ht="13.9" customHeight="1" x14ac:dyDescent="0.2">
      <c r="A15" s="1680" t="s">
        <v>1657</v>
      </c>
      <c r="B15" s="358" t="s">
        <v>1384</v>
      </c>
      <c r="C15" s="1073" t="s">
        <v>150</v>
      </c>
      <c r="D15" s="1073" t="s">
        <v>150</v>
      </c>
      <c r="E15" s="1757" t="s">
        <v>1900</v>
      </c>
      <c r="F15" s="318"/>
    </row>
    <row r="16" spans="1:9" s="10" customFormat="1" ht="20.25" customHeight="1" x14ac:dyDescent="0.2">
      <c r="A16" s="1681" t="s">
        <v>1658</v>
      </c>
      <c r="B16" s="358" t="s">
        <v>1384</v>
      </c>
      <c r="C16" s="1073" t="s">
        <v>150</v>
      </c>
      <c r="D16" s="1073" t="s">
        <v>150</v>
      </c>
      <c r="E16" s="1757" t="s">
        <v>1901</v>
      </c>
      <c r="F16" s="9"/>
    </row>
    <row r="17" spans="1:6" ht="5.25" customHeight="1" x14ac:dyDescent="0.2">
      <c r="A17" s="16"/>
      <c r="B17" s="16"/>
      <c r="C17" s="1090"/>
      <c r="D17" s="1090"/>
      <c r="E17" s="1090"/>
    </row>
    <row r="18" spans="1:6" ht="5.25" customHeight="1" x14ac:dyDescent="0.2">
      <c r="A18" s="347"/>
      <c r="B18" s="347"/>
      <c r="C18" s="1092"/>
      <c r="D18" s="1092"/>
      <c r="E18" s="1092"/>
    </row>
    <row r="19" spans="1:6" s="10" customFormat="1" ht="12.75" customHeight="1" x14ac:dyDescent="0.2">
      <c r="A19" s="347" t="s">
        <v>159</v>
      </c>
      <c r="B19" s="358" t="s">
        <v>124</v>
      </c>
      <c r="C19" s="1763">
        <v>762.8</v>
      </c>
      <c r="D19" s="1757" t="s">
        <v>150</v>
      </c>
      <c r="E19" s="1073" t="s">
        <v>150</v>
      </c>
    </row>
    <row r="20" spans="1:6" s="10" customFormat="1" ht="12.75" customHeight="1" x14ac:dyDescent="0.2">
      <c r="A20" s="347" t="s">
        <v>151</v>
      </c>
      <c r="B20" s="360" t="s">
        <v>141</v>
      </c>
      <c r="C20" s="1757" t="s">
        <v>150</v>
      </c>
      <c r="D20" s="1760">
        <v>3.27</v>
      </c>
      <c r="E20" s="1073" t="s">
        <v>150</v>
      </c>
      <c r="F20" s="9"/>
    </row>
    <row r="21" spans="1:6" ht="4.9000000000000004" customHeight="1" thickBot="1" x14ac:dyDescent="0.25">
      <c r="A21" s="11"/>
      <c r="B21" s="11"/>
      <c r="C21" s="11"/>
      <c r="D21" s="11"/>
      <c r="E21" s="11"/>
    </row>
    <row r="22" spans="1:6" ht="15" customHeight="1" thickTop="1" x14ac:dyDescent="0.2">
      <c r="A22" s="348" t="s">
        <v>1361</v>
      </c>
      <c r="B22" s="348"/>
      <c r="C22" s="349"/>
      <c r="D22" s="349"/>
      <c r="E22" s="349"/>
    </row>
    <row r="23" spans="1:6" x14ac:dyDescent="0.2">
      <c r="C23" s="19"/>
      <c r="D23" s="19"/>
    </row>
    <row r="24" spans="1:6" x14ac:dyDescent="0.2">
      <c r="C24" s="19"/>
      <c r="D24" s="19"/>
    </row>
    <row r="25" spans="1:6" x14ac:dyDescent="0.2">
      <c r="C25" s="19"/>
      <c r="D25" s="19"/>
      <c r="E25" s="19"/>
    </row>
    <row r="26" spans="1:6" x14ac:dyDescent="0.2">
      <c r="C26" s="19"/>
      <c r="D26" s="19"/>
    </row>
    <row r="29" spans="1:6" x14ac:dyDescent="0.2">
      <c r="C29" s="10"/>
    </row>
    <row r="30" spans="1:6" x14ac:dyDescent="0.2">
      <c r="C30" s="10"/>
    </row>
    <row r="31" spans="1:6" s="350" customFormat="1" ht="9" x14ac:dyDescent="0.15"/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ignoredErrors>
    <ignoredError sqref="B5:B1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389"/>
  <sheetViews>
    <sheetView showGridLines="0" showRuler="0" zoomScaleSheetLayoutView="100" workbookViewId="0">
      <selection sqref="A1:E1"/>
    </sheetView>
  </sheetViews>
  <sheetFormatPr defaultColWidth="7.85546875" defaultRowHeight="12.75" x14ac:dyDescent="0.2"/>
  <cols>
    <col min="1" max="1" width="28" style="306" customWidth="1"/>
    <col min="2" max="2" width="14.85546875" style="306" customWidth="1"/>
    <col min="3" max="3" width="14.42578125" style="306" customWidth="1"/>
    <col min="4" max="5" width="14.85546875" style="306" customWidth="1"/>
    <col min="6" max="6" width="2.5703125" style="306" customWidth="1"/>
    <col min="7" max="16384" width="7.85546875" style="306"/>
  </cols>
  <sheetData>
    <row r="1" spans="1:5" s="973" customFormat="1" ht="22.7" customHeight="1" x14ac:dyDescent="0.2">
      <c r="A1" s="1983" t="s">
        <v>2297</v>
      </c>
      <c r="B1" s="1983"/>
      <c r="C1" s="1983"/>
      <c r="D1" s="1983"/>
      <c r="E1" s="1983"/>
    </row>
    <row r="2" spans="1:5" s="974" customFormat="1" ht="15.75" customHeight="1" x14ac:dyDescent="0.15">
      <c r="A2" s="894">
        <v>2020</v>
      </c>
      <c r="B2" s="895"/>
      <c r="C2" s="895"/>
      <c r="D2" s="895"/>
      <c r="E2" s="843"/>
    </row>
    <row r="3" spans="1:5" s="301" customFormat="1" ht="9.9499999999999993" customHeight="1" x14ac:dyDescent="0.2">
      <c r="A3" s="795" t="s">
        <v>1203</v>
      </c>
      <c r="B3" s="2020" t="s">
        <v>1158</v>
      </c>
      <c r="C3" s="2020" t="s">
        <v>1</v>
      </c>
      <c r="D3" s="2020" t="s">
        <v>1136</v>
      </c>
      <c r="E3" s="1981" t="s">
        <v>1137</v>
      </c>
    </row>
    <row r="4" spans="1:5" s="301" customFormat="1" ht="9.9499999999999993" customHeight="1" x14ac:dyDescent="0.2">
      <c r="A4" s="705" t="s">
        <v>1204</v>
      </c>
      <c r="B4" s="2020"/>
      <c r="C4" s="2020"/>
      <c r="D4" s="2020"/>
      <c r="E4" s="1981"/>
    </row>
    <row r="5" spans="1:5" s="301" customFormat="1" ht="4.9000000000000004" customHeight="1" x14ac:dyDescent="0.2">
      <c r="A5" s="48"/>
      <c r="B5" s="189"/>
      <c r="C5" s="1637"/>
      <c r="D5" s="189"/>
      <c r="E5" s="302"/>
    </row>
    <row r="6" spans="1:5" s="301" customFormat="1" ht="14.1" customHeight="1" x14ac:dyDescent="0.2">
      <c r="A6" s="192" t="s">
        <v>1205</v>
      </c>
      <c r="B6" s="303" t="s">
        <v>1206</v>
      </c>
      <c r="C6" s="176">
        <v>18022.09204</v>
      </c>
      <c r="D6" s="176">
        <v>17543.948039999999</v>
      </c>
      <c r="E6" s="176">
        <v>478.14400000000001</v>
      </c>
    </row>
    <row r="7" spans="1:5" s="301" customFormat="1" ht="14.1" customHeight="1" x14ac:dyDescent="0.2">
      <c r="A7" s="975" t="s">
        <v>1207</v>
      </c>
      <c r="B7" s="976" t="s">
        <v>1403</v>
      </c>
      <c r="C7" s="977">
        <v>256755.93650000001</v>
      </c>
      <c r="D7" s="977">
        <v>256755.93650000001</v>
      </c>
      <c r="E7" s="977">
        <v>0</v>
      </c>
    </row>
    <row r="8" spans="1:5" s="301" customFormat="1" ht="4.9000000000000004" customHeight="1" thickBot="1" x14ac:dyDescent="0.25">
      <c r="A8" s="293"/>
      <c r="B8" s="293"/>
      <c r="C8" s="293"/>
      <c r="D8" s="293"/>
      <c r="E8" s="285"/>
    </row>
    <row r="9" spans="1:5" s="301" customFormat="1" ht="14.25" customHeight="1" thickTop="1" x14ac:dyDescent="0.2">
      <c r="A9" s="890" t="s">
        <v>1487</v>
      </c>
      <c r="B9" s="810"/>
      <c r="C9" s="810"/>
      <c r="D9" s="824"/>
      <c r="E9" s="978"/>
    </row>
    <row r="10" spans="1:5" s="301" customFormat="1" ht="9" customHeight="1" x14ac:dyDescent="0.2">
      <c r="A10" s="304"/>
      <c r="B10" s="305"/>
      <c r="C10" s="305"/>
      <c r="D10" s="305"/>
      <c r="E10" s="305"/>
    </row>
    <row r="11" spans="1:5" s="301" customFormat="1" x14ac:dyDescent="0.2">
      <c r="A11" s="305"/>
      <c r="B11" s="305"/>
      <c r="C11" s="305"/>
      <c r="D11" s="305"/>
      <c r="E11" s="305"/>
    </row>
    <row r="12" spans="1:5" s="301" customFormat="1" x14ac:dyDescent="0.2">
      <c r="A12" s="305"/>
      <c r="B12" s="305"/>
      <c r="C12" s="305"/>
      <c r="D12" s="305"/>
      <c r="E12" s="305"/>
    </row>
    <row r="13" spans="1:5" s="301" customFormat="1" x14ac:dyDescent="0.2">
      <c r="A13" s="305"/>
      <c r="B13" s="305"/>
      <c r="C13" s="305"/>
      <c r="D13" s="305"/>
      <c r="E13" s="305"/>
    </row>
    <row r="14" spans="1:5" s="301" customFormat="1" x14ac:dyDescent="0.2">
      <c r="A14" s="305"/>
      <c r="B14" s="305"/>
      <c r="C14" s="305"/>
      <c r="D14" s="305"/>
      <c r="E14" s="305"/>
    </row>
    <row r="15" spans="1:5" s="301" customFormat="1" x14ac:dyDescent="0.2">
      <c r="A15" s="305"/>
      <c r="B15" s="305"/>
      <c r="C15" s="305"/>
      <c r="D15" s="305"/>
      <c r="E15" s="305"/>
    </row>
    <row r="16" spans="1:5" s="301" customFormat="1" x14ac:dyDescent="0.2">
      <c r="A16" s="305"/>
      <c r="B16" s="305"/>
      <c r="C16" s="305"/>
      <c r="D16" s="305"/>
      <c r="E16" s="305"/>
    </row>
    <row r="17" spans="1:5" s="301" customFormat="1" x14ac:dyDescent="0.2">
      <c r="A17" s="305"/>
      <c r="B17" s="305"/>
      <c r="C17" s="305"/>
      <c r="D17" s="305"/>
      <c r="E17" s="305"/>
    </row>
    <row r="18" spans="1:5" s="301" customFormat="1" x14ac:dyDescent="0.2">
      <c r="A18" s="305"/>
      <c r="B18" s="305"/>
      <c r="C18" s="305"/>
      <c r="D18" s="305"/>
      <c r="E18" s="305"/>
    </row>
    <row r="19" spans="1:5" s="301" customFormat="1" x14ac:dyDescent="0.2">
      <c r="A19" s="305"/>
      <c r="B19" s="305"/>
      <c r="C19" s="305"/>
      <c r="D19" s="305"/>
      <c r="E19" s="305"/>
    </row>
    <row r="20" spans="1:5" s="301" customFormat="1" x14ac:dyDescent="0.2">
      <c r="A20" s="305"/>
      <c r="B20" s="305"/>
      <c r="C20" s="305"/>
      <c r="D20" s="305"/>
      <c r="E20" s="305"/>
    </row>
    <row r="21" spans="1:5" s="301" customFormat="1" x14ac:dyDescent="0.2">
      <c r="A21" s="305"/>
      <c r="B21" s="305"/>
      <c r="C21" s="305"/>
      <c r="D21" s="305"/>
      <c r="E21" s="305"/>
    </row>
    <row r="22" spans="1:5" s="301" customFormat="1" x14ac:dyDescent="0.2">
      <c r="A22" s="305"/>
      <c r="B22" s="305"/>
      <c r="C22" s="305"/>
      <c r="D22" s="305"/>
      <c r="E22" s="305"/>
    </row>
    <row r="23" spans="1:5" s="301" customFormat="1" x14ac:dyDescent="0.2">
      <c r="A23" s="305"/>
      <c r="B23" s="305"/>
      <c r="C23" s="305"/>
      <c r="D23" s="305"/>
      <c r="E23" s="305"/>
    </row>
    <row r="24" spans="1:5" s="301" customFormat="1" x14ac:dyDescent="0.2">
      <c r="A24" s="305"/>
      <c r="B24" s="305"/>
      <c r="C24" s="305"/>
      <c r="D24" s="305"/>
      <c r="E24" s="305"/>
    </row>
    <row r="25" spans="1:5" s="301" customFormat="1" x14ac:dyDescent="0.2">
      <c r="A25" s="305"/>
      <c r="B25" s="305"/>
      <c r="C25" s="305"/>
      <c r="D25" s="305"/>
      <c r="E25" s="305"/>
    </row>
    <row r="26" spans="1:5" s="301" customFormat="1" x14ac:dyDescent="0.2">
      <c r="A26" s="305"/>
      <c r="B26" s="305"/>
      <c r="C26" s="305"/>
      <c r="D26" s="305"/>
      <c r="E26" s="305"/>
    </row>
    <row r="27" spans="1:5" s="301" customFormat="1" x14ac:dyDescent="0.2">
      <c r="A27" s="305"/>
      <c r="B27" s="305"/>
      <c r="C27" s="305"/>
      <c r="D27" s="305"/>
      <c r="E27" s="305"/>
    </row>
    <row r="28" spans="1:5" s="301" customFormat="1" x14ac:dyDescent="0.2">
      <c r="A28" s="305"/>
      <c r="B28" s="305"/>
      <c r="C28" s="305"/>
      <c r="D28" s="305"/>
      <c r="E28" s="305"/>
    </row>
    <row r="29" spans="1:5" s="301" customFormat="1" x14ac:dyDescent="0.2">
      <c r="A29" s="305"/>
      <c r="B29" s="305"/>
      <c r="C29" s="305"/>
      <c r="D29" s="305"/>
      <c r="E29" s="305"/>
    </row>
    <row r="30" spans="1:5" s="301" customFormat="1" x14ac:dyDescent="0.2">
      <c r="A30" s="305"/>
      <c r="B30" s="305"/>
      <c r="C30" s="305"/>
      <c r="D30" s="305"/>
      <c r="E30" s="305"/>
    </row>
    <row r="31" spans="1:5" s="301" customFormat="1" x14ac:dyDescent="0.2">
      <c r="A31" s="305"/>
      <c r="B31" s="305"/>
      <c r="C31" s="305"/>
      <c r="D31" s="305"/>
      <c r="E31" s="305"/>
    </row>
    <row r="32" spans="1:5" s="301" customFormat="1" x14ac:dyDescent="0.2">
      <c r="A32" s="305"/>
      <c r="B32" s="305"/>
      <c r="C32" s="305"/>
      <c r="D32" s="305"/>
      <c r="E32" s="305"/>
    </row>
    <row r="33" spans="1:5" s="301" customFormat="1" x14ac:dyDescent="0.2">
      <c r="A33" s="305"/>
      <c r="B33" s="305"/>
      <c r="C33" s="305"/>
      <c r="D33" s="305"/>
      <c r="E33" s="305"/>
    </row>
    <row r="34" spans="1:5" s="301" customFormat="1" x14ac:dyDescent="0.2">
      <c r="A34" s="305"/>
      <c r="B34" s="305"/>
      <c r="C34" s="305"/>
      <c r="D34" s="305"/>
      <c r="E34" s="305"/>
    </row>
    <row r="35" spans="1:5" s="301" customFormat="1" x14ac:dyDescent="0.2">
      <c r="A35" s="305"/>
      <c r="B35" s="305"/>
      <c r="C35" s="305"/>
      <c r="D35" s="305"/>
      <c r="E35" s="305"/>
    </row>
    <row r="36" spans="1:5" s="301" customFormat="1" x14ac:dyDescent="0.2">
      <c r="A36" s="305"/>
      <c r="B36" s="305"/>
      <c r="C36" s="305"/>
      <c r="D36" s="305"/>
      <c r="E36" s="305"/>
    </row>
    <row r="37" spans="1:5" s="301" customFormat="1" x14ac:dyDescent="0.2">
      <c r="A37" s="305"/>
      <c r="B37" s="305"/>
      <c r="C37" s="305"/>
      <c r="D37" s="305"/>
      <c r="E37" s="305"/>
    </row>
    <row r="38" spans="1:5" s="301" customFormat="1" x14ac:dyDescent="0.2">
      <c r="A38" s="305"/>
      <c r="B38" s="305"/>
      <c r="C38" s="305"/>
      <c r="D38" s="305"/>
      <c r="E38" s="305"/>
    </row>
    <row r="39" spans="1:5" s="301" customFormat="1" x14ac:dyDescent="0.2">
      <c r="A39" s="305"/>
      <c r="B39" s="305"/>
      <c r="C39" s="305"/>
      <c r="D39" s="305"/>
      <c r="E39" s="305"/>
    </row>
    <row r="40" spans="1:5" s="301" customFormat="1" x14ac:dyDescent="0.2">
      <c r="A40" s="305"/>
      <c r="B40" s="305"/>
      <c r="C40" s="305"/>
      <c r="D40" s="305"/>
      <c r="E40" s="305"/>
    </row>
    <row r="41" spans="1:5" s="301" customFormat="1" x14ac:dyDescent="0.2">
      <c r="A41" s="305"/>
      <c r="B41" s="305"/>
      <c r="C41" s="305"/>
      <c r="D41" s="305"/>
      <c r="E41" s="305"/>
    </row>
    <row r="42" spans="1:5" s="301" customFormat="1" x14ac:dyDescent="0.2">
      <c r="A42" s="305"/>
      <c r="B42" s="305"/>
      <c r="C42" s="305"/>
      <c r="D42" s="305"/>
      <c r="E42" s="305"/>
    </row>
    <row r="43" spans="1:5" s="301" customFormat="1" x14ac:dyDescent="0.2">
      <c r="A43" s="305"/>
      <c r="B43" s="305"/>
      <c r="C43" s="305"/>
      <c r="D43" s="305"/>
      <c r="E43" s="305"/>
    </row>
    <row r="44" spans="1:5" s="301" customFormat="1" x14ac:dyDescent="0.2">
      <c r="A44" s="305"/>
      <c r="B44" s="305"/>
      <c r="C44" s="305"/>
      <c r="D44" s="305"/>
      <c r="E44" s="305"/>
    </row>
    <row r="45" spans="1:5" s="301" customFormat="1" x14ac:dyDescent="0.2">
      <c r="A45" s="305"/>
      <c r="B45" s="305"/>
      <c r="C45" s="305"/>
      <c r="D45" s="305"/>
      <c r="E45" s="305"/>
    </row>
    <row r="46" spans="1:5" s="301" customFormat="1" x14ac:dyDescent="0.2">
      <c r="A46" s="305"/>
      <c r="B46" s="305"/>
      <c r="C46" s="305"/>
      <c r="D46" s="305"/>
      <c r="E46" s="305"/>
    </row>
    <row r="47" spans="1:5" s="301" customFormat="1" x14ac:dyDescent="0.2">
      <c r="A47" s="305"/>
      <c r="B47" s="305"/>
      <c r="C47" s="305"/>
      <c r="D47" s="305"/>
      <c r="E47" s="305"/>
    </row>
    <row r="48" spans="1:5" s="301" customFormat="1" x14ac:dyDescent="0.2">
      <c r="A48" s="305"/>
      <c r="B48" s="305"/>
      <c r="C48" s="305"/>
      <c r="D48" s="305"/>
      <c r="E48" s="305"/>
    </row>
    <row r="49" spans="1:5" s="301" customFormat="1" x14ac:dyDescent="0.2">
      <c r="A49" s="305"/>
      <c r="B49" s="305"/>
      <c r="C49" s="305"/>
      <c r="D49" s="305"/>
      <c r="E49" s="305"/>
    </row>
    <row r="50" spans="1:5" s="301" customFormat="1" x14ac:dyDescent="0.2">
      <c r="A50" s="305"/>
      <c r="B50" s="305"/>
      <c r="C50" s="305"/>
      <c r="D50" s="305"/>
      <c r="E50" s="305"/>
    </row>
    <row r="51" spans="1:5" s="301" customFormat="1" x14ac:dyDescent="0.2">
      <c r="A51" s="305"/>
      <c r="B51" s="305"/>
      <c r="C51" s="305"/>
      <c r="D51" s="305"/>
      <c r="E51" s="305"/>
    </row>
    <row r="52" spans="1:5" s="301" customFormat="1" x14ac:dyDescent="0.2">
      <c r="A52" s="305"/>
      <c r="B52" s="305"/>
      <c r="C52" s="305"/>
      <c r="D52" s="305"/>
      <c r="E52" s="305"/>
    </row>
    <row r="53" spans="1:5" s="301" customFormat="1" x14ac:dyDescent="0.2">
      <c r="A53" s="305"/>
      <c r="B53" s="305"/>
      <c r="C53" s="305"/>
      <c r="D53" s="305"/>
      <c r="E53" s="305"/>
    </row>
    <row r="54" spans="1:5" s="301" customFormat="1" x14ac:dyDescent="0.2">
      <c r="A54" s="305"/>
      <c r="B54" s="305"/>
      <c r="C54" s="305"/>
      <c r="D54" s="305"/>
      <c r="E54" s="305"/>
    </row>
    <row r="55" spans="1:5" s="301" customFormat="1" x14ac:dyDescent="0.2">
      <c r="A55" s="305"/>
      <c r="B55" s="305"/>
      <c r="C55" s="305"/>
      <c r="D55" s="305"/>
      <c r="E55" s="305"/>
    </row>
    <row r="56" spans="1:5" s="301" customFormat="1" x14ac:dyDescent="0.2">
      <c r="A56" s="305"/>
      <c r="B56" s="305"/>
      <c r="C56" s="305"/>
      <c r="D56" s="305"/>
      <c r="E56" s="305"/>
    </row>
    <row r="57" spans="1:5" s="301" customFormat="1" x14ac:dyDescent="0.2">
      <c r="A57" s="305"/>
      <c r="B57" s="305"/>
      <c r="C57" s="305"/>
      <c r="D57" s="305"/>
      <c r="E57" s="305"/>
    </row>
    <row r="58" spans="1:5" s="301" customFormat="1" x14ac:dyDescent="0.2">
      <c r="A58" s="305"/>
      <c r="B58" s="305"/>
      <c r="C58" s="305"/>
      <c r="D58" s="305"/>
      <c r="E58" s="305"/>
    </row>
    <row r="59" spans="1:5" s="301" customFormat="1" x14ac:dyDescent="0.2">
      <c r="A59" s="305"/>
      <c r="B59" s="305"/>
      <c r="C59" s="305"/>
      <c r="D59" s="305"/>
      <c r="E59" s="305"/>
    </row>
    <row r="60" spans="1:5" s="301" customFormat="1" x14ac:dyDescent="0.2">
      <c r="A60" s="305"/>
      <c r="B60" s="305"/>
      <c r="C60" s="305"/>
      <c r="D60" s="305"/>
      <c r="E60" s="305"/>
    </row>
    <row r="61" spans="1:5" s="301" customFormat="1" x14ac:dyDescent="0.2">
      <c r="A61" s="305"/>
      <c r="B61" s="305"/>
      <c r="C61" s="305"/>
      <c r="D61" s="305"/>
      <c r="E61" s="305"/>
    </row>
    <row r="62" spans="1:5" s="301" customFormat="1" x14ac:dyDescent="0.2">
      <c r="A62" s="305"/>
      <c r="B62" s="305"/>
      <c r="C62" s="305"/>
      <c r="D62" s="305"/>
      <c r="E62" s="305"/>
    </row>
    <row r="63" spans="1:5" s="301" customFormat="1" x14ac:dyDescent="0.2">
      <c r="A63" s="305"/>
      <c r="B63" s="305"/>
      <c r="C63" s="305"/>
      <c r="D63" s="305"/>
      <c r="E63" s="305"/>
    </row>
    <row r="64" spans="1:5" s="301" customFormat="1" x14ac:dyDescent="0.2">
      <c r="A64" s="305"/>
      <c r="B64" s="305"/>
      <c r="C64" s="305"/>
      <c r="D64" s="305"/>
      <c r="E64" s="305"/>
    </row>
    <row r="65" spans="1:5" s="301" customFormat="1" x14ac:dyDescent="0.2">
      <c r="A65" s="305"/>
      <c r="B65" s="305"/>
      <c r="C65" s="305"/>
      <c r="D65" s="305"/>
      <c r="E65" s="305"/>
    </row>
    <row r="66" spans="1:5" s="301" customFormat="1" x14ac:dyDescent="0.2">
      <c r="A66" s="305"/>
      <c r="B66" s="305"/>
      <c r="C66" s="305"/>
      <c r="D66" s="305"/>
      <c r="E66" s="305"/>
    </row>
    <row r="67" spans="1:5" s="301" customFormat="1" x14ac:dyDescent="0.2">
      <c r="A67" s="305"/>
      <c r="B67" s="305"/>
      <c r="C67" s="305"/>
      <c r="D67" s="305"/>
      <c r="E67" s="305"/>
    </row>
    <row r="68" spans="1:5" s="301" customFormat="1" x14ac:dyDescent="0.2">
      <c r="A68" s="305"/>
      <c r="B68" s="305"/>
      <c r="C68" s="305"/>
      <c r="D68" s="305"/>
      <c r="E68" s="305"/>
    </row>
    <row r="69" spans="1:5" s="301" customFormat="1" x14ac:dyDescent="0.2">
      <c r="A69" s="305"/>
      <c r="B69" s="305"/>
      <c r="C69" s="305"/>
      <c r="D69" s="305"/>
      <c r="E69" s="305"/>
    </row>
    <row r="70" spans="1:5" s="301" customFormat="1" x14ac:dyDescent="0.2">
      <c r="A70" s="305"/>
      <c r="B70" s="305"/>
      <c r="C70" s="305"/>
      <c r="D70" s="305"/>
      <c r="E70" s="305"/>
    </row>
    <row r="71" spans="1:5" s="301" customFormat="1" x14ac:dyDescent="0.2">
      <c r="A71" s="305"/>
      <c r="B71" s="305"/>
      <c r="C71" s="305"/>
      <c r="D71" s="305"/>
      <c r="E71" s="305"/>
    </row>
    <row r="72" spans="1:5" s="301" customFormat="1" x14ac:dyDescent="0.2">
      <c r="A72" s="305"/>
      <c r="B72" s="305"/>
      <c r="C72" s="305"/>
      <c r="D72" s="305"/>
      <c r="E72" s="305"/>
    </row>
    <row r="73" spans="1:5" s="301" customFormat="1" x14ac:dyDescent="0.2">
      <c r="A73" s="305"/>
      <c r="B73" s="305"/>
      <c r="C73" s="305"/>
      <c r="D73" s="305"/>
      <c r="E73" s="305"/>
    </row>
    <row r="74" spans="1:5" s="301" customFormat="1" x14ac:dyDescent="0.2">
      <c r="A74" s="305"/>
      <c r="B74" s="305"/>
      <c r="C74" s="305"/>
      <c r="D74" s="305"/>
      <c r="E74" s="305"/>
    </row>
    <row r="75" spans="1:5" s="301" customFormat="1" x14ac:dyDescent="0.2">
      <c r="A75" s="305"/>
      <c r="B75" s="305"/>
      <c r="C75" s="305"/>
      <c r="D75" s="305"/>
      <c r="E75" s="305"/>
    </row>
    <row r="76" spans="1:5" s="301" customFormat="1" x14ac:dyDescent="0.2">
      <c r="A76" s="305"/>
      <c r="B76" s="305"/>
      <c r="C76" s="305"/>
      <c r="D76" s="305"/>
      <c r="E76" s="305"/>
    </row>
    <row r="77" spans="1:5" s="301" customFormat="1" x14ac:dyDescent="0.2">
      <c r="A77" s="305"/>
      <c r="B77" s="305"/>
      <c r="C77" s="305"/>
      <c r="D77" s="305"/>
      <c r="E77" s="305"/>
    </row>
    <row r="78" spans="1:5" s="301" customFormat="1" x14ac:dyDescent="0.2">
      <c r="A78" s="305"/>
      <c r="B78" s="305"/>
      <c r="C78" s="305"/>
      <c r="D78" s="305"/>
      <c r="E78" s="305"/>
    </row>
    <row r="79" spans="1:5" s="301" customFormat="1" x14ac:dyDescent="0.2">
      <c r="A79" s="305"/>
      <c r="B79" s="305"/>
      <c r="C79" s="305"/>
      <c r="D79" s="305"/>
      <c r="E79" s="305"/>
    </row>
    <row r="80" spans="1:5" s="301" customFormat="1" x14ac:dyDescent="0.2">
      <c r="A80" s="305"/>
      <c r="B80" s="305"/>
      <c r="C80" s="305"/>
      <c r="D80" s="305"/>
      <c r="E80" s="305"/>
    </row>
    <row r="81" spans="1:5" s="301" customFormat="1" x14ac:dyDescent="0.2">
      <c r="A81" s="305"/>
      <c r="B81" s="305"/>
      <c r="C81" s="305"/>
      <c r="D81" s="305"/>
      <c r="E81" s="305"/>
    </row>
    <row r="82" spans="1:5" s="301" customFormat="1" x14ac:dyDescent="0.2">
      <c r="A82" s="305"/>
      <c r="B82" s="305"/>
      <c r="C82" s="305"/>
      <c r="D82" s="305"/>
      <c r="E82" s="305"/>
    </row>
    <row r="83" spans="1:5" s="301" customFormat="1" x14ac:dyDescent="0.2">
      <c r="A83" s="305"/>
      <c r="B83" s="305"/>
      <c r="C83" s="305"/>
      <c r="D83" s="305"/>
      <c r="E83" s="305"/>
    </row>
    <row r="84" spans="1:5" s="301" customFormat="1" x14ac:dyDescent="0.2">
      <c r="A84" s="305"/>
      <c r="B84" s="305"/>
      <c r="C84" s="305"/>
      <c r="D84" s="305"/>
      <c r="E84" s="305"/>
    </row>
    <row r="85" spans="1:5" s="301" customFormat="1" x14ac:dyDescent="0.2">
      <c r="A85" s="305"/>
      <c r="B85" s="305"/>
      <c r="C85" s="305"/>
      <c r="D85" s="305"/>
      <c r="E85" s="305"/>
    </row>
    <row r="86" spans="1:5" s="301" customFormat="1" x14ac:dyDescent="0.2">
      <c r="A86" s="305"/>
      <c r="B86" s="305"/>
      <c r="C86" s="305"/>
      <c r="D86" s="305"/>
      <c r="E86" s="305"/>
    </row>
    <row r="87" spans="1:5" s="301" customFormat="1" x14ac:dyDescent="0.2">
      <c r="A87" s="305"/>
      <c r="B87" s="305"/>
      <c r="C87" s="305"/>
      <c r="D87" s="305"/>
      <c r="E87" s="305"/>
    </row>
    <row r="88" spans="1:5" s="301" customFormat="1" x14ac:dyDescent="0.2">
      <c r="A88" s="305"/>
      <c r="B88" s="305"/>
      <c r="C88" s="305"/>
      <c r="D88" s="305"/>
      <c r="E88" s="305"/>
    </row>
    <row r="89" spans="1:5" s="301" customFormat="1" x14ac:dyDescent="0.2">
      <c r="A89" s="305"/>
      <c r="B89" s="305"/>
      <c r="C89" s="305"/>
      <c r="D89" s="305"/>
      <c r="E89" s="305"/>
    </row>
    <row r="90" spans="1:5" s="301" customFormat="1" x14ac:dyDescent="0.2">
      <c r="A90" s="305"/>
      <c r="B90" s="305"/>
      <c r="C90" s="305"/>
      <c r="D90" s="305"/>
      <c r="E90" s="305"/>
    </row>
    <row r="91" spans="1:5" s="301" customFormat="1" x14ac:dyDescent="0.2">
      <c r="A91" s="305"/>
      <c r="B91" s="305"/>
      <c r="C91" s="305"/>
      <c r="D91" s="305"/>
      <c r="E91" s="305"/>
    </row>
    <row r="92" spans="1:5" s="301" customFormat="1" x14ac:dyDescent="0.2">
      <c r="A92" s="305"/>
      <c r="B92" s="305"/>
      <c r="C92" s="305"/>
      <c r="D92" s="305"/>
      <c r="E92" s="305"/>
    </row>
    <row r="93" spans="1:5" s="301" customFormat="1" x14ac:dyDescent="0.2">
      <c r="A93" s="305"/>
      <c r="B93" s="305"/>
      <c r="C93" s="305"/>
      <c r="D93" s="305"/>
      <c r="E93" s="305"/>
    </row>
    <row r="94" spans="1:5" s="301" customFormat="1" x14ac:dyDescent="0.2">
      <c r="A94" s="305"/>
      <c r="B94" s="305"/>
      <c r="C94" s="305"/>
      <c r="D94" s="305"/>
      <c r="E94" s="305"/>
    </row>
    <row r="95" spans="1:5" s="301" customFormat="1" x14ac:dyDescent="0.2">
      <c r="A95" s="305"/>
      <c r="B95" s="305"/>
      <c r="C95" s="305"/>
      <c r="D95" s="305"/>
      <c r="E95" s="305"/>
    </row>
    <row r="96" spans="1:5" s="301" customFormat="1" x14ac:dyDescent="0.2">
      <c r="A96" s="305"/>
      <c r="B96" s="305"/>
      <c r="C96" s="305"/>
      <c r="D96" s="305"/>
      <c r="E96" s="305"/>
    </row>
    <row r="97" spans="1:5" s="301" customFormat="1" x14ac:dyDescent="0.2">
      <c r="A97" s="305"/>
      <c r="B97" s="305"/>
      <c r="C97" s="305"/>
      <c r="D97" s="305"/>
      <c r="E97" s="305"/>
    </row>
    <row r="98" spans="1:5" s="301" customFormat="1" x14ac:dyDescent="0.2">
      <c r="A98" s="305"/>
      <c r="B98" s="305"/>
      <c r="C98" s="305"/>
      <c r="D98" s="305"/>
      <c r="E98" s="305"/>
    </row>
    <row r="99" spans="1:5" s="301" customFormat="1" x14ac:dyDescent="0.2">
      <c r="A99" s="305"/>
      <c r="B99" s="305"/>
      <c r="C99" s="305"/>
      <c r="D99" s="305"/>
      <c r="E99" s="305"/>
    </row>
    <row r="100" spans="1:5" s="301" customFormat="1" x14ac:dyDescent="0.2">
      <c r="A100" s="305"/>
      <c r="B100" s="305"/>
      <c r="C100" s="305"/>
      <c r="D100" s="305"/>
      <c r="E100" s="305"/>
    </row>
    <row r="101" spans="1:5" s="301" customFormat="1" x14ac:dyDescent="0.2">
      <c r="A101" s="305"/>
      <c r="B101" s="305"/>
      <c r="C101" s="305"/>
      <c r="D101" s="305"/>
      <c r="E101" s="305"/>
    </row>
    <row r="102" spans="1:5" s="301" customFormat="1" x14ac:dyDescent="0.2">
      <c r="A102" s="305"/>
      <c r="B102" s="305"/>
      <c r="C102" s="305"/>
      <c r="D102" s="305"/>
      <c r="E102" s="305"/>
    </row>
    <row r="103" spans="1:5" s="301" customFormat="1" x14ac:dyDescent="0.2">
      <c r="A103" s="305"/>
      <c r="B103" s="305"/>
      <c r="C103" s="305"/>
      <c r="D103" s="305"/>
      <c r="E103" s="305"/>
    </row>
    <row r="104" spans="1:5" s="301" customFormat="1" x14ac:dyDescent="0.2">
      <c r="A104" s="305"/>
      <c r="B104" s="305"/>
      <c r="C104" s="305"/>
      <c r="D104" s="305"/>
      <c r="E104" s="305"/>
    </row>
    <row r="105" spans="1:5" s="301" customFormat="1" x14ac:dyDescent="0.2">
      <c r="A105" s="305"/>
      <c r="B105" s="305"/>
      <c r="C105" s="305"/>
      <c r="D105" s="305"/>
      <c r="E105" s="305"/>
    </row>
    <row r="106" spans="1:5" s="301" customFormat="1" x14ac:dyDescent="0.2">
      <c r="A106" s="305"/>
      <c r="B106" s="305"/>
      <c r="C106" s="305"/>
      <c r="D106" s="305"/>
      <c r="E106" s="305"/>
    </row>
    <row r="107" spans="1:5" s="301" customFormat="1" x14ac:dyDescent="0.2">
      <c r="A107" s="305"/>
      <c r="B107" s="305"/>
      <c r="C107" s="305"/>
      <c r="D107" s="305"/>
      <c r="E107" s="305"/>
    </row>
    <row r="108" spans="1:5" s="301" customFormat="1" x14ac:dyDescent="0.2">
      <c r="A108" s="305"/>
      <c r="B108" s="305"/>
      <c r="C108" s="305"/>
      <c r="D108" s="305"/>
      <c r="E108" s="305"/>
    </row>
    <row r="109" spans="1:5" s="301" customFormat="1" x14ac:dyDescent="0.2">
      <c r="A109" s="305"/>
      <c r="B109" s="305"/>
      <c r="C109" s="305"/>
      <c r="D109" s="305"/>
      <c r="E109" s="305"/>
    </row>
    <row r="110" spans="1:5" s="301" customFormat="1" x14ac:dyDescent="0.2">
      <c r="A110" s="305"/>
      <c r="B110" s="305"/>
      <c r="C110" s="305"/>
      <c r="D110" s="305"/>
      <c r="E110" s="305"/>
    </row>
    <row r="111" spans="1:5" s="301" customFormat="1" x14ac:dyDescent="0.2">
      <c r="A111" s="305"/>
      <c r="B111" s="305"/>
      <c r="C111" s="305"/>
      <c r="D111" s="305"/>
      <c r="E111" s="305"/>
    </row>
    <row r="112" spans="1:5" s="301" customFormat="1" x14ac:dyDescent="0.2">
      <c r="A112" s="305"/>
      <c r="B112" s="305"/>
      <c r="C112" s="305"/>
      <c r="D112" s="305"/>
      <c r="E112" s="305"/>
    </row>
    <row r="113" spans="1:5" s="301" customFormat="1" x14ac:dyDescent="0.2">
      <c r="A113" s="305"/>
      <c r="B113" s="305"/>
      <c r="C113" s="305"/>
      <c r="D113" s="305"/>
      <c r="E113" s="305"/>
    </row>
    <row r="114" spans="1:5" s="301" customFormat="1" x14ac:dyDescent="0.2">
      <c r="A114" s="305"/>
      <c r="B114" s="305"/>
      <c r="C114" s="305"/>
      <c r="D114" s="305"/>
      <c r="E114" s="305"/>
    </row>
    <row r="115" spans="1:5" s="301" customFormat="1" x14ac:dyDescent="0.2">
      <c r="A115" s="305"/>
      <c r="B115" s="305"/>
      <c r="C115" s="305"/>
      <c r="D115" s="305"/>
      <c r="E115" s="305"/>
    </row>
    <row r="116" spans="1:5" s="301" customFormat="1" x14ac:dyDescent="0.2">
      <c r="A116" s="305"/>
      <c r="B116" s="305"/>
      <c r="C116" s="305"/>
      <c r="D116" s="305"/>
      <c r="E116" s="305"/>
    </row>
    <row r="117" spans="1:5" s="301" customFormat="1" x14ac:dyDescent="0.2">
      <c r="A117" s="305"/>
      <c r="B117" s="305"/>
      <c r="C117" s="305"/>
      <c r="D117" s="305"/>
      <c r="E117" s="305"/>
    </row>
    <row r="118" spans="1:5" s="301" customFormat="1" x14ac:dyDescent="0.2">
      <c r="A118" s="305"/>
      <c r="B118" s="305"/>
      <c r="C118" s="305"/>
      <c r="D118" s="305"/>
      <c r="E118" s="305"/>
    </row>
    <row r="119" spans="1:5" s="301" customFormat="1" x14ac:dyDescent="0.2">
      <c r="A119" s="305"/>
      <c r="B119" s="305"/>
      <c r="C119" s="305"/>
      <c r="D119" s="305"/>
      <c r="E119" s="305"/>
    </row>
    <row r="120" spans="1:5" s="301" customFormat="1" x14ac:dyDescent="0.2">
      <c r="A120" s="305"/>
      <c r="B120" s="305"/>
      <c r="C120" s="305"/>
      <c r="D120" s="305"/>
      <c r="E120" s="305"/>
    </row>
    <row r="121" spans="1:5" s="301" customFormat="1" x14ac:dyDescent="0.2">
      <c r="A121" s="305"/>
      <c r="B121" s="305"/>
      <c r="C121" s="305"/>
      <c r="D121" s="305"/>
      <c r="E121" s="305"/>
    </row>
    <row r="122" spans="1:5" s="301" customFormat="1" x14ac:dyDescent="0.2">
      <c r="A122" s="305"/>
      <c r="B122" s="305"/>
      <c r="C122" s="305"/>
      <c r="D122" s="305"/>
      <c r="E122" s="305"/>
    </row>
    <row r="123" spans="1:5" s="301" customFormat="1" x14ac:dyDescent="0.2">
      <c r="A123" s="305"/>
      <c r="B123" s="305"/>
      <c r="C123" s="305"/>
      <c r="D123" s="305"/>
      <c r="E123" s="305"/>
    </row>
    <row r="124" spans="1:5" s="301" customFormat="1" x14ac:dyDescent="0.2">
      <c r="A124" s="305"/>
      <c r="B124" s="305"/>
      <c r="C124" s="305"/>
      <c r="D124" s="305"/>
      <c r="E124" s="305"/>
    </row>
    <row r="125" spans="1:5" s="301" customFormat="1" x14ac:dyDescent="0.2">
      <c r="A125" s="305"/>
      <c r="B125" s="305"/>
      <c r="C125" s="305"/>
      <c r="D125" s="305"/>
      <c r="E125" s="305"/>
    </row>
    <row r="126" spans="1:5" s="301" customFormat="1" x14ac:dyDescent="0.2">
      <c r="A126" s="305"/>
      <c r="B126" s="305"/>
      <c r="C126" s="305"/>
      <c r="D126" s="305"/>
      <c r="E126" s="305"/>
    </row>
    <row r="127" spans="1:5" s="301" customFormat="1" x14ac:dyDescent="0.2">
      <c r="A127" s="305"/>
      <c r="B127" s="305"/>
      <c r="C127" s="305"/>
      <c r="D127" s="305"/>
      <c r="E127" s="305"/>
    </row>
    <row r="128" spans="1:5" s="301" customFormat="1" x14ac:dyDescent="0.2">
      <c r="A128" s="305"/>
      <c r="B128" s="305"/>
      <c r="C128" s="305"/>
      <c r="D128" s="305"/>
      <c r="E128" s="305"/>
    </row>
    <row r="129" spans="1:5" s="301" customFormat="1" x14ac:dyDescent="0.2">
      <c r="A129" s="305"/>
      <c r="B129" s="305"/>
      <c r="C129" s="305"/>
      <c r="D129" s="305"/>
      <c r="E129" s="305"/>
    </row>
    <row r="130" spans="1:5" s="301" customFormat="1" x14ac:dyDescent="0.2">
      <c r="A130" s="305"/>
      <c r="B130" s="305"/>
      <c r="C130" s="305"/>
      <c r="D130" s="305"/>
      <c r="E130" s="305"/>
    </row>
    <row r="131" spans="1:5" s="301" customFormat="1" x14ac:dyDescent="0.2">
      <c r="A131" s="305"/>
      <c r="B131" s="305"/>
      <c r="C131" s="305"/>
      <c r="D131" s="305"/>
      <c r="E131" s="305"/>
    </row>
    <row r="132" spans="1:5" s="301" customFormat="1" x14ac:dyDescent="0.2">
      <c r="A132" s="305"/>
      <c r="B132" s="305"/>
      <c r="C132" s="305"/>
      <c r="D132" s="305"/>
      <c r="E132" s="305"/>
    </row>
    <row r="133" spans="1:5" s="301" customFormat="1" x14ac:dyDescent="0.2">
      <c r="A133" s="305"/>
      <c r="B133" s="305"/>
      <c r="C133" s="305"/>
      <c r="D133" s="305"/>
      <c r="E133" s="305"/>
    </row>
    <row r="134" spans="1:5" s="301" customFormat="1" x14ac:dyDescent="0.2">
      <c r="A134" s="305"/>
      <c r="B134" s="305"/>
      <c r="C134" s="305"/>
      <c r="D134" s="305"/>
      <c r="E134" s="305"/>
    </row>
    <row r="135" spans="1:5" s="301" customFormat="1" x14ac:dyDescent="0.2">
      <c r="A135" s="305"/>
      <c r="B135" s="305"/>
      <c r="C135" s="305"/>
      <c r="D135" s="305"/>
      <c r="E135" s="305"/>
    </row>
    <row r="136" spans="1:5" s="301" customFormat="1" x14ac:dyDescent="0.2">
      <c r="A136" s="305"/>
      <c r="B136" s="305"/>
      <c r="C136" s="305"/>
      <c r="D136" s="305"/>
      <c r="E136" s="305"/>
    </row>
    <row r="137" spans="1:5" s="301" customFormat="1" x14ac:dyDescent="0.2">
      <c r="A137" s="305"/>
      <c r="B137" s="305"/>
      <c r="C137" s="305"/>
      <c r="D137" s="305"/>
      <c r="E137" s="305"/>
    </row>
    <row r="138" spans="1:5" s="301" customFormat="1" x14ac:dyDescent="0.2">
      <c r="A138" s="305"/>
      <c r="B138" s="305"/>
      <c r="C138" s="305"/>
      <c r="D138" s="305"/>
      <c r="E138" s="305"/>
    </row>
    <row r="139" spans="1:5" s="301" customFormat="1" x14ac:dyDescent="0.2">
      <c r="A139" s="305"/>
      <c r="B139" s="305"/>
      <c r="C139" s="305"/>
      <c r="D139" s="305"/>
      <c r="E139" s="305"/>
    </row>
    <row r="140" spans="1:5" s="301" customFormat="1" x14ac:dyDescent="0.2">
      <c r="A140" s="305"/>
      <c r="B140" s="305"/>
      <c r="C140" s="305"/>
      <c r="D140" s="305"/>
      <c r="E140" s="305"/>
    </row>
    <row r="141" spans="1:5" s="301" customFormat="1" x14ac:dyDescent="0.2">
      <c r="A141" s="305"/>
      <c r="B141" s="305"/>
      <c r="C141" s="305"/>
      <c r="D141" s="305"/>
      <c r="E141" s="305"/>
    </row>
    <row r="142" spans="1:5" s="301" customFormat="1" x14ac:dyDescent="0.2">
      <c r="A142" s="305"/>
      <c r="B142" s="305"/>
      <c r="C142" s="305"/>
      <c r="D142" s="305"/>
      <c r="E142" s="305"/>
    </row>
    <row r="143" spans="1:5" s="301" customFormat="1" x14ac:dyDescent="0.2">
      <c r="A143" s="305"/>
      <c r="B143" s="305"/>
      <c r="C143" s="305"/>
      <c r="D143" s="305"/>
      <c r="E143" s="305"/>
    </row>
    <row r="144" spans="1:5" s="301" customFormat="1" x14ac:dyDescent="0.2">
      <c r="A144" s="305"/>
      <c r="B144" s="305"/>
      <c r="C144" s="305"/>
      <c r="D144" s="305"/>
      <c r="E144" s="305"/>
    </row>
    <row r="145" spans="1:5" s="301" customFormat="1" x14ac:dyDescent="0.2">
      <c r="A145" s="305"/>
      <c r="B145" s="305"/>
      <c r="C145" s="305"/>
      <c r="D145" s="305"/>
      <c r="E145" s="305"/>
    </row>
    <row r="146" spans="1:5" s="301" customFormat="1" x14ac:dyDescent="0.2">
      <c r="A146" s="305"/>
      <c r="B146" s="305"/>
      <c r="C146" s="305"/>
      <c r="D146" s="305"/>
      <c r="E146" s="305"/>
    </row>
    <row r="147" spans="1:5" s="301" customFormat="1" x14ac:dyDescent="0.2">
      <c r="A147" s="305"/>
      <c r="B147" s="305"/>
      <c r="C147" s="305"/>
      <c r="D147" s="305"/>
      <c r="E147" s="305"/>
    </row>
    <row r="148" spans="1:5" s="301" customFormat="1" x14ac:dyDescent="0.2">
      <c r="A148" s="305"/>
      <c r="B148" s="305"/>
      <c r="C148" s="305"/>
      <c r="D148" s="305"/>
      <c r="E148" s="305"/>
    </row>
    <row r="149" spans="1:5" s="301" customFormat="1" x14ac:dyDescent="0.2">
      <c r="A149" s="305"/>
      <c r="B149" s="305"/>
      <c r="C149" s="305"/>
      <c r="D149" s="305"/>
      <c r="E149" s="305"/>
    </row>
    <row r="150" spans="1:5" s="301" customFormat="1" x14ac:dyDescent="0.2">
      <c r="A150" s="305"/>
      <c r="B150" s="305"/>
      <c r="C150" s="305"/>
      <c r="D150" s="305"/>
      <c r="E150" s="305"/>
    </row>
    <row r="151" spans="1:5" s="301" customFormat="1" x14ac:dyDescent="0.2">
      <c r="A151" s="305"/>
      <c r="B151" s="305"/>
      <c r="C151" s="305"/>
      <c r="D151" s="305"/>
      <c r="E151" s="305"/>
    </row>
    <row r="152" spans="1:5" s="301" customFormat="1" x14ac:dyDescent="0.2">
      <c r="A152" s="305"/>
      <c r="B152" s="305"/>
      <c r="C152" s="305"/>
      <c r="D152" s="305"/>
      <c r="E152" s="305"/>
    </row>
    <row r="153" spans="1:5" s="301" customFormat="1" x14ac:dyDescent="0.2">
      <c r="A153" s="305"/>
      <c r="B153" s="305"/>
      <c r="C153" s="305"/>
      <c r="D153" s="305"/>
      <c r="E153" s="305"/>
    </row>
    <row r="154" spans="1:5" s="301" customFormat="1" x14ac:dyDescent="0.2">
      <c r="A154" s="305"/>
      <c r="B154" s="305"/>
      <c r="C154" s="305"/>
      <c r="D154" s="305"/>
      <c r="E154" s="305"/>
    </row>
    <row r="155" spans="1:5" s="301" customFormat="1" x14ac:dyDescent="0.2">
      <c r="A155" s="305"/>
      <c r="B155" s="305"/>
      <c r="C155" s="305"/>
      <c r="D155" s="305"/>
      <c r="E155" s="305"/>
    </row>
    <row r="156" spans="1:5" s="301" customFormat="1" x14ac:dyDescent="0.2">
      <c r="A156" s="305"/>
      <c r="B156" s="305"/>
      <c r="C156" s="305"/>
      <c r="D156" s="305"/>
      <c r="E156" s="305"/>
    </row>
    <row r="157" spans="1:5" s="301" customFormat="1" x14ac:dyDescent="0.2">
      <c r="A157" s="305"/>
      <c r="B157" s="305"/>
      <c r="C157" s="305"/>
      <c r="D157" s="305"/>
      <c r="E157" s="305"/>
    </row>
    <row r="158" spans="1:5" s="301" customFormat="1" x14ac:dyDescent="0.2">
      <c r="A158" s="305"/>
      <c r="B158" s="305"/>
      <c r="C158" s="305"/>
      <c r="D158" s="305"/>
      <c r="E158" s="305"/>
    </row>
    <row r="159" spans="1:5" s="301" customFormat="1" x14ac:dyDescent="0.2">
      <c r="A159" s="305"/>
      <c r="B159" s="305"/>
      <c r="C159" s="305"/>
      <c r="D159" s="305"/>
      <c r="E159" s="305"/>
    </row>
    <row r="160" spans="1:5" s="301" customFormat="1" x14ac:dyDescent="0.2">
      <c r="A160" s="305"/>
      <c r="B160" s="305"/>
      <c r="C160" s="305"/>
      <c r="D160" s="305"/>
      <c r="E160" s="305"/>
    </row>
    <row r="161" spans="1:5" s="301" customFormat="1" x14ac:dyDescent="0.2">
      <c r="A161" s="305"/>
      <c r="B161" s="305"/>
      <c r="C161" s="305"/>
      <c r="D161" s="305"/>
      <c r="E161" s="305"/>
    </row>
    <row r="162" spans="1:5" s="301" customFormat="1" x14ac:dyDescent="0.2">
      <c r="A162" s="305"/>
      <c r="B162" s="305"/>
      <c r="C162" s="305"/>
      <c r="D162" s="305"/>
      <c r="E162" s="305"/>
    </row>
    <row r="163" spans="1:5" s="301" customFormat="1" x14ac:dyDescent="0.2">
      <c r="A163" s="305"/>
      <c r="B163" s="305"/>
      <c r="C163" s="305"/>
      <c r="D163" s="305"/>
      <c r="E163" s="305"/>
    </row>
    <row r="164" spans="1:5" s="301" customFormat="1" x14ac:dyDescent="0.2">
      <c r="A164" s="305"/>
      <c r="B164" s="305"/>
      <c r="C164" s="305"/>
      <c r="D164" s="305"/>
      <c r="E164" s="305"/>
    </row>
    <row r="165" spans="1:5" s="301" customFormat="1" x14ac:dyDescent="0.2">
      <c r="A165" s="305"/>
      <c r="B165" s="305"/>
      <c r="C165" s="305"/>
      <c r="D165" s="305"/>
      <c r="E165" s="305"/>
    </row>
    <row r="166" spans="1:5" s="301" customFormat="1" x14ac:dyDescent="0.2">
      <c r="A166" s="305"/>
      <c r="B166" s="305"/>
      <c r="C166" s="305"/>
      <c r="D166" s="305"/>
      <c r="E166" s="305"/>
    </row>
    <row r="167" spans="1:5" s="301" customFormat="1" x14ac:dyDescent="0.2">
      <c r="A167" s="305"/>
      <c r="B167" s="305"/>
      <c r="C167" s="305"/>
      <c r="D167" s="305"/>
      <c r="E167" s="305"/>
    </row>
    <row r="168" spans="1:5" s="301" customFormat="1" x14ac:dyDescent="0.2">
      <c r="A168" s="305"/>
      <c r="B168" s="305"/>
      <c r="C168" s="305"/>
      <c r="D168" s="305"/>
      <c r="E168" s="305"/>
    </row>
    <row r="169" spans="1:5" s="301" customFormat="1" x14ac:dyDescent="0.2">
      <c r="A169" s="305"/>
      <c r="B169" s="305"/>
      <c r="C169" s="305"/>
      <c r="D169" s="305"/>
      <c r="E169" s="305"/>
    </row>
    <row r="170" spans="1:5" s="301" customFormat="1" x14ac:dyDescent="0.2">
      <c r="A170" s="305"/>
      <c r="B170" s="305"/>
      <c r="C170" s="305"/>
      <c r="D170" s="305"/>
      <c r="E170" s="305"/>
    </row>
    <row r="171" spans="1:5" s="301" customFormat="1" x14ac:dyDescent="0.2">
      <c r="A171" s="305"/>
      <c r="B171" s="305"/>
      <c r="C171" s="305"/>
      <c r="D171" s="305"/>
      <c r="E171" s="305"/>
    </row>
    <row r="172" spans="1:5" s="301" customFormat="1" x14ac:dyDescent="0.2">
      <c r="A172" s="305"/>
      <c r="B172" s="305"/>
      <c r="C172" s="305"/>
      <c r="D172" s="305"/>
      <c r="E172" s="305"/>
    </row>
    <row r="173" spans="1:5" s="301" customFormat="1" x14ac:dyDescent="0.2">
      <c r="A173" s="305"/>
      <c r="B173" s="305"/>
      <c r="C173" s="305"/>
      <c r="D173" s="305"/>
      <c r="E173" s="305"/>
    </row>
    <row r="174" spans="1:5" s="301" customFormat="1" x14ac:dyDescent="0.2">
      <c r="A174" s="305"/>
      <c r="B174" s="305"/>
      <c r="C174" s="305"/>
      <c r="D174" s="305"/>
      <c r="E174" s="305"/>
    </row>
    <row r="175" spans="1:5" s="301" customFormat="1" x14ac:dyDescent="0.2">
      <c r="A175" s="305"/>
      <c r="B175" s="305"/>
      <c r="C175" s="305"/>
      <c r="D175" s="305"/>
      <c r="E175" s="305"/>
    </row>
    <row r="176" spans="1:5" s="301" customFormat="1" x14ac:dyDescent="0.2">
      <c r="A176" s="305"/>
      <c r="B176" s="305"/>
      <c r="C176" s="305"/>
      <c r="D176" s="305"/>
      <c r="E176" s="305"/>
    </row>
    <row r="177" spans="1:5" s="301" customFormat="1" x14ac:dyDescent="0.2">
      <c r="A177" s="305"/>
      <c r="B177" s="305"/>
      <c r="C177" s="305"/>
      <c r="D177" s="305"/>
      <c r="E177" s="305"/>
    </row>
    <row r="178" spans="1:5" s="301" customFormat="1" x14ac:dyDescent="0.2">
      <c r="A178" s="305"/>
      <c r="B178" s="305"/>
      <c r="C178" s="305"/>
      <c r="D178" s="305"/>
      <c r="E178" s="305"/>
    </row>
    <row r="179" spans="1:5" s="301" customFormat="1" x14ac:dyDescent="0.2">
      <c r="A179" s="305"/>
      <c r="B179" s="305"/>
      <c r="C179" s="305"/>
      <c r="D179" s="305"/>
      <c r="E179" s="305"/>
    </row>
    <row r="180" spans="1:5" s="301" customFormat="1" x14ac:dyDescent="0.2">
      <c r="A180" s="305"/>
      <c r="B180" s="305"/>
      <c r="C180" s="305"/>
      <c r="D180" s="305"/>
      <c r="E180" s="305"/>
    </row>
    <row r="181" spans="1:5" s="301" customFormat="1" x14ac:dyDescent="0.2">
      <c r="A181" s="305"/>
      <c r="B181" s="305"/>
      <c r="C181" s="305"/>
      <c r="D181" s="305"/>
      <c r="E181" s="305"/>
    </row>
    <row r="182" spans="1:5" s="301" customFormat="1" x14ac:dyDescent="0.2">
      <c r="A182" s="305"/>
      <c r="B182" s="305"/>
      <c r="C182" s="305"/>
      <c r="D182" s="305"/>
      <c r="E182" s="305"/>
    </row>
    <row r="183" spans="1:5" s="301" customFormat="1" x14ac:dyDescent="0.2">
      <c r="A183" s="305"/>
      <c r="B183" s="305"/>
      <c r="C183" s="305"/>
      <c r="D183" s="305"/>
      <c r="E183" s="305"/>
    </row>
    <row r="184" spans="1:5" s="301" customFormat="1" x14ac:dyDescent="0.2">
      <c r="A184" s="305"/>
      <c r="B184" s="305"/>
      <c r="C184" s="305"/>
      <c r="D184" s="305"/>
      <c r="E184" s="305"/>
    </row>
    <row r="185" spans="1:5" s="301" customFormat="1" x14ac:dyDescent="0.2">
      <c r="A185" s="305"/>
      <c r="B185" s="305"/>
      <c r="C185" s="305"/>
      <c r="D185" s="305"/>
      <c r="E185" s="305"/>
    </row>
    <row r="186" spans="1:5" s="301" customFormat="1" x14ac:dyDescent="0.2">
      <c r="A186" s="305"/>
      <c r="B186" s="305"/>
      <c r="C186" s="305"/>
      <c r="D186" s="305"/>
      <c r="E186" s="305"/>
    </row>
    <row r="187" spans="1:5" s="301" customFormat="1" x14ac:dyDescent="0.2">
      <c r="A187" s="305"/>
      <c r="B187" s="305"/>
      <c r="C187" s="305"/>
      <c r="D187" s="305"/>
      <c r="E187" s="305"/>
    </row>
    <row r="188" spans="1:5" s="301" customFormat="1" x14ac:dyDescent="0.2">
      <c r="A188" s="305"/>
      <c r="B188" s="305"/>
      <c r="C188" s="305"/>
      <c r="D188" s="305"/>
      <c r="E188" s="305"/>
    </row>
    <row r="189" spans="1:5" s="301" customFormat="1" x14ac:dyDescent="0.2">
      <c r="A189" s="305"/>
      <c r="B189" s="305"/>
      <c r="C189" s="305"/>
      <c r="D189" s="305"/>
      <c r="E189" s="305"/>
    </row>
    <row r="190" spans="1:5" s="301" customFormat="1" x14ac:dyDescent="0.2">
      <c r="A190" s="305"/>
      <c r="B190" s="305"/>
      <c r="C190" s="305"/>
      <c r="D190" s="305"/>
      <c r="E190" s="305"/>
    </row>
    <row r="191" spans="1:5" s="301" customFormat="1" x14ac:dyDescent="0.2">
      <c r="A191" s="305"/>
      <c r="B191" s="305"/>
      <c r="C191" s="305"/>
      <c r="D191" s="305"/>
      <c r="E191" s="305"/>
    </row>
    <row r="192" spans="1:5" s="301" customFormat="1" x14ac:dyDescent="0.2">
      <c r="A192" s="305"/>
      <c r="B192" s="305"/>
      <c r="C192" s="305"/>
      <c r="D192" s="305"/>
      <c r="E192" s="305"/>
    </row>
    <row r="193" spans="1:5" s="301" customFormat="1" x14ac:dyDescent="0.2">
      <c r="A193" s="305"/>
      <c r="B193" s="305"/>
      <c r="C193" s="305"/>
      <c r="D193" s="305"/>
      <c r="E193" s="305"/>
    </row>
    <row r="194" spans="1:5" s="301" customFormat="1" x14ac:dyDescent="0.2">
      <c r="A194" s="305"/>
      <c r="B194" s="305"/>
      <c r="C194" s="305"/>
      <c r="D194" s="305"/>
      <c r="E194" s="305"/>
    </row>
    <row r="195" spans="1:5" s="301" customFormat="1" x14ac:dyDescent="0.2">
      <c r="A195" s="305"/>
      <c r="B195" s="305"/>
      <c r="C195" s="305"/>
      <c r="D195" s="305"/>
      <c r="E195" s="305"/>
    </row>
    <row r="196" spans="1:5" s="301" customFormat="1" x14ac:dyDescent="0.2">
      <c r="A196" s="305"/>
      <c r="B196" s="305"/>
      <c r="C196" s="305"/>
      <c r="D196" s="305"/>
      <c r="E196" s="305"/>
    </row>
    <row r="197" spans="1:5" s="301" customFormat="1" x14ac:dyDescent="0.2">
      <c r="A197" s="305"/>
      <c r="B197" s="305"/>
      <c r="C197" s="305"/>
      <c r="D197" s="305"/>
      <c r="E197" s="305"/>
    </row>
    <row r="198" spans="1:5" s="301" customFormat="1" x14ac:dyDescent="0.2">
      <c r="A198" s="305"/>
      <c r="B198" s="305"/>
      <c r="C198" s="305"/>
      <c r="D198" s="305"/>
      <c r="E198" s="305"/>
    </row>
    <row r="199" spans="1:5" s="301" customFormat="1" x14ac:dyDescent="0.2">
      <c r="A199" s="305"/>
      <c r="B199" s="305"/>
      <c r="C199" s="305"/>
      <c r="D199" s="305"/>
      <c r="E199" s="305"/>
    </row>
    <row r="200" spans="1:5" s="301" customFormat="1" x14ac:dyDescent="0.2">
      <c r="A200" s="305"/>
      <c r="B200" s="305"/>
      <c r="C200" s="305"/>
      <c r="D200" s="305"/>
      <c r="E200" s="305"/>
    </row>
    <row r="201" spans="1:5" s="301" customFormat="1" x14ac:dyDescent="0.2">
      <c r="A201" s="305"/>
      <c r="B201" s="305"/>
      <c r="C201" s="305"/>
      <c r="D201" s="305"/>
      <c r="E201" s="305"/>
    </row>
    <row r="202" spans="1:5" s="301" customFormat="1" x14ac:dyDescent="0.2">
      <c r="A202" s="305"/>
      <c r="B202" s="305"/>
      <c r="C202" s="305"/>
      <c r="D202" s="305"/>
      <c r="E202" s="305"/>
    </row>
    <row r="203" spans="1:5" s="301" customFormat="1" x14ac:dyDescent="0.2">
      <c r="A203" s="305"/>
      <c r="B203" s="305"/>
      <c r="C203" s="305"/>
      <c r="D203" s="305"/>
      <c r="E203" s="305"/>
    </row>
    <row r="204" spans="1:5" s="301" customFormat="1" x14ac:dyDescent="0.2">
      <c r="A204" s="305"/>
      <c r="B204" s="305"/>
      <c r="C204" s="305"/>
      <c r="D204" s="305"/>
      <c r="E204" s="305"/>
    </row>
    <row r="205" spans="1:5" s="301" customFormat="1" x14ac:dyDescent="0.2">
      <c r="A205" s="305"/>
      <c r="B205" s="305"/>
      <c r="C205" s="305"/>
      <c r="D205" s="305"/>
      <c r="E205" s="305"/>
    </row>
    <row r="206" spans="1:5" s="301" customFormat="1" x14ac:dyDescent="0.2">
      <c r="A206" s="305"/>
      <c r="B206" s="305"/>
      <c r="C206" s="305"/>
      <c r="D206" s="305"/>
      <c r="E206" s="305"/>
    </row>
    <row r="207" spans="1:5" s="301" customFormat="1" x14ac:dyDescent="0.2">
      <c r="A207" s="305"/>
      <c r="B207" s="305"/>
      <c r="C207" s="305"/>
      <c r="D207" s="305"/>
      <c r="E207" s="305"/>
    </row>
    <row r="208" spans="1:5" s="301" customFormat="1" x14ac:dyDescent="0.2">
      <c r="A208" s="305"/>
      <c r="B208" s="305"/>
      <c r="C208" s="305"/>
      <c r="D208" s="305"/>
      <c r="E208" s="305"/>
    </row>
    <row r="209" spans="1:5" s="301" customFormat="1" x14ac:dyDescent="0.2">
      <c r="A209" s="305"/>
      <c r="B209" s="305"/>
      <c r="C209" s="305"/>
      <c r="D209" s="305"/>
      <c r="E209" s="305"/>
    </row>
    <row r="210" spans="1:5" s="301" customFormat="1" x14ac:dyDescent="0.2">
      <c r="A210" s="305"/>
      <c r="B210" s="305"/>
      <c r="C210" s="305"/>
      <c r="D210" s="305"/>
      <c r="E210" s="305"/>
    </row>
    <row r="211" spans="1:5" s="301" customFormat="1" x14ac:dyDescent="0.2">
      <c r="A211" s="305"/>
      <c r="B211" s="305"/>
      <c r="C211" s="305"/>
      <c r="D211" s="305"/>
      <c r="E211" s="305"/>
    </row>
    <row r="212" spans="1:5" s="301" customFormat="1" x14ac:dyDescent="0.2">
      <c r="A212" s="305"/>
      <c r="B212" s="305"/>
      <c r="C212" s="305"/>
      <c r="D212" s="305"/>
      <c r="E212" s="305"/>
    </row>
    <row r="213" spans="1:5" s="301" customFormat="1" x14ac:dyDescent="0.2">
      <c r="A213" s="305"/>
      <c r="B213" s="305"/>
      <c r="C213" s="305"/>
      <c r="D213" s="305"/>
      <c r="E213" s="305"/>
    </row>
    <row r="214" spans="1:5" s="301" customFormat="1" x14ac:dyDescent="0.2">
      <c r="A214" s="305"/>
      <c r="B214" s="305"/>
      <c r="C214" s="305"/>
      <c r="D214" s="305"/>
      <c r="E214" s="305"/>
    </row>
    <row r="215" spans="1:5" s="301" customFormat="1" x14ac:dyDescent="0.2">
      <c r="A215" s="305"/>
      <c r="B215" s="305"/>
      <c r="C215" s="305"/>
      <c r="D215" s="305"/>
      <c r="E215" s="305"/>
    </row>
    <row r="216" spans="1:5" s="301" customFormat="1" x14ac:dyDescent="0.2">
      <c r="A216" s="305"/>
      <c r="B216" s="305"/>
      <c r="C216" s="305"/>
      <c r="D216" s="305"/>
      <c r="E216" s="305"/>
    </row>
    <row r="217" spans="1:5" s="301" customFormat="1" x14ac:dyDescent="0.2">
      <c r="A217" s="305"/>
      <c r="B217" s="305"/>
      <c r="C217" s="305"/>
      <c r="D217" s="305"/>
      <c r="E217" s="305"/>
    </row>
    <row r="218" spans="1:5" s="301" customFormat="1" x14ac:dyDescent="0.2">
      <c r="A218" s="305"/>
      <c r="B218" s="305"/>
      <c r="C218" s="305"/>
      <c r="D218" s="305"/>
      <c r="E218" s="305"/>
    </row>
    <row r="219" spans="1:5" s="301" customFormat="1" x14ac:dyDescent="0.2">
      <c r="A219" s="305"/>
      <c r="B219" s="305"/>
      <c r="C219" s="305"/>
      <c r="D219" s="305"/>
      <c r="E219" s="305"/>
    </row>
    <row r="220" spans="1:5" s="301" customFormat="1" x14ac:dyDescent="0.2">
      <c r="A220" s="305"/>
      <c r="B220" s="305"/>
      <c r="C220" s="305"/>
      <c r="D220" s="305"/>
      <c r="E220" s="305"/>
    </row>
    <row r="221" spans="1:5" s="301" customFormat="1" x14ac:dyDescent="0.2">
      <c r="A221" s="305"/>
      <c r="B221" s="305"/>
      <c r="C221" s="305"/>
      <c r="D221" s="305"/>
      <c r="E221" s="305"/>
    </row>
    <row r="222" spans="1:5" s="301" customFormat="1" x14ac:dyDescent="0.2">
      <c r="A222" s="305"/>
      <c r="B222" s="305"/>
      <c r="C222" s="305"/>
      <c r="D222" s="305"/>
      <c r="E222" s="305"/>
    </row>
    <row r="223" spans="1:5" s="301" customFormat="1" x14ac:dyDescent="0.2">
      <c r="A223" s="305"/>
      <c r="B223" s="305"/>
      <c r="C223" s="305"/>
      <c r="D223" s="305"/>
      <c r="E223" s="305"/>
    </row>
    <row r="224" spans="1:5" s="301" customFormat="1" x14ac:dyDescent="0.2">
      <c r="A224" s="305"/>
      <c r="B224" s="305"/>
      <c r="C224" s="305"/>
      <c r="D224" s="305"/>
      <c r="E224" s="305"/>
    </row>
    <row r="225" spans="1:5" s="301" customFormat="1" x14ac:dyDescent="0.2">
      <c r="A225" s="305"/>
      <c r="B225" s="305"/>
      <c r="C225" s="305"/>
      <c r="D225" s="305"/>
      <c r="E225" s="305"/>
    </row>
    <row r="226" spans="1:5" s="301" customFormat="1" x14ac:dyDescent="0.2">
      <c r="A226" s="305"/>
      <c r="B226" s="305"/>
      <c r="C226" s="305"/>
      <c r="D226" s="305"/>
      <c r="E226" s="305"/>
    </row>
    <row r="227" spans="1:5" s="301" customFormat="1" x14ac:dyDescent="0.2">
      <c r="A227" s="305"/>
      <c r="B227" s="305"/>
      <c r="C227" s="305"/>
      <c r="D227" s="305"/>
      <c r="E227" s="305"/>
    </row>
    <row r="228" spans="1:5" s="301" customFormat="1" x14ac:dyDescent="0.2">
      <c r="A228" s="305"/>
      <c r="B228" s="305"/>
      <c r="C228" s="305"/>
      <c r="D228" s="305"/>
      <c r="E228" s="305"/>
    </row>
    <row r="229" spans="1:5" s="301" customFormat="1" x14ac:dyDescent="0.2">
      <c r="A229" s="305"/>
      <c r="B229" s="305"/>
      <c r="C229" s="305"/>
      <c r="D229" s="305"/>
      <c r="E229" s="305"/>
    </row>
    <row r="230" spans="1:5" s="301" customFormat="1" x14ac:dyDescent="0.2">
      <c r="A230" s="305"/>
      <c r="B230" s="305"/>
      <c r="C230" s="305"/>
      <c r="D230" s="305"/>
      <c r="E230" s="305"/>
    </row>
    <row r="231" spans="1:5" s="301" customFormat="1" x14ac:dyDescent="0.2">
      <c r="A231" s="305"/>
      <c r="B231" s="305"/>
      <c r="C231" s="305"/>
      <c r="D231" s="305"/>
      <c r="E231" s="305"/>
    </row>
    <row r="232" spans="1:5" s="301" customFormat="1" x14ac:dyDescent="0.2">
      <c r="A232" s="305"/>
      <c r="B232" s="305"/>
      <c r="C232" s="305"/>
      <c r="D232" s="305"/>
      <c r="E232" s="305"/>
    </row>
    <row r="233" spans="1:5" s="301" customFormat="1" x14ac:dyDescent="0.2">
      <c r="A233" s="305"/>
      <c r="B233" s="305"/>
      <c r="C233" s="305"/>
      <c r="D233" s="305"/>
      <c r="E233" s="305"/>
    </row>
    <row r="234" spans="1:5" s="301" customFormat="1" x14ac:dyDescent="0.2">
      <c r="A234" s="305"/>
      <c r="B234" s="305"/>
      <c r="C234" s="305"/>
      <c r="D234" s="305"/>
      <c r="E234" s="305"/>
    </row>
    <row r="235" spans="1:5" s="301" customFormat="1" x14ac:dyDescent="0.2">
      <c r="A235" s="305"/>
      <c r="B235" s="305"/>
      <c r="C235" s="305"/>
      <c r="D235" s="305"/>
      <c r="E235" s="305"/>
    </row>
    <row r="236" spans="1:5" s="301" customFormat="1" x14ac:dyDescent="0.2">
      <c r="A236" s="305"/>
      <c r="B236" s="305"/>
      <c r="C236" s="305"/>
      <c r="D236" s="305"/>
      <c r="E236" s="305"/>
    </row>
    <row r="237" spans="1:5" s="301" customFormat="1" x14ac:dyDescent="0.2">
      <c r="A237" s="305"/>
      <c r="B237" s="305"/>
      <c r="C237" s="305"/>
      <c r="D237" s="305"/>
      <c r="E237" s="305"/>
    </row>
    <row r="238" spans="1:5" s="301" customFormat="1" x14ac:dyDescent="0.2">
      <c r="A238" s="305"/>
      <c r="B238" s="305"/>
      <c r="C238" s="305"/>
      <c r="D238" s="305"/>
      <c r="E238" s="305"/>
    </row>
    <row r="239" spans="1:5" s="301" customFormat="1" x14ac:dyDescent="0.2">
      <c r="A239" s="305"/>
      <c r="B239" s="305"/>
      <c r="C239" s="305"/>
      <c r="D239" s="305"/>
      <c r="E239" s="305"/>
    </row>
    <row r="240" spans="1:5" s="301" customFormat="1" x14ac:dyDescent="0.2">
      <c r="A240" s="305"/>
      <c r="B240" s="305"/>
      <c r="C240" s="305"/>
      <c r="D240" s="305"/>
      <c r="E240" s="305"/>
    </row>
    <row r="241" spans="1:5" s="301" customFormat="1" x14ac:dyDescent="0.2">
      <c r="A241" s="305"/>
      <c r="B241" s="305"/>
      <c r="C241" s="305"/>
      <c r="D241" s="305"/>
      <c r="E241" s="305"/>
    </row>
    <row r="242" spans="1:5" s="301" customFormat="1" x14ac:dyDescent="0.2">
      <c r="A242" s="305"/>
      <c r="B242" s="305"/>
      <c r="C242" s="305"/>
      <c r="D242" s="305"/>
      <c r="E242" s="305"/>
    </row>
    <row r="243" spans="1:5" s="301" customFormat="1" x14ac:dyDescent="0.2">
      <c r="A243" s="305"/>
      <c r="B243" s="305"/>
      <c r="C243" s="305"/>
      <c r="D243" s="305"/>
      <c r="E243" s="305"/>
    </row>
    <row r="244" spans="1:5" s="301" customFormat="1" x14ac:dyDescent="0.2">
      <c r="A244" s="305"/>
      <c r="B244" s="305"/>
      <c r="C244" s="305"/>
      <c r="D244" s="305"/>
      <c r="E244" s="305"/>
    </row>
    <row r="245" spans="1:5" s="301" customFormat="1" x14ac:dyDescent="0.2">
      <c r="A245" s="305"/>
      <c r="B245" s="305"/>
      <c r="C245" s="305"/>
      <c r="D245" s="305"/>
      <c r="E245" s="305"/>
    </row>
    <row r="246" spans="1:5" s="301" customFormat="1" x14ac:dyDescent="0.2">
      <c r="A246" s="305"/>
      <c r="B246" s="305"/>
      <c r="C246" s="305"/>
      <c r="D246" s="305"/>
      <c r="E246" s="305"/>
    </row>
    <row r="247" spans="1:5" s="301" customFormat="1" x14ac:dyDescent="0.2">
      <c r="A247" s="305"/>
      <c r="B247" s="305"/>
      <c r="C247" s="305"/>
      <c r="D247" s="305"/>
      <c r="E247" s="305"/>
    </row>
    <row r="248" spans="1:5" s="301" customFormat="1" x14ac:dyDescent="0.2">
      <c r="A248" s="305"/>
      <c r="B248" s="305"/>
      <c r="C248" s="305"/>
      <c r="D248" s="305"/>
      <c r="E248" s="305"/>
    </row>
    <row r="249" spans="1:5" s="301" customFormat="1" x14ac:dyDescent="0.2">
      <c r="A249" s="305"/>
      <c r="B249" s="305"/>
      <c r="C249" s="305"/>
      <c r="D249" s="305"/>
      <c r="E249" s="305"/>
    </row>
    <row r="250" spans="1:5" s="301" customFormat="1" x14ac:dyDescent="0.2">
      <c r="A250" s="305"/>
      <c r="B250" s="305"/>
      <c r="C250" s="305"/>
      <c r="D250" s="305"/>
      <c r="E250" s="305"/>
    </row>
    <row r="251" spans="1:5" s="301" customFormat="1" x14ac:dyDescent="0.2">
      <c r="A251" s="305"/>
      <c r="B251" s="305"/>
      <c r="C251" s="305"/>
      <c r="D251" s="305"/>
      <c r="E251" s="305"/>
    </row>
    <row r="252" spans="1:5" s="301" customFormat="1" x14ac:dyDescent="0.2">
      <c r="A252" s="305"/>
      <c r="B252" s="305"/>
      <c r="C252" s="305"/>
      <c r="D252" s="305"/>
      <c r="E252" s="305"/>
    </row>
    <row r="253" spans="1:5" s="301" customFormat="1" x14ac:dyDescent="0.2">
      <c r="A253" s="305"/>
      <c r="B253" s="305"/>
      <c r="C253" s="305"/>
      <c r="D253" s="305"/>
      <c r="E253" s="305"/>
    </row>
    <row r="254" spans="1:5" s="301" customFormat="1" x14ac:dyDescent="0.2">
      <c r="A254" s="305"/>
      <c r="B254" s="305"/>
      <c r="C254" s="305"/>
      <c r="D254" s="305"/>
      <c r="E254" s="305"/>
    </row>
    <row r="255" spans="1:5" s="301" customFormat="1" x14ac:dyDescent="0.2">
      <c r="A255" s="305"/>
      <c r="B255" s="305"/>
      <c r="C255" s="305"/>
      <c r="D255" s="305"/>
      <c r="E255" s="305"/>
    </row>
    <row r="256" spans="1:5" s="301" customFormat="1" x14ac:dyDescent="0.2">
      <c r="A256" s="305"/>
      <c r="B256" s="305"/>
      <c r="C256" s="305"/>
      <c r="D256" s="305"/>
      <c r="E256" s="305"/>
    </row>
    <row r="257" spans="1:5" s="301" customFormat="1" x14ac:dyDescent="0.2">
      <c r="A257" s="305"/>
      <c r="B257" s="305"/>
      <c r="C257" s="305"/>
      <c r="D257" s="305"/>
      <c r="E257" s="305"/>
    </row>
    <row r="258" spans="1:5" s="301" customFormat="1" x14ac:dyDescent="0.2">
      <c r="A258" s="305"/>
      <c r="B258" s="305"/>
      <c r="C258" s="305"/>
      <c r="D258" s="305"/>
      <c r="E258" s="305"/>
    </row>
    <row r="259" spans="1:5" s="301" customFormat="1" x14ac:dyDescent="0.2">
      <c r="A259" s="305"/>
      <c r="B259" s="305"/>
      <c r="C259" s="305"/>
      <c r="D259" s="305"/>
      <c r="E259" s="305"/>
    </row>
    <row r="260" spans="1:5" s="301" customFormat="1" x14ac:dyDescent="0.2">
      <c r="A260" s="305"/>
      <c r="B260" s="305"/>
      <c r="C260" s="305"/>
      <c r="D260" s="305"/>
      <c r="E260" s="305"/>
    </row>
    <row r="261" spans="1:5" s="301" customFormat="1" x14ac:dyDescent="0.2">
      <c r="A261" s="305"/>
      <c r="B261" s="305"/>
      <c r="C261" s="305"/>
      <c r="D261" s="305"/>
      <c r="E261" s="305"/>
    </row>
    <row r="262" spans="1:5" s="301" customFormat="1" x14ac:dyDescent="0.2">
      <c r="A262" s="305"/>
      <c r="B262" s="305"/>
      <c r="C262" s="305"/>
      <c r="D262" s="305"/>
      <c r="E262" s="305"/>
    </row>
    <row r="263" spans="1:5" s="301" customFormat="1" x14ac:dyDescent="0.2">
      <c r="A263" s="305"/>
      <c r="B263" s="305"/>
      <c r="C263" s="305"/>
      <c r="D263" s="305"/>
      <c r="E263" s="305"/>
    </row>
    <row r="264" spans="1:5" s="301" customFormat="1" x14ac:dyDescent="0.2">
      <c r="A264" s="305"/>
      <c r="B264" s="305"/>
      <c r="C264" s="305"/>
      <c r="D264" s="305"/>
      <c r="E264" s="305"/>
    </row>
    <row r="265" spans="1:5" s="301" customFormat="1" x14ac:dyDescent="0.2">
      <c r="A265" s="305"/>
      <c r="B265" s="305"/>
      <c r="C265" s="305"/>
      <c r="D265" s="305"/>
      <c r="E265" s="305"/>
    </row>
    <row r="266" spans="1:5" s="301" customFormat="1" x14ac:dyDescent="0.2">
      <c r="A266" s="305"/>
      <c r="B266" s="305"/>
      <c r="C266" s="305"/>
      <c r="D266" s="305"/>
      <c r="E266" s="305"/>
    </row>
    <row r="267" spans="1:5" s="301" customFormat="1" x14ac:dyDescent="0.2">
      <c r="A267" s="305"/>
      <c r="B267" s="305"/>
      <c r="C267" s="305"/>
      <c r="D267" s="305"/>
      <c r="E267" s="305"/>
    </row>
    <row r="268" spans="1:5" s="301" customFormat="1" x14ac:dyDescent="0.2">
      <c r="A268" s="305"/>
      <c r="B268" s="305"/>
      <c r="C268" s="305"/>
      <c r="D268" s="305"/>
      <c r="E268" s="305"/>
    </row>
    <row r="269" spans="1:5" s="301" customFormat="1" x14ac:dyDescent="0.2">
      <c r="A269" s="305"/>
      <c r="B269" s="305"/>
      <c r="C269" s="305"/>
      <c r="D269" s="305"/>
      <c r="E269" s="305"/>
    </row>
    <row r="270" spans="1:5" s="301" customFormat="1" x14ac:dyDescent="0.2">
      <c r="A270" s="305"/>
      <c r="B270" s="305"/>
      <c r="C270" s="305"/>
      <c r="D270" s="305"/>
      <c r="E270" s="305"/>
    </row>
    <row r="271" spans="1:5" s="301" customFormat="1" x14ac:dyDescent="0.2">
      <c r="A271" s="305"/>
      <c r="B271" s="305"/>
      <c r="C271" s="305"/>
      <c r="D271" s="305"/>
      <c r="E271" s="305"/>
    </row>
    <row r="272" spans="1:5" s="301" customFormat="1" x14ac:dyDescent="0.2">
      <c r="A272" s="305"/>
      <c r="B272" s="305"/>
      <c r="C272" s="305"/>
      <c r="D272" s="305"/>
      <c r="E272" s="305"/>
    </row>
    <row r="273" spans="1:5" s="301" customFormat="1" x14ac:dyDescent="0.2">
      <c r="A273" s="305"/>
      <c r="B273" s="305"/>
      <c r="C273" s="305"/>
      <c r="D273" s="305"/>
      <c r="E273" s="305"/>
    </row>
    <row r="274" spans="1:5" s="301" customFormat="1" x14ac:dyDescent="0.2">
      <c r="A274" s="305"/>
      <c r="B274" s="305"/>
      <c r="C274" s="305"/>
      <c r="D274" s="305"/>
      <c r="E274" s="305"/>
    </row>
    <row r="275" spans="1:5" s="301" customFormat="1" x14ac:dyDescent="0.2">
      <c r="A275" s="305"/>
      <c r="B275" s="305"/>
      <c r="C275" s="305"/>
      <c r="D275" s="305"/>
      <c r="E275" s="305"/>
    </row>
    <row r="276" spans="1:5" s="301" customFormat="1" x14ac:dyDescent="0.2">
      <c r="A276" s="305"/>
      <c r="B276" s="305"/>
      <c r="C276" s="305"/>
      <c r="D276" s="305"/>
      <c r="E276" s="305"/>
    </row>
    <row r="277" spans="1:5" s="301" customFormat="1" x14ac:dyDescent="0.2">
      <c r="A277" s="305"/>
      <c r="B277" s="305"/>
      <c r="C277" s="305"/>
      <c r="D277" s="305"/>
      <c r="E277" s="305"/>
    </row>
    <row r="278" spans="1:5" s="301" customFormat="1" x14ac:dyDescent="0.2">
      <c r="A278" s="305"/>
      <c r="B278" s="305"/>
      <c r="C278" s="305"/>
      <c r="D278" s="305"/>
      <c r="E278" s="305"/>
    </row>
    <row r="279" spans="1:5" s="301" customFormat="1" x14ac:dyDescent="0.2">
      <c r="A279" s="305"/>
      <c r="B279" s="305"/>
      <c r="C279" s="305"/>
      <c r="D279" s="305"/>
      <c r="E279" s="305"/>
    </row>
    <row r="280" spans="1:5" s="301" customFormat="1" x14ac:dyDescent="0.2">
      <c r="A280" s="305"/>
      <c r="B280" s="305"/>
      <c r="C280" s="305"/>
      <c r="D280" s="305"/>
      <c r="E280" s="305"/>
    </row>
    <row r="281" spans="1:5" s="301" customFormat="1" x14ac:dyDescent="0.2">
      <c r="A281" s="305"/>
      <c r="B281" s="305"/>
      <c r="C281" s="305"/>
      <c r="D281" s="305"/>
      <c r="E281" s="305"/>
    </row>
    <row r="282" spans="1:5" s="301" customFormat="1" x14ac:dyDescent="0.2">
      <c r="A282" s="305"/>
      <c r="B282" s="305"/>
      <c r="C282" s="305"/>
      <c r="D282" s="305"/>
      <c r="E282" s="305"/>
    </row>
    <row r="283" spans="1:5" s="301" customFormat="1" x14ac:dyDescent="0.2">
      <c r="A283" s="305"/>
      <c r="B283" s="305"/>
      <c r="C283" s="305"/>
      <c r="D283" s="305"/>
      <c r="E283" s="305"/>
    </row>
    <row r="284" spans="1:5" s="301" customFormat="1" x14ac:dyDescent="0.2">
      <c r="A284" s="305"/>
      <c r="B284" s="305"/>
      <c r="C284" s="305"/>
      <c r="D284" s="305"/>
      <c r="E284" s="305"/>
    </row>
    <row r="285" spans="1:5" s="301" customFormat="1" x14ac:dyDescent="0.2">
      <c r="A285" s="305"/>
      <c r="B285" s="305"/>
      <c r="C285" s="305"/>
      <c r="D285" s="305"/>
      <c r="E285" s="305"/>
    </row>
    <row r="286" spans="1:5" s="301" customFormat="1" x14ac:dyDescent="0.2">
      <c r="A286" s="305"/>
      <c r="B286" s="305"/>
      <c r="C286" s="305"/>
      <c r="D286" s="305"/>
      <c r="E286" s="305"/>
    </row>
    <row r="287" spans="1:5" s="301" customFormat="1" x14ac:dyDescent="0.2">
      <c r="A287" s="305"/>
      <c r="B287" s="305"/>
      <c r="C287" s="305"/>
      <c r="D287" s="305"/>
      <c r="E287" s="305"/>
    </row>
    <row r="288" spans="1:5" s="301" customFormat="1" x14ac:dyDescent="0.2">
      <c r="A288" s="305"/>
      <c r="B288" s="305"/>
      <c r="C288" s="305"/>
      <c r="D288" s="305"/>
      <c r="E288" s="305"/>
    </row>
    <row r="289" spans="1:5" s="301" customFormat="1" x14ac:dyDescent="0.2">
      <c r="A289" s="305"/>
      <c r="B289" s="305"/>
      <c r="C289" s="305"/>
      <c r="D289" s="305"/>
      <c r="E289" s="305"/>
    </row>
    <row r="290" spans="1:5" s="301" customFormat="1" x14ac:dyDescent="0.2">
      <c r="A290" s="305"/>
      <c r="B290" s="305"/>
      <c r="C290" s="305"/>
      <c r="D290" s="305"/>
      <c r="E290" s="305"/>
    </row>
    <row r="291" spans="1:5" s="301" customFormat="1" x14ac:dyDescent="0.2">
      <c r="A291" s="305"/>
      <c r="B291" s="305"/>
      <c r="C291" s="305"/>
      <c r="D291" s="305"/>
      <c r="E291" s="305"/>
    </row>
    <row r="292" spans="1:5" s="301" customFormat="1" x14ac:dyDescent="0.2">
      <c r="A292" s="305"/>
      <c r="B292" s="305"/>
      <c r="C292" s="305"/>
      <c r="D292" s="305"/>
      <c r="E292" s="305"/>
    </row>
    <row r="293" spans="1:5" s="301" customFormat="1" x14ac:dyDescent="0.2">
      <c r="A293" s="305"/>
      <c r="B293" s="305"/>
      <c r="C293" s="305"/>
      <c r="D293" s="305"/>
      <c r="E293" s="305"/>
    </row>
    <row r="294" spans="1:5" s="301" customFormat="1" x14ac:dyDescent="0.2">
      <c r="A294" s="305"/>
      <c r="B294" s="305"/>
      <c r="C294" s="305"/>
      <c r="D294" s="305"/>
      <c r="E294" s="305"/>
    </row>
    <row r="295" spans="1:5" s="301" customFormat="1" x14ac:dyDescent="0.2">
      <c r="A295" s="305"/>
      <c r="B295" s="305"/>
      <c r="C295" s="305"/>
      <c r="D295" s="305"/>
      <c r="E295" s="305"/>
    </row>
    <row r="296" spans="1:5" s="301" customFormat="1" x14ac:dyDescent="0.2">
      <c r="A296" s="305"/>
      <c r="B296" s="305"/>
      <c r="C296" s="305"/>
      <c r="D296" s="305"/>
      <c r="E296" s="305"/>
    </row>
    <row r="297" spans="1:5" s="301" customFormat="1" x14ac:dyDescent="0.2">
      <c r="A297" s="305"/>
      <c r="B297" s="305"/>
      <c r="C297" s="305"/>
      <c r="D297" s="305"/>
      <c r="E297" s="305"/>
    </row>
    <row r="298" spans="1:5" s="301" customFormat="1" x14ac:dyDescent="0.2">
      <c r="A298" s="305"/>
      <c r="B298" s="305"/>
      <c r="C298" s="305"/>
      <c r="D298" s="305"/>
      <c r="E298" s="305"/>
    </row>
    <row r="299" spans="1:5" s="301" customFormat="1" x14ac:dyDescent="0.2">
      <c r="A299" s="305"/>
      <c r="B299" s="305"/>
      <c r="C299" s="305"/>
      <c r="D299" s="305"/>
      <c r="E299" s="305"/>
    </row>
    <row r="300" spans="1:5" s="301" customFormat="1" x14ac:dyDescent="0.2">
      <c r="A300" s="305"/>
      <c r="B300" s="305"/>
      <c r="C300" s="305"/>
      <c r="D300" s="305"/>
      <c r="E300" s="305"/>
    </row>
    <row r="301" spans="1:5" s="301" customFormat="1" x14ac:dyDescent="0.2">
      <c r="A301" s="305"/>
      <c r="B301" s="305"/>
      <c r="C301" s="305"/>
      <c r="D301" s="305"/>
      <c r="E301" s="305"/>
    </row>
    <row r="302" spans="1:5" s="301" customFormat="1" x14ac:dyDescent="0.2">
      <c r="A302" s="305"/>
      <c r="B302" s="305"/>
      <c r="C302" s="305"/>
      <c r="D302" s="305"/>
      <c r="E302" s="305"/>
    </row>
    <row r="303" spans="1:5" s="301" customFormat="1" x14ac:dyDescent="0.2">
      <c r="A303" s="305"/>
      <c r="B303" s="305"/>
      <c r="C303" s="305"/>
      <c r="D303" s="305"/>
      <c r="E303" s="305"/>
    </row>
    <row r="304" spans="1:5" s="301" customFormat="1" x14ac:dyDescent="0.2">
      <c r="A304" s="305"/>
      <c r="B304" s="305"/>
      <c r="C304" s="305"/>
      <c r="D304" s="305"/>
      <c r="E304" s="305"/>
    </row>
    <row r="305" spans="1:5" s="301" customFormat="1" x14ac:dyDescent="0.2">
      <c r="A305" s="305"/>
      <c r="B305" s="305"/>
      <c r="C305" s="305"/>
      <c r="D305" s="305"/>
      <c r="E305" s="305"/>
    </row>
    <row r="306" spans="1:5" s="301" customFormat="1" x14ac:dyDescent="0.2">
      <c r="A306" s="305"/>
      <c r="B306" s="305"/>
      <c r="C306" s="305"/>
      <c r="D306" s="305"/>
      <c r="E306" s="305"/>
    </row>
    <row r="307" spans="1:5" s="301" customFormat="1" x14ac:dyDescent="0.2">
      <c r="A307" s="305"/>
      <c r="B307" s="305"/>
      <c r="C307" s="305"/>
      <c r="D307" s="305"/>
      <c r="E307" s="305"/>
    </row>
    <row r="308" spans="1:5" s="301" customFormat="1" x14ac:dyDescent="0.2">
      <c r="A308" s="305"/>
      <c r="B308" s="305"/>
      <c r="C308" s="305"/>
      <c r="D308" s="305"/>
      <c r="E308" s="305"/>
    </row>
    <row r="309" spans="1:5" s="301" customFormat="1" x14ac:dyDescent="0.2">
      <c r="A309" s="305"/>
      <c r="B309" s="305"/>
      <c r="C309" s="305"/>
      <c r="D309" s="305"/>
      <c r="E309" s="305"/>
    </row>
    <row r="310" spans="1:5" s="301" customFormat="1" x14ac:dyDescent="0.2">
      <c r="A310" s="305"/>
      <c r="B310" s="305"/>
      <c r="C310" s="305"/>
      <c r="D310" s="305"/>
      <c r="E310" s="305"/>
    </row>
    <row r="311" spans="1:5" s="301" customFormat="1" x14ac:dyDescent="0.2">
      <c r="A311" s="305"/>
      <c r="B311" s="305"/>
      <c r="C311" s="305"/>
      <c r="D311" s="305"/>
      <c r="E311" s="305"/>
    </row>
    <row r="312" spans="1:5" s="301" customFormat="1" x14ac:dyDescent="0.2">
      <c r="A312" s="305"/>
      <c r="B312" s="305"/>
      <c r="C312" s="305"/>
      <c r="D312" s="305"/>
      <c r="E312" s="305"/>
    </row>
    <row r="313" spans="1:5" s="301" customFormat="1" x14ac:dyDescent="0.2">
      <c r="A313" s="305"/>
      <c r="B313" s="305"/>
      <c r="C313" s="305"/>
      <c r="D313" s="305"/>
      <c r="E313" s="305"/>
    </row>
    <row r="314" spans="1:5" s="301" customFormat="1" x14ac:dyDescent="0.2">
      <c r="A314" s="305"/>
      <c r="B314" s="305"/>
      <c r="C314" s="305"/>
      <c r="D314" s="305"/>
      <c r="E314" s="305"/>
    </row>
    <row r="315" spans="1:5" s="301" customFormat="1" x14ac:dyDescent="0.2">
      <c r="A315" s="305"/>
      <c r="B315" s="305"/>
      <c r="C315" s="305"/>
      <c r="D315" s="305"/>
      <c r="E315" s="305"/>
    </row>
    <row r="316" spans="1:5" s="301" customFormat="1" x14ac:dyDescent="0.2">
      <c r="A316" s="305"/>
      <c r="B316" s="305"/>
      <c r="C316" s="305"/>
      <c r="D316" s="305"/>
      <c r="E316" s="305"/>
    </row>
    <row r="317" spans="1:5" s="301" customFormat="1" x14ac:dyDescent="0.2">
      <c r="A317" s="305"/>
      <c r="B317" s="305"/>
      <c r="C317" s="305"/>
      <c r="D317" s="305"/>
      <c r="E317" s="305"/>
    </row>
    <row r="318" spans="1:5" s="301" customFormat="1" x14ac:dyDescent="0.2">
      <c r="A318" s="305"/>
      <c r="B318" s="305"/>
      <c r="C318" s="305"/>
      <c r="D318" s="305"/>
      <c r="E318" s="305"/>
    </row>
    <row r="319" spans="1:5" s="301" customFormat="1" x14ac:dyDescent="0.2">
      <c r="A319" s="305"/>
      <c r="B319" s="305"/>
      <c r="C319" s="305"/>
      <c r="D319" s="305"/>
      <c r="E319" s="305"/>
    </row>
    <row r="320" spans="1:5" s="301" customFormat="1" x14ac:dyDescent="0.2">
      <c r="A320" s="305"/>
      <c r="B320" s="305"/>
      <c r="C320" s="305"/>
      <c r="D320" s="305"/>
      <c r="E320" s="305"/>
    </row>
    <row r="321" spans="1:5" s="301" customFormat="1" x14ac:dyDescent="0.2">
      <c r="A321" s="305"/>
      <c r="B321" s="305"/>
      <c r="C321" s="305"/>
      <c r="D321" s="305"/>
      <c r="E321" s="305"/>
    </row>
    <row r="322" spans="1:5" s="301" customFormat="1" x14ac:dyDescent="0.2">
      <c r="A322" s="305"/>
      <c r="B322" s="305"/>
      <c r="C322" s="305"/>
      <c r="D322" s="305"/>
      <c r="E322" s="305"/>
    </row>
    <row r="323" spans="1:5" s="301" customFormat="1" x14ac:dyDescent="0.2">
      <c r="A323" s="305"/>
      <c r="B323" s="305"/>
      <c r="C323" s="305"/>
      <c r="D323" s="305"/>
      <c r="E323" s="305"/>
    </row>
    <row r="324" spans="1:5" s="301" customFormat="1" x14ac:dyDescent="0.2">
      <c r="A324" s="305"/>
      <c r="B324" s="305"/>
      <c r="C324" s="305"/>
      <c r="D324" s="305"/>
      <c r="E324" s="305"/>
    </row>
    <row r="325" spans="1:5" s="301" customFormat="1" x14ac:dyDescent="0.2">
      <c r="A325" s="305"/>
      <c r="B325" s="305"/>
      <c r="C325" s="305"/>
      <c r="D325" s="305"/>
      <c r="E325" s="305"/>
    </row>
    <row r="326" spans="1:5" s="301" customFormat="1" x14ac:dyDescent="0.2">
      <c r="A326" s="305"/>
      <c r="B326" s="305"/>
      <c r="C326" s="305"/>
      <c r="D326" s="305"/>
      <c r="E326" s="305"/>
    </row>
    <row r="327" spans="1:5" s="301" customFormat="1" x14ac:dyDescent="0.2">
      <c r="A327" s="305"/>
      <c r="B327" s="305"/>
      <c r="C327" s="305"/>
      <c r="D327" s="305"/>
      <c r="E327" s="305"/>
    </row>
    <row r="328" spans="1:5" s="301" customFormat="1" x14ac:dyDescent="0.2">
      <c r="A328" s="305"/>
      <c r="B328" s="305"/>
      <c r="C328" s="305"/>
      <c r="D328" s="305"/>
      <c r="E328" s="305"/>
    </row>
    <row r="329" spans="1:5" s="301" customFormat="1" x14ac:dyDescent="0.2">
      <c r="A329" s="305"/>
      <c r="B329" s="305"/>
      <c r="C329" s="305"/>
      <c r="D329" s="305"/>
      <c r="E329" s="305"/>
    </row>
    <row r="330" spans="1:5" s="301" customFormat="1" x14ac:dyDescent="0.2">
      <c r="A330" s="305"/>
      <c r="B330" s="305"/>
      <c r="C330" s="305"/>
      <c r="D330" s="305"/>
      <c r="E330" s="305"/>
    </row>
    <row r="331" spans="1:5" s="301" customFormat="1" x14ac:dyDescent="0.2">
      <c r="A331" s="305"/>
      <c r="B331" s="305"/>
      <c r="C331" s="305"/>
      <c r="D331" s="305"/>
      <c r="E331" s="305"/>
    </row>
    <row r="332" spans="1:5" s="301" customFormat="1" x14ac:dyDescent="0.2">
      <c r="A332" s="305"/>
      <c r="B332" s="305"/>
      <c r="C332" s="305"/>
      <c r="D332" s="305"/>
      <c r="E332" s="305"/>
    </row>
    <row r="333" spans="1:5" s="301" customFormat="1" x14ac:dyDescent="0.2">
      <c r="A333" s="305"/>
      <c r="B333" s="305"/>
      <c r="C333" s="305"/>
      <c r="D333" s="305"/>
      <c r="E333" s="305"/>
    </row>
    <row r="334" spans="1:5" s="301" customFormat="1" x14ac:dyDescent="0.2">
      <c r="A334" s="305"/>
      <c r="B334" s="305"/>
      <c r="C334" s="305"/>
      <c r="D334" s="305"/>
      <c r="E334" s="305"/>
    </row>
    <row r="335" spans="1:5" s="301" customFormat="1" x14ac:dyDescent="0.2">
      <c r="A335" s="305"/>
      <c r="B335" s="305"/>
      <c r="C335" s="305"/>
      <c r="D335" s="305"/>
      <c r="E335" s="305"/>
    </row>
    <row r="336" spans="1:5" s="301" customFormat="1" x14ac:dyDescent="0.2">
      <c r="A336" s="305"/>
      <c r="B336" s="305"/>
      <c r="C336" s="305"/>
      <c r="D336" s="305"/>
      <c r="E336" s="305"/>
    </row>
    <row r="337" spans="1:5" s="301" customFormat="1" x14ac:dyDescent="0.2">
      <c r="A337" s="305"/>
      <c r="B337" s="305"/>
      <c r="C337" s="305"/>
      <c r="D337" s="305"/>
      <c r="E337" s="305"/>
    </row>
    <row r="338" spans="1:5" s="301" customFormat="1" x14ac:dyDescent="0.2">
      <c r="A338" s="305"/>
      <c r="B338" s="305"/>
      <c r="C338" s="305"/>
      <c r="D338" s="305"/>
      <c r="E338" s="305"/>
    </row>
    <row r="339" spans="1:5" s="301" customFormat="1" x14ac:dyDescent="0.2">
      <c r="A339" s="305"/>
      <c r="B339" s="305"/>
      <c r="C339" s="305"/>
      <c r="D339" s="305"/>
      <c r="E339" s="305"/>
    </row>
    <row r="340" spans="1:5" s="301" customFormat="1" x14ac:dyDescent="0.2">
      <c r="A340" s="305"/>
      <c r="B340" s="305"/>
      <c r="C340" s="305"/>
      <c r="D340" s="305"/>
      <c r="E340" s="305"/>
    </row>
    <row r="341" spans="1:5" s="301" customFormat="1" x14ac:dyDescent="0.2">
      <c r="A341" s="305"/>
      <c r="B341" s="305"/>
      <c r="C341" s="305"/>
      <c r="D341" s="305"/>
      <c r="E341" s="305"/>
    </row>
    <row r="342" spans="1:5" s="301" customFormat="1" x14ac:dyDescent="0.2">
      <c r="A342" s="305"/>
      <c r="B342" s="305"/>
      <c r="C342" s="305"/>
      <c r="D342" s="305"/>
      <c r="E342" s="305"/>
    </row>
    <row r="343" spans="1:5" s="301" customFormat="1" x14ac:dyDescent="0.2">
      <c r="A343" s="305"/>
      <c r="B343" s="305"/>
      <c r="C343" s="305"/>
      <c r="D343" s="305"/>
      <c r="E343" s="305"/>
    </row>
    <row r="344" spans="1:5" s="301" customFormat="1" x14ac:dyDescent="0.2">
      <c r="A344" s="305"/>
      <c r="B344" s="305"/>
      <c r="C344" s="305"/>
      <c r="D344" s="305"/>
      <c r="E344" s="305"/>
    </row>
    <row r="345" spans="1:5" s="301" customFormat="1" x14ac:dyDescent="0.2">
      <c r="A345" s="305"/>
      <c r="B345" s="305"/>
      <c r="C345" s="305"/>
      <c r="D345" s="305"/>
      <c r="E345" s="305"/>
    </row>
    <row r="346" spans="1:5" s="301" customFormat="1" x14ac:dyDescent="0.2">
      <c r="A346" s="305"/>
      <c r="B346" s="305"/>
      <c r="C346" s="305"/>
      <c r="D346" s="305"/>
      <c r="E346" s="305"/>
    </row>
    <row r="347" spans="1:5" s="301" customFormat="1" x14ac:dyDescent="0.2">
      <c r="A347" s="305"/>
      <c r="B347" s="305"/>
      <c r="C347" s="305"/>
      <c r="D347" s="305"/>
      <c r="E347" s="305"/>
    </row>
    <row r="348" spans="1:5" s="301" customFormat="1" x14ac:dyDescent="0.2">
      <c r="A348" s="305"/>
      <c r="B348" s="305"/>
      <c r="C348" s="305"/>
      <c r="D348" s="305"/>
      <c r="E348" s="305"/>
    </row>
    <row r="349" spans="1:5" s="301" customFormat="1" x14ac:dyDescent="0.2">
      <c r="A349" s="305"/>
      <c r="B349" s="305"/>
      <c r="C349" s="305"/>
      <c r="D349" s="305"/>
      <c r="E349" s="305"/>
    </row>
    <row r="350" spans="1:5" s="301" customFormat="1" x14ac:dyDescent="0.2">
      <c r="A350" s="305"/>
      <c r="B350" s="305"/>
      <c r="C350" s="305"/>
      <c r="D350" s="305"/>
      <c r="E350" s="305"/>
    </row>
    <row r="351" spans="1:5" s="301" customFormat="1" x14ac:dyDescent="0.2">
      <c r="A351" s="305"/>
      <c r="B351" s="305"/>
      <c r="C351" s="305"/>
      <c r="D351" s="305"/>
      <c r="E351" s="305"/>
    </row>
    <row r="352" spans="1:5" s="301" customFormat="1" x14ac:dyDescent="0.2">
      <c r="A352" s="305"/>
      <c r="B352" s="305"/>
      <c r="C352" s="305"/>
      <c r="D352" s="305"/>
      <c r="E352" s="305"/>
    </row>
    <row r="353" spans="1:5" s="301" customFormat="1" x14ac:dyDescent="0.2">
      <c r="A353" s="305"/>
      <c r="B353" s="305"/>
      <c r="C353" s="305"/>
      <c r="D353" s="305"/>
      <c r="E353" s="305"/>
    </row>
    <row r="354" spans="1:5" s="301" customFormat="1" x14ac:dyDescent="0.2">
      <c r="A354" s="305"/>
      <c r="B354" s="305"/>
      <c r="C354" s="305"/>
      <c r="D354" s="305"/>
      <c r="E354" s="305"/>
    </row>
    <row r="355" spans="1:5" s="301" customFormat="1" x14ac:dyDescent="0.2">
      <c r="A355" s="305"/>
      <c r="B355" s="305"/>
      <c r="C355" s="305"/>
      <c r="D355" s="305"/>
      <c r="E355" s="305"/>
    </row>
    <row r="356" spans="1:5" s="301" customFormat="1" x14ac:dyDescent="0.2">
      <c r="A356" s="305"/>
      <c r="B356" s="305"/>
      <c r="C356" s="305"/>
      <c r="D356" s="305"/>
      <c r="E356" s="305"/>
    </row>
    <row r="357" spans="1:5" s="301" customFormat="1" x14ac:dyDescent="0.2">
      <c r="A357" s="305"/>
      <c r="B357" s="305"/>
      <c r="C357" s="305"/>
      <c r="D357" s="305"/>
      <c r="E357" s="305"/>
    </row>
    <row r="358" spans="1:5" s="301" customFormat="1" x14ac:dyDescent="0.2">
      <c r="A358" s="305"/>
      <c r="B358" s="305"/>
      <c r="C358" s="305"/>
      <c r="D358" s="305"/>
      <c r="E358" s="305"/>
    </row>
    <row r="359" spans="1:5" s="301" customFormat="1" x14ac:dyDescent="0.2">
      <c r="A359" s="305"/>
      <c r="B359" s="305"/>
      <c r="C359" s="305"/>
      <c r="D359" s="305"/>
      <c r="E359" s="305"/>
    </row>
    <row r="360" spans="1:5" s="301" customFormat="1" x14ac:dyDescent="0.2">
      <c r="A360" s="305"/>
      <c r="B360" s="305"/>
      <c r="C360" s="305"/>
      <c r="D360" s="305"/>
      <c r="E360" s="305"/>
    </row>
    <row r="361" spans="1:5" s="301" customFormat="1" x14ac:dyDescent="0.2">
      <c r="A361" s="305"/>
      <c r="B361" s="305"/>
      <c r="C361" s="305"/>
      <c r="D361" s="305"/>
      <c r="E361" s="305"/>
    </row>
    <row r="362" spans="1:5" s="301" customFormat="1" x14ac:dyDescent="0.2">
      <c r="A362" s="305"/>
      <c r="B362" s="305"/>
      <c r="C362" s="305"/>
      <c r="D362" s="305"/>
      <c r="E362" s="305"/>
    </row>
    <row r="363" spans="1:5" s="301" customFormat="1" x14ac:dyDescent="0.2">
      <c r="A363" s="305"/>
      <c r="B363" s="305"/>
      <c r="C363" s="305"/>
      <c r="D363" s="305"/>
      <c r="E363" s="305"/>
    </row>
    <row r="364" spans="1:5" s="301" customFormat="1" x14ac:dyDescent="0.2">
      <c r="A364" s="305"/>
      <c r="B364" s="305"/>
      <c r="C364" s="305"/>
      <c r="D364" s="305"/>
      <c r="E364" s="305"/>
    </row>
    <row r="365" spans="1:5" s="301" customFormat="1" x14ac:dyDescent="0.2">
      <c r="A365" s="305"/>
      <c r="B365" s="305"/>
      <c r="C365" s="305"/>
      <c r="D365" s="305"/>
      <c r="E365" s="305"/>
    </row>
    <row r="366" spans="1:5" s="301" customFormat="1" x14ac:dyDescent="0.2">
      <c r="A366" s="305"/>
      <c r="B366" s="305"/>
      <c r="C366" s="305"/>
      <c r="D366" s="305"/>
      <c r="E366" s="305"/>
    </row>
    <row r="367" spans="1:5" s="301" customFormat="1" x14ac:dyDescent="0.2">
      <c r="A367" s="305"/>
      <c r="B367" s="305"/>
      <c r="C367" s="305"/>
      <c r="D367" s="305"/>
      <c r="E367" s="305"/>
    </row>
    <row r="368" spans="1:5" s="301" customFormat="1" x14ac:dyDescent="0.2">
      <c r="A368" s="305"/>
      <c r="B368" s="305"/>
      <c r="C368" s="305"/>
      <c r="D368" s="305"/>
      <c r="E368" s="305"/>
    </row>
    <row r="369" spans="1:5" s="301" customFormat="1" x14ac:dyDescent="0.2">
      <c r="A369" s="305"/>
      <c r="B369" s="305"/>
      <c r="C369" s="305"/>
      <c r="D369" s="305"/>
      <c r="E369" s="305"/>
    </row>
    <row r="370" spans="1:5" s="301" customFormat="1" x14ac:dyDescent="0.2">
      <c r="A370" s="305"/>
      <c r="B370" s="305"/>
      <c r="C370" s="305"/>
      <c r="D370" s="305"/>
      <c r="E370" s="305"/>
    </row>
    <row r="371" spans="1:5" s="301" customFormat="1" x14ac:dyDescent="0.2">
      <c r="A371" s="305"/>
      <c r="B371" s="305"/>
      <c r="C371" s="305"/>
      <c r="D371" s="305"/>
      <c r="E371" s="305"/>
    </row>
    <row r="372" spans="1:5" s="301" customFormat="1" x14ac:dyDescent="0.2">
      <c r="A372" s="305"/>
      <c r="B372" s="305"/>
      <c r="C372" s="305"/>
      <c r="D372" s="305"/>
      <c r="E372" s="305"/>
    </row>
    <row r="373" spans="1:5" s="301" customFormat="1" x14ac:dyDescent="0.2">
      <c r="A373" s="305"/>
      <c r="B373" s="305"/>
      <c r="C373" s="305"/>
      <c r="D373" s="305"/>
      <c r="E373" s="305"/>
    </row>
    <row r="374" spans="1:5" s="301" customFormat="1" x14ac:dyDescent="0.2">
      <c r="A374" s="305"/>
      <c r="B374" s="305"/>
      <c r="C374" s="305"/>
      <c r="D374" s="305"/>
      <c r="E374" s="305"/>
    </row>
    <row r="375" spans="1:5" s="301" customFormat="1" x14ac:dyDescent="0.2">
      <c r="A375" s="305"/>
      <c r="B375" s="305"/>
      <c r="C375" s="305"/>
      <c r="D375" s="305"/>
      <c r="E375" s="305"/>
    </row>
    <row r="376" spans="1:5" s="301" customFormat="1" x14ac:dyDescent="0.2">
      <c r="A376" s="305"/>
      <c r="B376" s="305"/>
      <c r="C376" s="305"/>
      <c r="D376" s="305"/>
      <c r="E376" s="305"/>
    </row>
    <row r="377" spans="1:5" s="301" customFormat="1" x14ac:dyDescent="0.2">
      <c r="A377" s="305"/>
      <c r="B377" s="305"/>
      <c r="C377" s="305"/>
      <c r="D377" s="305"/>
      <c r="E377" s="305"/>
    </row>
    <row r="378" spans="1:5" s="301" customFormat="1" x14ac:dyDescent="0.2">
      <c r="A378" s="305"/>
      <c r="B378" s="305"/>
      <c r="C378" s="305"/>
      <c r="D378" s="305"/>
      <c r="E378" s="305"/>
    </row>
    <row r="379" spans="1:5" s="301" customFormat="1" x14ac:dyDescent="0.2">
      <c r="A379" s="305"/>
      <c r="B379" s="305"/>
      <c r="C379" s="305"/>
      <c r="D379" s="305"/>
      <c r="E379" s="305"/>
    </row>
    <row r="380" spans="1:5" s="301" customFormat="1" x14ac:dyDescent="0.2">
      <c r="A380" s="305"/>
      <c r="B380" s="305"/>
      <c r="C380" s="305"/>
      <c r="D380" s="305"/>
      <c r="E380" s="305"/>
    </row>
    <row r="381" spans="1:5" s="301" customFormat="1" x14ac:dyDescent="0.2">
      <c r="A381" s="305"/>
      <c r="B381" s="305"/>
      <c r="C381" s="305"/>
      <c r="D381" s="305"/>
      <c r="E381" s="305"/>
    </row>
    <row r="382" spans="1:5" s="301" customFormat="1" x14ac:dyDescent="0.2">
      <c r="A382" s="305"/>
      <c r="B382" s="305"/>
      <c r="C382" s="305"/>
      <c r="D382" s="305"/>
      <c r="E382" s="305"/>
    </row>
    <row r="383" spans="1:5" s="301" customFormat="1" x14ac:dyDescent="0.2">
      <c r="A383" s="305"/>
      <c r="B383" s="305"/>
      <c r="C383" s="305"/>
      <c r="D383" s="305"/>
      <c r="E383" s="305"/>
    </row>
    <row r="384" spans="1:5" s="301" customFormat="1" x14ac:dyDescent="0.2">
      <c r="A384" s="305"/>
      <c r="B384" s="305"/>
      <c r="C384" s="305"/>
      <c r="D384" s="305"/>
      <c r="E384" s="305"/>
    </row>
    <row r="385" spans="1:5" s="301" customFormat="1" x14ac:dyDescent="0.2">
      <c r="A385" s="305"/>
      <c r="B385" s="305"/>
      <c r="C385" s="305"/>
      <c r="D385" s="305"/>
      <c r="E385" s="305"/>
    </row>
    <row r="386" spans="1:5" s="301" customFormat="1" x14ac:dyDescent="0.2">
      <c r="A386" s="305"/>
      <c r="B386" s="305"/>
      <c r="C386" s="305"/>
      <c r="D386" s="305"/>
      <c r="E386" s="305"/>
    </row>
    <row r="387" spans="1:5" s="301" customFormat="1" x14ac:dyDescent="0.2">
      <c r="A387" s="305"/>
      <c r="B387" s="305"/>
      <c r="C387" s="305"/>
      <c r="D387" s="305"/>
      <c r="E387" s="305"/>
    </row>
    <row r="388" spans="1:5" s="301" customFormat="1" x14ac:dyDescent="0.2">
      <c r="A388" s="305"/>
      <c r="B388" s="305"/>
      <c r="C388" s="305"/>
      <c r="D388" s="305"/>
      <c r="E388" s="305"/>
    </row>
    <row r="389" spans="1:5" s="301" customFormat="1" x14ac:dyDescent="0.2">
      <c r="A389" s="305"/>
      <c r="B389" s="305"/>
      <c r="C389" s="305"/>
      <c r="D389" s="305"/>
      <c r="E389" s="305"/>
    </row>
  </sheetData>
  <mergeCells count="5">
    <mergeCell ref="A1:E1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3"/>
  <dimension ref="A1:G19"/>
  <sheetViews>
    <sheetView showGridLines="0" workbookViewId="0">
      <selection sqref="A1:D1"/>
    </sheetView>
  </sheetViews>
  <sheetFormatPr defaultColWidth="7.85546875" defaultRowHeight="12.75" x14ac:dyDescent="0.2"/>
  <cols>
    <col min="1" max="1" width="49" style="8" customWidth="1"/>
    <col min="2" max="4" width="12.5703125" style="8" customWidth="1"/>
    <col min="5" max="5" width="11.28515625" style="8" bestFit="1" customWidth="1"/>
    <col min="6" max="7" width="10.28515625" style="8" bestFit="1" customWidth="1"/>
    <col min="8" max="16384" width="7.85546875" style="8"/>
  </cols>
  <sheetData>
    <row r="1" spans="1:7" s="10" customFormat="1" ht="18.95" customHeight="1" x14ac:dyDescent="0.2">
      <c r="A1" s="2065" t="s">
        <v>1902</v>
      </c>
      <c r="B1" s="2065"/>
      <c r="C1" s="2065"/>
      <c r="D1" s="2065"/>
    </row>
    <row r="2" spans="1:7" s="7" customFormat="1" ht="9.9499999999999993" customHeight="1" x14ac:dyDescent="0.15">
      <c r="A2" s="340"/>
      <c r="D2" s="341" t="s">
        <v>127</v>
      </c>
    </row>
    <row r="3" spans="1:7" s="7" customFormat="1" ht="9.9499999999999993" customHeight="1" x14ac:dyDescent="0.15">
      <c r="A3" s="342"/>
      <c r="B3" s="1513">
        <v>2018</v>
      </c>
      <c r="C3" s="1513">
        <v>2019</v>
      </c>
      <c r="D3" s="1513">
        <v>2020</v>
      </c>
    </row>
    <row r="4" spans="1:7" ht="4.9000000000000004" customHeight="1" x14ac:dyDescent="0.2">
      <c r="A4" s="344"/>
      <c r="B4" s="363"/>
      <c r="C4" s="363"/>
      <c r="D4" s="363"/>
    </row>
    <row r="5" spans="1:7" ht="12.75" customHeight="1" x14ac:dyDescent="0.2">
      <c r="A5" s="345" t="s">
        <v>160</v>
      </c>
      <c r="B5" s="1764" t="s">
        <v>1903</v>
      </c>
      <c r="C5" s="1764" t="s">
        <v>1904</v>
      </c>
      <c r="D5" s="1765">
        <v>42</v>
      </c>
    </row>
    <row r="6" spans="1:7" ht="12.75" customHeight="1" x14ac:dyDescent="0.2">
      <c r="A6" s="345" t="s">
        <v>161</v>
      </c>
      <c r="B6" s="1759"/>
      <c r="C6" s="1759"/>
      <c r="D6" s="1766"/>
    </row>
    <row r="7" spans="1:7" ht="12.75" customHeight="1" x14ac:dyDescent="0.2">
      <c r="A7" s="345" t="s">
        <v>162</v>
      </c>
      <c r="B7" s="1767" t="s">
        <v>1905</v>
      </c>
      <c r="C7" s="1768" t="s">
        <v>1906</v>
      </c>
      <c r="D7" s="1767" t="s">
        <v>1907</v>
      </c>
      <c r="E7" s="318"/>
      <c r="F7" s="19"/>
      <c r="G7" s="19"/>
    </row>
    <row r="8" spans="1:7" s="10" customFormat="1" ht="12.75" customHeight="1" x14ac:dyDescent="0.2">
      <c r="A8" s="347" t="s">
        <v>163</v>
      </c>
      <c r="B8" s="1769" t="s">
        <v>1908</v>
      </c>
      <c r="C8" s="1769" t="s">
        <v>1909</v>
      </c>
      <c r="D8" s="1769" t="s">
        <v>1910</v>
      </c>
      <c r="E8" s="318"/>
    </row>
    <row r="9" spans="1:7" s="10" customFormat="1" ht="12.75" customHeight="1" x14ac:dyDescent="0.2">
      <c r="A9" s="347" t="s">
        <v>164</v>
      </c>
      <c r="B9" s="1769" t="s">
        <v>1911</v>
      </c>
      <c r="C9" s="1770" t="s">
        <v>1912</v>
      </c>
      <c r="D9" s="1769" t="s">
        <v>1913</v>
      </c>
      <c r="E9" s="318"/>
    </row>
    <row r="10" spans="1:7" s="10" customFormat="1" ht="12.75" customHeight="1" x14ac:dyDescent="0.2">
      <c r="A10" s="347" t="s">
        <v>165</v>
      </c>
      <c r="B10" s="1769" t="s">
        <v>1914</v>
      </c>
      <c r="C10" s="1770" t="s">
        <v>1915</v>
      </c>
      <c r="D10" s="1769" t="s">
        <v>1916</v>
      </c>
      <c r="E10" s="318"/>
    </row>
    <row r="11" spans="1:7" s="10" customFormat="1" ht="12.75" customHeight="1" x14ac:dyDescent="0.2">
      <c r="A11" s="347" t="s">
        <v>166</v>
      </c>
      <c r="B11" s="1769" t="s">
        <v>1917</v>
      </c>
      <c r="C11" s="1769" t="s">
        <v>1918</v>
      </c>
      <c r="D11" s="1769" t="s">
        <v>1919</v>
      </c>
      <c r="E11" s="318"/>
    </row>
    <row r="12" spans="1:7" ht="5.25" customHeight="1" x14ac:dyDescent="0.2">
      <c r="A12" s="16"/>
      <c r="B12" s="1090"/>
      <c r="C12" s="1090"/>
      <c r="D12" s="1090"/>
    </row>
    <row r="13" spans="1:7" ht="4.9000000000000004" customHeight="1" x14ac:dyDescent="0.2">
      <c r="A13" s="17"/>
      <c r="B13" s="1092"/>
      <c r="C13" s="1092"/>
      <c r="D13" s="1092"/>
    </row>
    <row r="14" spans="1:7" s="10" customFormat="1" ht="12" customHeight="1" x14ac:dyDescent="0.2">
      <c r="A14" s="347" t="s">
        <v>167</v>
      </c>
      <c r="B14" s="1771" t="s">
        <v>1920</v>
      </c>
      <c r="C14" s="1771" t="s">
        <v>1921</v>
      </c>
      <c r="D14" s="1772">
        <v>40.409999999999997</v>
      </c>
    </row>
    <row r="15" spans="1:7" s="10" customFormat="1" ht="12" customHeight="1" x14ac:dyDescent="0.2">
      <c r="A15" s="347" t="s">
        <v>168</v>
      </c>
      <c r="B15" s="1772">
        <v>1.57</v>
      </c>
      <c r="C15" s="1772">
        <v>1.5</v>
      </c>
      <c r="D15" s="1772">
        <v>1.44</v>
      </c>
    </row>
    <row r="16" spans="1:7" ht="4.9000000000000004" customHeight="1" thickBot="1" x14ac:dyDescent="0.25">
      <c r="A16" s="11"/>
      <c r="B16" s="11"/>
      <c r="C16" s="11"/>
      <c r="D16" s="11"/>
    </row>
    <row r="17" spans="1:4" ht="14.25" customHeight="1" thickTop="1" x14ac:dyDescent="0.2">
      <c r="A17" s="348" t="s">
        <v>1361</v>
      </c>
      <c r="B17" s="349"/>
      <c r="C17" s="349"/>
      <c r="D17" s="349"/>
    </row>
    <row r="19" spans="1:4" s="350" customFormat="1" ht="9" x14ac:dyDescent="0.15">
      <c r="D19" s="357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4"/>
  <dimension ref="A1:E17"/>
  <sheetViews>
    <sheetView showGridLines="0" workbookViewId="0">
      <selection sqref="A1:D1"/>
    </sheetView>
  </sheetViews>
  <sheetFormatPr defaultColWidth="7.85546875" defaultRowHeight="12.75" x14ac:dyDescent="0.2"/>
  <cols>
    <col min="1" max="1" width="25.7109375" style="8" customWidth="1"/>
    <col min="2" max="4" width="20.42578125" style="8" customWidth="1"/>
    <col min="5" max="16384" width="7.85546875" style="8"/>
  </cols>
  <sheetData>
    <row r="1" spans="1:5" s="10" customFormat="1" ht="18.95" customHeight="1" x14ac:dyDescent="0.2">
      <c r="A1" s="2065" t="s">
        <v>1922</v>
      </c>
      <c r="B1" s="2065"/>
      <c r="C1" s="2065"/>
      <c r="D1" s="2065"/>
    </row>
    <row r="2" spans="1:5" s="7" customFormat="1" ht="15.75" customHeight="1" x14ac:dyDescent="0.15">
      <c r="A2" s="340"/>
      <c r="C2" s="341"/>
      <c r="D2" s="341" t="s">
        <v>1363</v>
      </c>
    </row>
    <row r="3" spans="1:5" s="7" customFormat="1" ht="9.9499999999999993" customHeight="1" x14ac:dyDescent="0.15">
      <c r="A3" s="342"/>
      <c r="B3" s="1513">
        <v>2018</v>
      </c>
      <c r="C3" s="1513">
        <v>2019</v>
      </c>
      <c r="D3" s="1513">
        <v>2020</v>
      </c>
    </row>
    <row r="4" spans="1:5" ht="4.9000000000000004" customHeight="1" x14ac:dyDescent="0.2">
      <c r="A4" s="344"/>
      <c r="B4" s="363"/>
      <c r="C4" s="363"/>
      <c r="D4" s="363"/>
    </row>
    <row r="5" spans="1:5" ht="22.5" customHeight="1" x14ac:dyDescent="0.2">
      <c r="A5" s="1094" t="s">
        <v>169</v>
      </c>
      <c r="B5" s="1773" t="s">
        <v>1923</v>
      </c>
      <c r="C5" s="1774" t="s">
        <v>1924</v>
      </c>
      <c r="D5" s="1775" t="s">
        <v>1925</v>
      </c>
      <c r="E5" s="318"/>
    </row>
    <row r="6" spans="1:5" ht="12.75" customHeight="1" x14ac:dyDescent="0.2">
      <c r="A6" s="347" t="s">
        <v>170</v>
      </c>
      <c r="B6" s="1770" t="s">
        <v>1926</v>
      </c>
      <c r="C6" s="1770" t="s">
        <v>1927</v>
      </c>
      <c r="D6" s="1769" t="s">
        <v>1928</v>
      </c>
      <c r="E6" s="318"/>
    </row>
    <row r="7" spans="1:5" s="10" customFormat="1" ht="12.75" customHeight="1" x14ac:dyDescent="0.2">
      <c r="A7" s="347" t="s">
        <v>171</v>
      </c>
      <c r="B7" s="1770" t="s">
        <v>1929</v>
      </c>
      <c r="C7" s="1770" t="s">
        <v>1930</v>
      </c>
      <c r="D7" s="1769" t="s">
        <v>1931</v>
      </c>
      <c r="E7" s="318"/>
    </row>
    <row r="8" spans="1:5" ht="4.9000000000000004" customHeight="1" thickBot="1" x14ac:dyDescent="0.25">
      <c r="A8" s="11"/>
      <c r="B8" s="11"/>
      <c r="C8" s="11"/>
      <c r="D8" s="11"/>
    </row>
    <row r="9" spans="1:5" ht="15" customHeight="1" thickTop="1" x14ac:dyDescent="0.2">
      <c r="A9" s="348" t="s">
        <v>1361</v>
      </c>
      <c r="B9" s="349"/>
      <c r="C9" s="349"/>
      <c r="D9" s="349"/>
    </row>
    <row r="17" s="350" customFormat="1" ht="9" x14ac:dyDescent="0.15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5"/>
  <dimension ref="A1:F15"/>
  <sheetViews>
    <sheetView showGridLines="0" workbookViewId="0">
      <selection sqref="A1:D1"/>
    </sheetView>
  </sheetViews>
  <sheetFormatPr defaultColWidth="7.85546875" defaultRowHeight="12.75" x14ac:dyDescent="0.2"/>
  <cols>
    <col min="1" max="1" width="38" style="8" customWidth="1"/>
    <col min="2" max="4" width="16.28515625" style="8" customWidth="1"/>
    <col min="5" max="5" width="7.85546875" style="8"/>
    <col min="6" max="6" width="8" style="8" bestFit="1" customWidth="1"/>
    <col min="7" max="16384" width="7.85546875" style="8"/>
  </cols>
  <sheetData>
    <row r="1" spans="1:6" s="10" customFormat="1" ht="18.95" customHeight="1" x14ac:dyDescent="0.2">
      <c r="A1" s="2065" t="s">
        <v>1932</v>
      </c>
      <c r="B1" s="2065"/>
      <c r="C1" s="2065"/>
      <c r="D1" s="2065"/>
    </row>
    <row r="2" spans="1:6" s="7" customFormat="1" ht="14.25" customHeight="1" x14ac:dyDescent="0.15">
      <c r="A2" s="340"/>
      <c r="D2" s="341" t="s">
        <v>127</v>
      </c>
    </row>
    <row r="3" spans="1:6" s="148" customFormat="1" ht="9.9499999999999993" customHeight="1" x14ac:dyDescent="0.15">
      <c r="A3" s="342"/>
      <c r="B3" s="1513">
        <v>2018</v>
      </c>
      <c r="C3" s="1513">
        <v>2019</v>
      </c>
      <c r="D3" s="1513">
        <v>2020</v>
      </c>
    </row>
    <row r="4" spans="1:6" ht="4.9000000000000004" customHeight="1" x14ac:dyDescent="0.2">
      <c r="A4" s="344"/>
      <c r="B4" s="363"/>
      <c r="C4" s="363"/>
      <c r="D4" s="363"/>
    </row>
    <row r="5" spans="1:6" ht="12" customHeight="1" x14ac:dyDescent="0.2">
      <c r="A5" s="345" t="s">
        <v>128</v>
      </c>
      <c r="B5" s="1759">
        <v>12</v>
      </c>
      <c r="C5" s="1759">
        <v>12</v>
      </c>
      <c r="D5" s="1759">
        <v>12</v>
      </c>
    </row>
    <row r="6" spans="1:6" ht="12" customHeight="1" x14ac:dyDescent="0.2">
      <c r="A6" s="345" t="s">
        <v>172</v>
      </c>
      <c r="B6" s="1767" t="s">
        <v>1933</v>
      </c>
      <c r="C6" s="1767" t="s">
        <v>1934</v>
      </c>
      <c r="D6" s="1767" t="s">
        <v>1935</v>
      </c>
      <c r="E6" s="318"/>
    </row>
    <row r="7" spans="1:6" s="10" customFormat="1" ht="12" customHeight="1" x14ac:dyDescent="0.2">
      <c r="A7" s="347" t="s">
        <v>173</v>
      </c>
      <c r="B7" s="1769" t="s">
        <v>1936</v>
      </c>
      <c r="C7" s="1769" t="s">
        <v>1937</v>
      </c>
      <c r="D7" s="1769" t="s">
        <v>1938</v>
      </c>
      <c r="E7" s="318"/>
      <c r="F7" s="317"/>
    </row>
    <row r="8" spans="1:6" s="10" customFormat="1" ht="12" customHeight="1" x14ac:dyDescent="0.2">
      <c r="A8" s="347" t="s">
        <v>174</v>
      </c>
      <c r="B8" s="1769" t="s">
        <v>1939</v>
      </c>
      <c r="C8" s="1769" t="s">
        <v>1940</v>
      </c>
      <c r="D8" s="1769" t="s">
        <v>1941</v>
      </c>
      <c r="E8" s="318"/>
    </row>
    <row r="9" spans="1:6" s="10" customFormat="1" ht="12" customHeight="1" x14ac:dyDescent="0.2">
      <c r="A9" s="347" t="s">
        <v>175</v>
      </c>
      <c r="B9" s="1769" t="s">
        <v>1942</v>
      </c>
      <c r="C9" s="1769" t="s">
        <v>1943</v>
      </c>
      <c r="D9" s="1769" t="s">
        <v>1944</v>
      </c>
      <c r="E9" s="318"/>
    </row>
    <row r="10" spans="1:6" s="10" customFormat="1" ht="12" customHeight="1" x14ac:dyDescent="0.2">
      <c r="A10" s="347" t="s">
        <v>176</v>
      </c>
      <c r="B10" s="1769" t="s">
        <v>1945</v>
      </c>
      <c r="C10" s="1769" t="s">
        <v>1946</v>
      </c>
      <c r="D10" s="1769" t="s">
        <v>1947</v>
      </c>
      <c r="E10" s="318"/>
    </row>
    <row r="11" spans="1:6" ht="5.25" customHeight="1" x14ac:dyDescent="0.2">
      <c r="A11" s="16"/>
      <c r="B11" s="1090"/>
      <c r="C11" s="1090"/>
      <c r="D11" s="1090"/>
      <c r="F11" s="10"/>
    </row>
    <row r="12" spans="1:6" ht="5.25" customHeight="1" x14ac:dyDescent="0.2">
      <c r="A12" s="17"/>
      <c r="B12" s="1092"/>
      <c r="C12" s="1092"/>
      <c r="D12" s="1092"/>
      <c r="F12" s="10"/>
    </row>
    <row r="13" spans="1:6" s="331" customFormat="1" ht="24" customHeight="1" x14ac:dyDescent="0.25">
      <c r="A13" s="356" t="s">
        <v>177</v>
      </c>
      <c r="B13" s="1776" t="s">
        <v>1948</v>
      </c>
      <c r="C13" s="1776" t="s">
        <v>1949</v>
      </c>
      <c r="D13" s="1777">
        <v>70.900000000000006</v>
      </c>
    </row>
    <row r="14" spans="1:6" ht="4.9000000000000004" customHeight="1" thickBot="1" x14ac:dyDescent="0.25">
      <c r="A14" s="11"/>
      <c r="B14" s="11"/>
      <c r="C14" s="11"/>
      <c r="D14" s="11"/>
    </row>
    <row r="15" spans="1:6" ht="15" customHeight="1" thickTop="1" x14ac:dyDescent="0.2">
      <c r="A15" s="348" t="s">
        <v>1361</v>
      </c>
      <c r="B15" s="349"/>
      <c r="C15" s="349"/>
      <c r="D15" s="349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6"/>
  <dimension ref="A1:F18"/>
  <sheetViews>
    <sheetView showGridLines="0" workbookViewId="0">
      <selection sqref="A1:D1"/>
    </sheetView>
  </sheetViews>
  <sheetFormatPr defaultColWidth="7.85546875" defaultRowHeight="12.75" x14ac:dyDescent="0.2"/>
  <cols>
    <col min="1" max="1" width="31.7109375" style="8" customWidth="1"/>
    <col min="2" max="4" width="18.42578125" style="8" customWidth="1"/>
    <col min="5" max="16384" width="7.85546875" style="8"/>
  </cols>
  <sheetData>
    <row r="1" spans="1:6" s="10" customFormat="1" ht="18.95" customHeight="1" x14ac:dyDescent="0.2">
      <c r="A1" s="2065" t="s">
        <v>1950</v>
      </c>
      <c r="B1" s="2065"/>
      <c r="C1" s="2065"/>
      <c r="D1" s="2065"/>
    </row>
    <row r="2" spans="1:6" s="7" customFormat="1" ht="14.25" customHeight="1" x14ac:dyDescent="0.15">
      <c r="A2" s="340"/>
      <c r="B2" s="341"/>
      <c r="D2" s="341" t="s">
        <v>127</v>
      </c>
    </row>
    <row r="3" spans="1:6" s="148" customFormat="1" ht="9.9499999999999993" customHeight="1" x14ac:dyDescent="0.15">
      <c r="A3" s="342"/>
      <c r="B3" s="1582">
        <v>2018</v>
      </c>
      <c r="C3" s="1582">
        <v>2019</v>
      </c>
      <c r="D3" s="1582">
        <v>2020</v>
      </c>
    </row>
    <row r="4" spans="1:6" ht="4.9000000000000004" customHeight="1" x14ac:dyDescent="0.2">
      <c r="A4" s="344"/>
      <c r="B4" s="363"/>
      <c r="C4" s="363"/>
      <c r="D4" s="363"/>
    </row>
    <row r="5" spans="1:6" ht="12" customHeight="1" x14ac:dyDescent="0.2">
      <c r="A5" s="345" t="s">
        <v>128</v>
      </c>
      <c r="B5" s="1768" t="s">
        <v>1951</v>
      </c>
      <c r="C5" s="1767">
        <v>12</v>
      </c>
      <c r="D5" s="1767">
        <v>11</v>
      </c>
    </row>
    <row r="6" spans="1:6" ht="12" customHeight="1" x14ac:dyDescent="0.2">
      <c r="A6" s="345" t="s">
        <v>178</v>
      </c>
      <c r="B6" s="1768" t="s">
        <v>1952</v>
      </c>
      <c r="C6" s="1767" t="s">
        <v>1953</v>
      </c>
      <c r="D6" s="1767" t="s">
        <v>1954</v>
      </c>
      <c r="E6" s="318"/>
    </row>
    <row r="7" spans="1:6" s="10" customFormat="1" ht="12" customHeight="1" x14ac:dyDescent="0.2">
      <c r="A7" s="1071" t="s">
        <v>179</v>
      </c>
      <c r="B7" s="1770" t="s">
        <v>1955</v>
      </c>
      <c r="C7" s="1769" t="s">
        <v>1956</v>
      </c>
      <c r="D7" s="1769" t="s">
        <v>1957</v>
      </c>
      <c r="E7" s="318"/>
    </row>
    <row r="8" spans="1:6" s="10" customFormat="1" ht="12" customHeight="1" x14ac:dyDescent="0.2">
      <c r="A8" s="1071" t="s">
        <v>1659</v>
      </c>
      <c r="B8" s="1769" t="s">
        <v>1958</v>
      </c>
      <c r="C8" s="1769" t="s">
        <v>1959</v>
      </c>
      <c r="D8" s="1769" t="s">
        <v>1960</v>
      </c>
      <c r="E8" s="318"/>
    </row>
    <row r="9" spans="1:6" s="10" customFormat="1" ht="12" customHeight="1" x14ac:dyDescent="0.2">
      <c r="A9" s="1071" t="s">
        <v>1660</v>
      </c>
      <c r="B9" s="1769" t="s">
        <v>1961</v>
      </c>
      <c r="C9" s="1769" t="s">
        <v>1962</v>
      </c>
      <c r="D9" s="1769" t="s">
        <v>1963</v>
      </c>
      <c r="E9" s="318"/>
      <c r="F9" s="355"/>
    </row>
    <row r="10" spans="1:6" ht="5.25" customHeight="1" x14ac:dyDescent="0.2">
      <c r="A10" s="16"/>
      <c r="B10" s="1090"/>
      <c r="C10" s="1090"/>
      <c r="D10" s="1090"/>
    </row>
    <row r="11" spans="1:6" ht="5.25" customHeight="1" x14ac:dyDescent="0.2">
      <c r="A11" s="17"/>
      <c r="B11" s="1092"/>
      <c r="C11" s="1092"/>
      <c r="D11" s="1092"/>
    </row>
    <row r="12" spans="1:6" s="10" customFormat="1" ht="21" customHeight="1" x14ac:dyDescent="0.2">
      <c r="A12" s="356" t="s">
        <v>180</v>
      </c>
      <c r="B12" s="1778" t="s">
        <v>1964</v>
      </c>
      <c r="C12" s="1777">
        <v>68.17</v>
      </c>
      <c r="D12" s="1777">
        <v>70.989999999999995</v>
      </c>
    </row>
    <row r="13" spans="1:6" ht="4.9000000000000004" customHeight="1" thickBot="1" x14ac:dyDescent="0.25">
      <c r="A13" s="11"/>
      <c r="B13" s="11"/>
      <c r="C13" s="11"/>
      <c r="D13" s="11"/>
    </row>
    <row r="14" spans="1:6" ht="14.25" customHeight="1" thickTop="1" x14ac:dyDescent="0.2">
      <c r="A14" s="348" t="s">
        <v>1361</v>
      </c>
      <c r="B14" s="349"/>
      <c r="C14" s="349"/>
    </row>
    <row r="18" spans="2:3" x14ac:dyDescent="0.2">
      <c r="B18" s="19"/>
      <c r="C18" s="19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7"/>
  <dimension ref="A1:I34"/>
  <sheetViews>
    <sheetView showGridLines="0" workbookViewId="0">
      <selection sqref="A1:D1"/>
    </sheetView>
  </sheetViews>
  <sheetFormatPr defaultColWidth="7.85546875" defaultRowHeight="12.75" x14ac:dyDescent="0.2"/>
  <cols>
    <col min="1" max="1" width="39.28515625" style="8" customWidth="1"/>
    <col min="2" max="4" width="15.85546875" style="8" customWidth="1"/>
    <col min="5" max="16384" width="7.85546875" style="8"/>
  </cols>
  <sheetData>
    <row r="1" spans="1:9" s="10" customFormat="1" ht="18.95" customHeight="1" x14ac:dyDescent="0.2">
      <c r="A1" s="2065" t="s">
        <v>1965</v>
      </c>
      <c r="B1" s="2065"/>
      <c r="C1" s="2065"/>
      <c r="D1" s="2065"/>
    </row>
    <row r="2" spans="1:9" s="7" customFormat="1" ht="14.25" customHeight="1" x14ac:dyDescent="0.15">
      <c r="A2" s="340"/>
      <c r="B2" s="341"/>
      <c r="D2" s="341" t="s">
        <v>127</v>
      </c>
    </row>
    <row r="3" spans="1:9" s="148" customFormat="1" ht="9.9499999999999993" customHeight="1" x14ac:dyDescent="0.15">
      <c r="A3" s="342"/>
      <c r="B3" s="1582">
        <v>2018</v>
      </c>
      <c r="C3" s="1582">
        <v>2019</v>
      </c>
      <c r="D3" s="1582">
        <v>2020</v>
      </c>
    </row>
    <row r="4" spans="1:9" ht="4.9000000000000004" customHeight="1" x14ac:dyDescent="0.2">
      <c r="A4" s="344"/>
      <c r="B4" s="363"/>
      <c r="C4" s="363"/>
      <c r="D4" s="363"/>
    </row>
    <row r="5" spans="1:9" ht="11.25" customHeight="1" x14ac:dyDescent="0.2">
      <c r="A5" s="345" t="s">
        <v>1691</v>
      </c>
      <c r="B5" s="346"/>
      <c r="C5" s="346"/>
      <c r="D5" s="346"/>
    </row>
    <row r="6" spans="1:9" s="10" customFormat="1" ht="11.25" customHeight="1" x14ac:dyDescent="0.2">
      <c r="A6" s="347" t="s">
        <v>1692</v>
      </c>
      <c r="B6" s="1769">
        <v>83</v>
      </c>
      <c r="C6" s="1769">
        <v>78</v>
      </c>
      <c r="D6" s="1769">
        <v>75</v>
      </c>
    </row>
    <row r="7" spans="1:9" s="10" customFormat="1" ht="11.25" customHeight="1" x14ac:dyDescent="0.2">
      <c r="A7" s="347" t="s">
        <v>1693</v>
      </c>
      <c r="B7" s="1769">
        <v>15</v>
      </c>
      <c r="C7" s="1769">
        <v>17</v>
      </c>
      <c r="D7" s="1769">
        <v>19</v>
      </c>
    </row>
    <row r="8" spans="1:9" ht="11.25" customHeight="1" x14ac:dyDescent="0.2">
      <c r="A8" s="345" t="s">
        <v>181</v>
      </c>
      <c r="B8" s="1768" t="s">
        <v>1966</v>
      </c>
      <c r="C8" s="1767" t="s">
        <v>1967</v>
      </c>
      <c r="D8" s="1767" t="s">
        <v>1968</v>
      </c>
      <c r="E8" s="318"/>
      <c r="F8" s="318"/>
    </row>
    <row r="9" spans="1:9" s="10" customFormat="1" ht="11.25" customHeight="1" x14ac:dyDescent="0.2">
      <c r="A9" s="347" t="s">
        <v>182</v>
      </c>
      <c r="B9" s="1769" t="s">
        <v>1969</v>
      </c>
      <c r="C9" s="1769" t="s">
        <v>1970</v>
      </c>
      <c r="D9" s="1769" t="s">
        <v>1971</v>
      </c>
      <c r="F9" s="318"/>
    </row>
    <row r="10" spans="1:9" s="10" customFormat="1" ht="11.25" customHeight="1" x14ac:dyDescent="0.2">
      <c r="A10" s="347" t="s">
        <v>183</v>
      </c>
      <c r="B10" s="1769"/>
      <c r="C10" s="1769"/>
      <c r="D10" s="1769"/>
      <c r="F10" s="318"/>
    </row>
    <row r="11" spans="1:9" s="10" customFormat="1" ht="11.25" customHeight="1" x14ac:dyDescent="0.2">
      <c r="A11" s="347" t="s">
        <v>184</v>
      </c>
      <c r="B11" s="1769">
        <v>538</v>
      </c>
      <c r="C11" s="1769">
        <v>539</v>
      </c>
      <c r="D11" s="1769">
        <v>562</v>
      </c>
      <c r="F11" s="318"/>
    </row>
    <row r="12" spans="1:9" s="10" customFormat="1" ht="11.25" customHeight="1" x14ac:dyDescent="0.2">
      <c r="A12" s="347" t="s">
        <v>185</v>
      </c>
      <c r="B12" s="1769" t="s">
        <v>1972</v>
      </c>
      <c r="C12" s="1769" t="s">
        <v>1973</v>
      </c>
      <c r="D12" s="1769" t="s">
        <v>1974</v>
      </c>
      <c r="F12" s="318"/>
    </row>
    <row r="13" spans="1:9" s="10" customFormat="1" ht="11.25" customHeight="1" x14ac:dyDescent="0.2">
      <c r="A13" s="347" t="s">
        <v>186</v>
      </c>
      <c r="B13" s="1770" t="s">
        <v>1975</v>
      </c>
      <c r="C13" s="1769" t="s">
        <v>1976</v>
      </c>
      <c r="D13" s="1769" t="s">
        <v>1977</v>
      </c>
      <c r="F13" s="318"/>
    </row>
    <row r="14" spans="1:9" ht="11.25" customHeight="1" x14ac:dyDescent="0.2">
      <c r="A14" s="345" t="s">
        <v>187</v>
      </c>
      <c r="B14" s="1768" t="s">
        <v>1978</v>
      </c>
      <c r="C14" s="1767" t="s">
        <v>1979</v>
      </c>
      <c r="D14" s="1767">
        <v>423</v>
      </c>
      <c r="F14" s="318"/>
      <c r="I14" s="10"/>
    </row>
    <row r="15" spans="1:9" s="10" customFormat="1" ht="11.25" customHeight="1" x14ac:dyDescent="0.2">
      <c r="A15" s="347" t="s">
        <v>182</v>
      </c>
      <c r="B15" s="1769">
        <v>254</v>
      </c>
      <c r="C15" s="1769">
        <v>248</v>
      </c>
      <c r="D15" s="1769">
        <v>247</v>
      </c>
    </row>
    <row r="16" spans="1:9" s="10" customFormat="1" ht="11.25" customHeight="1" x14ac:dyDescent="0.2">
      <c r="A16" s="347" t="s">
        <v>186</v>
      </c>
      <c r="B16" s="1770" t="s">
        <v>1980</v>
      </c>
      <c r="C16" s="1769" t="s">
        <v>1980</v>
      </c>
      <c r="D16" s="1769">
        <v>176</v>
      </c>
    </row>
    <row r="17" spans="1:6" s="10" customFormat="1" ht="11.25" customHeight="1" x14ac:dyDescent="0.2">
      <c r="A17" s="345" t="s">
        <v>188</v>
      </c>
      <c r="B17" s="1768" t="s">
        <v>1981</v>
      </c>
      <c r="C17" s="1767" t="s">
        <v>1982</v>
      </c>
      <c r="D17" s="1767" t="s">
        <v>1983</v>
      </c>
    </row>
    <row r="18" spans="1:6" s="10" customFormat="1" ht="11.25" customHeight="1" x14ac:dyDescent="0.2">
      <c r="A18" s="347" t="s">
        <v>182</v>
      </c>
      <c r="B18" s="1769" t="s">
        <v>1984</v>
      </c>
      <c r="C18" s="1769" t="s">
        <v>1985</v>
      </c>
      <c r="D18" s="1769" t="s">
        <v>1986</v>
      </c>
    </row>
    <row r="19" spans="1:6" s="10" customFormat="1" ht="11.25" customHeight="1" x14ac:dyDescent="0.25">
      <c r="A19" s="347" t="s">
        <v>186</v>
      </c>
      <c r="B19" s="1770" t="s">
        <v>1987</v>
      </c>
      <c r="C19" s="1769" t="s">
        <v>1988</v>
      </c>
      <c r="D19" s="1769" t="s">
        <v>1989</v>
      </c>
      <c r="F19" s="351"/>
    </row>
    <row r="20" spans="1:6" ht="5.25" customHeight="1" x14ac:dyDescent="0.2">
      <c r="A20" s="16"/>
      <c r="B20" s="1090"/>
      <c r="C20" s="1091"/>
      <c r="D20" s="1091"/>
    </row>
    <row r="21" spans="1:6" ht="5.25" customHeight="1" x14ac:dyDescent="0.2">
      <c r="A21" s="17"/>
      <c r="B21" s="1092"/>
      <c r="C21" s="1093"/>
      <c r="D21" s="1093"/>
    </row>
    <row r="22" spans="1:6" s="10" customFormat="1" ht="10.15" customHeight="1" x14ac:dyDescent="0.2">
      <c r="A22" s="347" t="s">
        <v>189</v>
      </c>
      <c r="B22" s="1760">
        <v>1.34</v>
      </c>
      <c r="C22" s="1760">
        <v>1.33</v>
      </c>
      <c r="D22" s="1760">
        <v>1.44</v>
      </c>
    </row>
    <row r="23" spans="1:6" s="10" customFormat="1" ht="10.15" customHeight="1" x14ac:dyDescent="0.2">
      <c r="A23" s="347" t="s">
        <v>190</v>
      </c>
      <c r="B23" s="1760">
        <v>0.05</v>
      </c>
      <c r="C23" s="1760">
        <v>0.05</v>
      </c>
      <c r="D23" s="1760">
        <v>0.05</v>
      </c>
    </row>
    <row r="24" spans="1:6" s="10" customFormat="1" ht="10.15" customHeight="1" x14ac:dyDescent="0.2">
      <c r="A24" s="347" t="s">
        <v>191</v>
      </c>
      <c r="B24" s="1760">
        <v>0.18</v>
      </c>
      <c r="C24" s="1760">
        <v>0.18</v>
      </c>
      <c r="D24" s="1760">
        <v>0.18</v>
      </c>
    </row>
    <row r="25" spans="1:6" ht="4.9000000000000004" customHeight="1" thickBot="1" x14ac:dyDescent="0.25">
      <c r="A25" s="11"/>
      <c r="B25" s="11"/>
      <c r="C25" s="11"/>
      <c r="D25" s="319"/>
    </row>
    <row r="26" spans="1:6" ht="15" customHeight="1" thickTop="1" x14ac:dyDescent="0.2">
      <c r="A26" s="348" t="s">
        <v>1362</v>
      </c>
      <c r="B26" s="349"/>
      <c r="C26" s="349"/>
      <c r="D26" s="354"/>
    </row>
    <row r="30" spans="1:6" x14ac:dyDescent="0.2">
      <c r="B30" s="21"/>
      <c r="C30" s="21"/>
      <c r="D30" s="21"/>
    </row>
    <row r="34" s="350" customFormat="1" ht="9" x14ac:dyDescent="0.15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8"/>
  <dimension ref="A1:F20"/>
  <sheetViews>
    <sheetView showGridLines="0" workbookViewId="0">
      <selection sqref="A1:D1"/>
    </sheetView>
  </sheetViews>
  <sheetFormatPr defaultColWidth="7.85546875" defaultRowHeight="12.75" x14ac:dyDescent="0.2"/>
  <cols>
    <col min="1" max="1" width="34.42578125" style="8" customWidth="1"/>
    <col min="2" max="4" width="17.57031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8.95" customHeight="1" x14ac:dyDescent="0.2">
      <c r="A1" s="2065" t="s">
        <v>1990</v>
      </c>
      <c r="B1" s="2065"/>
      <c r="C1" s="2065"/>
      <c r="D1" s="2065"/>
    </row>
    <row r="2" spans="1:6" s="7" customFormat="1" ht="12" customHeight="1" x14ac:dyDescent="0.15">
      <c r="A2" s="340"/>
      <c r="B2" s="341"/>
      <c r="D2" s="341" t="s">
        <v>1360</v>
      </c>
    </row>
    <row r="3" spans="1:6" s="148" customFormat="1" ht="9.9499999999999993" customHeight="1" x14ac:dyDescent="0.15">
      <c r="A3" s="342"/>
      <c r="B3" s="1582">
        <v>2018</v>
      </c>
      <c r="C3" s="1582">
        <v>2019</v>
      </c>
      <c r="D3" s="1582">
        <v>2020</v>
      </c>
    </row>
    <row r="4" spans="1:6" ht="4.9000000000000004" customHeight="1" x14ac:dyDescent="0.2">
      <c r="A4" s="344"/>
      <c r="B4" s="363"/>
      <c r="C4" s="363"/>
      <c r="D4" s="363"/>
    </row>
    <row r="5" spans="1:6" ht="12" customHeight="1" x14ac:dyDescent="0.2">
      <c r="A5" s="345" t="s">
        <v>1467</v>
      </c>
      <c r="B5" s="1779" t="s">
        <v>1991</v>
      </c>
      <c r="C5" s="1768" t="s">
        <v>1992</v>
      </c>
      <c r="D5" s="1779" t="s">
        <v>1993</v>
      </c>
      <c r="E5" s="318"/>
    </row>
    <row r="6" spans="1:6" s="10" customFormat="1" ht="12" customHeight="1" x14ac:dyDescent="0.2">
      <c r="A6" s="1680" t="s">
        <v>373</v>
      </c>
      <c r="B6" s="1770" t="s">
        <v>1994</v>
      </c>
      <c r="C6" s="1770" t="s">
        <v>1995</v>
      </c>
      <c r="D6" s="1780" t="s">
        <v>1996</v>
      </c>
      <c r="E6" s="318"/>
      <c r="F6" s="26"/>
    </row>
    <row r="7" spans="1:6" s="10" customFormat="1" ht="12" customHeight="1" x14ac:dyDescent="0.2">
      <c r="A7" s="1680" t="s">
        <v>1662</v>
      </c>
      <c r="B7" s="1770" t="s">
        <v>1997</v>
      </c>
      <c r="C7" s="1770" t="s">
        <v>1998</v>
      </c>
      <c r="D7" s="1780" t="s">
        <v>1999</v>
      </c>
      <c r="E7" s="318"/>
      <c r="F7" s="26"/>
    </row>
    <row r="8" spans="1:6" ht="12" customHeight="1" x14ac:dyDescent="0.2">
      <c r="A8" s="345" t="s">
        <v>1661</v>
      </c>
      <c r="B8" s="1768" t="s">
        <v>2000</v>
      </c>
      <c r="C8" s="1768" t="s">
        <v>2001</v>
      </c>
      <c r="D8" s="1779" t="s">
        <v>2002</v>
      </c>
      <c r="E8" s="318"/>
      <c r="F8" s="26"/>
    </row>
    <row r="9" spans="1:6" ht="5.25" customHeight="1" x14ac:dyDescent="0.2">
      <c r="A9" s="16"/>
      <c r="B9" s="16"/>
      <c r="C9" s="16"/>
      <c r="D9" s="16"/>
    </row>
    <row r="10" spans="1:6" ht="5.25" customHeight="1" x14ac:dyDescent="0.2">
      <c r="A10" s="17"/>
      <c r="B10" s="17"/>
      <c r="C10" s="17"/>
      <c r="D10" s="17"/>
    </row>
    <row r="11" spans="1:6" s="10" customFormat="1" ht="10.15" customHeight="1" x14ac:dyDescent="0.2">
      <c r="A11" s="347" t="s">
        <v>192</v>
      </c>
      <c r="B11" s="1771" t="s">
        <v>2003</v>
      </c>
      <c r="C11" s="1771" t="s">
        <v>2004</v>
      </c>
      <c r="D11" s="1772">
        <v>58.63</v>
      </c>
    </row>
    <row r="12" spans="1:6" ht="4.9000000000000004" customHeight="1" thickBot="1" x14ac:dyDescent="0.25">
      <c r="A12" s="11"/>
      <c r="B12" s="11"/>
      <c r="C12" s="11"/>
      <c r="D12" s="11"/>
    </row>
    <row r="13" spans="1:6" s="20" customFormat="1" ht="12" customHeight="1" thickTop="1" x14ac:dyDescent="0.15">
      <c r="A13" s="18" t="s">
        <v>1625</v>
      </c>
    </row>
    <row r="14" spans="1:6" ht="12" customHeight="1" x14ac:dyDescent="0.2">
      <c r="A14" s="348" t="s">
        <v>1361</v>
      </c>
      <c r="B14" s="349"/>
      <c r="C14" s="349"/>
      <c r="D14" s="349"/>
    </row>
    <row r="15" spans="1:6" s="20" customFormat="1" ht="8.25" x14ac:dyDescent="0.15"/>
    <row r="17" spans="2:4" x14ac:dyDescent="0.2">
      <c r="B17" s="19"/>
      <c r="C17" s="19"/>
      <c r="D17" s="19"/>
    </row>
    <row r="20" spans="2:4" s="350" customFormat="1" ht="9" x14ac:dyDescent="0.15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25"/>
  <sheetViews>
    <sheetView showGridLines="0" showRuler="0" zoomScaleSheetLayoutView="100" workbookViewId="0">
      <selection activeCell="A24" sqref="A24"/>
    </sheetView>
  </sheetViews>
  <sheetFormatPr defaultColWidth="7.85546875" defaultRowHeight="12.75" x14ac:dyDescent="0.2"/>
  <cols>
    <col min="1" max="1" width="24.5703125" style="809" customWidth="1"/>
    <col min="2" max="2" width="8.28515625" style="809" customWidth="1"/>
    <col min="3" max="4" width="6.7109375" style="809" customWidth="1"/>
    <col min="5" max="5" width="6.42578125" style="809" customWidth="1"/>
    <col min="6" max="6" width="6.85546875" style="809" bestFit="1" customWidth="1"/>
    <col min="7" max="7" width="6.28515625" style="809" customWidth="1"/>
    <col min="8" max="8" width="6.5703125" style="809" customWidth="1"/>
    <col min="9" max="9" width="6.85546875" style="809" customWidth="1"/>
    <col min="10" max="10" width="7.5703125" style="809" customWidth="1"/>
    <col min="11" max="11" width="2.28515625" style="809" customWidth="1"/>
    <col min="12" max="12" width="7.42578125" style="809" customWidth="1"/>
    <col min="13" max="13" width="7.140625" style="809" customWidth="1"/>
    <col min="14" max="17" width="7.85546875" style="809" customWidth="1"/>
    <col min="18" max="18" width="6.28515625" style="809" customWidth="1"/>
    <col min="19" max="19" width="5.5703125" style="809" customWidth="1"/>
    <col min="20" max="20" width="5.85546875" style="809" customWidth="1"/>
    <col min="21" max="21" width="4.42578125" style="809" customWidth="1"/>
    <col min="22" max="22" width="5" style="809" customWidth="1"/>
    <col min="23" max="23" width="7.85546875" style="809" customWidth="1"/>
    <col min="24" max="24" width="5.28515625" style="809" customWidth="1"/>
    <col min="25" max="25" width="5.85546875" style="809" customWidth="1"/>
    <col min="26" max="26" width="7.28515625" style="809" customWidth="1"/>
    <col min="27" max="27" width="6" style="809" customWidth="1"/>
    <col min="28" max="28" width="5.7109375" style="809" customWidth="1"/>
    <col min="29" max="16384" width="7.85546875" style="809"/>
  </cols>
  <sheetData>
    <row r="1" spans="1:18" ht="18" customHeight="1" x14ac:dyDescent="0.2">
      <c r="A1" s="1983" t="s">
        <v>2296</v>
      </c>
      <c r="B1" s="1983"/>
      <c r="C1" s="1983"/>
      <c r="D1" s="1983"/>
      <c r="E1" s="1983"/>
      <c r="F1" s="1983"/>
      <c r="G1" s="1983"/>
      <c r="H1" s="1983"/>
      <c r="I1" s="1983"/>
      <c r="J1" s="1983"/>
    </row>
    <row r="2" spans="1:18" s="981" customFormat="1" ht="17.25" customHeight="1" x14ac:dyDescent="0.15">
      <c r="A2" s="894">
        <v>2020</v>
      </c>
      <c r="B2" s="979"/>
      <c r="C2" s="979"/>
      <c r="D2" s="979"/>
      <c r="E2" s="979"/>
      <c r="F2" s="979"/>
      <c r="G2" s="979"/>
      <c r="H2" s="979"/>
      <c r="I2" s="979"/>
      <c r="J2" s="980" t="s">
        <v>193</v>
      </c>
    </row>
    <row r="3" spans="1:18" s="48" customFormat="1" ht="9.9499999999999993" customHeight="1" x14ac:dyDescent="0.2">
      <c r="A3" s="795" t="s">
        <v>1208</v>
      </c>
      <c r="B3" s="1995" t="s">
        <v>1209</v>
      </c>
      <c r="C3" s="1995" t="s">
        <v>751</v>
      </c>
      <c r="D3" s="1996"/>
      <c r="E3" s="1996"/>
      <c r="F3" s="1996"/>
      <c r="G3" s="1996"/>
      <c r="H3" s="1996"/>
      <c r="I3" s="1996"/>
      <c r="J3" s="1998"/>
    </row>
    <row r="4" spans="1:18" s="48" customFormat="1" ht="20.100000000000001" customHeight="1" x14ac:dyDescent="0.2">
      <c r="A4" s="794"/>
      <c r="B4" s="2022"/>
      <c r="C4" s="2022" t="s">
        <v>1</v>
      </c>
      <c r="D4" s="2022"/>
      <c r="E4" s="2022" t="s">
        <v>1210</v>
      </c>
      <c r="F4" s="2022"/>
      <c r="G4" s="2022" t="s">
        <v>1211</v>
      </c>
      <c r="H4" s="2022"/>
      <c r="I4" s="2022" t="s">
        <v>1212</v>
      </c>
      <c r="J4" s="2023"/>
    </row>
    <row r="5" spans="1:18" s="48" customFormat="1" ht="20.100000000000001" customHeight="1" x14ac:dyDescent="0.2">
      <c r="A5" s="793" t="s">
        <v>1213</v>
      </c>
      <c r="B5" s="2011"/>
      <c r="C5" s="1790" t="s">
        <v>747</v>
      </c>
      <c r="D5" s="1790" t="s">
        <v>1214</v>
      </c>
      <c r="E5" s="1790" t="s">
        <v>747</v>
      </c>
      <c r="F5" s="1790" t="s">
        <v>1214</v>
      </c>
      <c r="G5" s="1790" t="s">
        <v>747</v>
      </c>
      <c r="H5" s="1790" t="s">
        <v>1214</v>
      </c>
      <c r="I5" s="1790" t="s">
        <v>1215</v>
      </c>
      <c r="J5" s="1791" t="s">
        <v>1214</v>
      </c>
    </row>
    <row r="6" spans="1:18" ht="4.9000000000000004" customHeight="1" x14ac:dyDescent="0.2">
      <c r="B6" s="813"/>
    </row>
    <row r="7" spans="1:18" ht="11.1" customHeight="1" x14ac:dyDescent="0.2">
      <c r="A7" s="982" t="s">
        <v>6</v>
      </c>
      <c r="B7" s="1413">
        <v>237</v>
      </c>
      <c r="C7" s="1413">
        <v>45</v>
      </c>
      <c r="D7" s="1413">
        <v>47</v>
      </c>
      <c r="E7" s="1413">
        <v>1</v>
      </c>
      <c r="F7" s="1413">
        <v>4</v>
      </c>
      <c r="G7" s="1413">
        <v>41</v>
      </c>
      <c r="H7" s="1413">
        <v>13</v>
      </c>
      <c r="I7" s="1413">
        <v>3</v>
      </c>
      <c r="J7" s="1413">
        <v>30</v>
      </c>
      <c r="K7" s="983"/>
      <c r="L7" s="983"/>
      <c r="M7" s="983"/>
      <c r="N7" s="983"/>
      <c r="O7" s="983"/>
      <c r="P7" s="983"/>
      <c r="Q7" s="983"/>
      <c r="R7" s="983"/>
    </row>
    <row r="8" spans="1:18" ht="11.1" customHeight="1" x14ac:dyDescent="0.2">
      <c r="A8" s="982" t="s">
        <v>1216</v>
      </c>
      <c r="B8" s="1413">
        <v>95</v>
      </c>
      <c r="C8" s="1413">
        <v>7</v>
      </c>
      <c r="D8" s="1413">
        <v>10</v>
      </c>
      <c r="E8" s="1413">
        <v>0</v>
      </c>
      <c r="F8" s="1413">
        <v>2</v>
      </c>
      <c r="G8" s="1413">
        <v>5</v>
      </c>
      <c r="H8" s="1413">
        <v>3</v>
      </c>
      <c r="I8" s="1413">
        <v>2</v>
      </c>
      <c r="J8" s="1413">
        <v>5</v>
      </c>
      <c r="K8" s="983"/>
      <c r="L8" s="983"/>
      <c r="M8" s="983"/>
      <c r="N8" s="983"/>
      <c r="O8" s="983"/>
      <c r="P8" s="983"/>
      <c r="Q8" s="983"/>
      <c r="R8" s="983"/>
    </row>
    <row r="9" spans="1:18" ht="11.1" customHeight="1" x14ac:dyDescent="0.2">
      <c r="A9" s="984" t="s">
        <v>1217</v>
      </c>
      <c r="B9" s="856">
        <v>2</v>
      </c>
      <c r="C9" s="856">
        <v>2</v>
      </c>
      <c r="D9" s="856">
        <v>3</v>
      </c>
      <c r="E9" s="856">
        <v>0</v>
      </c>
      <c r="F9" s="856">
        <v>2</v>
      </c>
      <c r="G9" s="856">
        <v>0</v>
      </c>
      <c r="H9" s="856">
        <v>0</v>
      </c>
      <c r="I9" s="856">
        <v>2</v>
      </c>
      <c r="J9" s="856">
        <v>1</v>
      </c>
      <c r="K9" s="983"/>
      <c r="L9" s="983"/>
      <c r="M9" s="983"/>
      <c r="N9" s="983"/>
      <c r="O9" s="983"/>
      <c r="P9" s="983"/>
      <c r="Q9" s="983"/>
      <c r="R9" s="983"/>
    </row>
    <row r="10" spans="1:18" ht="11.1" customHeight="1" x14ac:dyDescent="0.2">
      <c r="A10" s="984" t="s">
        <v>1218</v>
      </c>
      <c r="B10" s="856">
        <v>12</v>
      </c>
      <c r="C10" s="856">
        <v>0</v>
      </c>
      <c r="D10" s="856">
        <v>0</v>
      </c>
      <c r="E10" s="856">
        <v>0</v>
      </c>
      <c r="F10" s="856">
        <v>0</v>
      </c>
      <c r="G10" s="856">
        <v>0</v>
      </c>
      <c r="H10" s="856">
        <v>0</v>
      </c>
      <c r="I10" s="856">
        <v>0</v>
      </c>
      <c r="J10" s="856">
        <v>0</v>
      </c>
      <c r="K10" s="983"/>
      <c r="L10" s="983"/>
      <c r="M10" s="983"/>
      <c r="N10" s="983"/>
      <c r="O10" s="983"/>
      <c r="P10" s="983"/>
      <c r="Q10" s="983"/>
      <c r="R10" s="983"/>
    </row>
    <row r="11" spans="1:18" ht="11.1" customHeight="1" x14ac:dyDescent="0.2">
      <c r="A11" s="984" t="s">
        <v>1219</v>
      </c>
      <c r="B11" s="856">
        <v>13</v>
      </c>
      <c r="C11" s="856">
        <v>5</v>
      </c>
      <c r="D11" s="856">
        <v>7</v>
      </c>
      <c r="E11" s="856">
        <v>0</v>
      </c>
      <c r="F11" s="856">
        <v>0</v>
      </c>
      <c r="G11" s="856">
        <v>5</v>
      </c>
      <c r="H11" s="856">
        <v>3</v>
      </c>
      <c r="I11" s="856">
        <v>0</v>
      </c>
      <c r="J11" s="856">
        <v>4</v>
      </c>
      <c r="K11" s="983"/>
      <c r="L11" s="983"/>
      <c r="M11" s="983"/>
      <c r="N11" s="983"/>
      <c r="O11" s="983"/>
      <c r="P11" s="983"/>
      <c r="Q11" s="983"/>
      <c r="R11" s="983"/>
    </row>
    <row r="12" spans="1:18" ht="11.1" customHeight="1" x14ac:dyDescent="0.2">
      <c r="A12" s="984" t="s">
        <v>1220</v>
      </c>
      <c r="B12" s="856">
        <v>68</v>
      </c>
      <c r="C12" s="856">
        <v>0</v>
      </c>
      <c r="D12" s="856">
        <v>0</v>
      </c>
      <c r="E12" s="856">
        <v>0</v>
      </c>
      <c r="F12" s="856">
        <v>0</v>
      </c>
      <c r="G12" s="856">
        <v>0</v>
      </c>
      <c r="H12" s="856">
        <v>0</v>
      </c>
      <c r="I12" s="856">
        <v>0</v>
      </c>
      <c r="J12" s="856">
        <v>0</v>
      </c>
      <c r="K12" s="983"/>
      <c r="L12" s="983"/>
      <c r="M12" s="983"/>
      <c r="N12" s="983"/>
      <c r="O12" s="983"/>
      <c r="P12" s="983"/>
      <c r="Q12" s="983"/>
      <c r="R12" s="983"/>
    </row>
    <row r="13" spans="1:18" ht="11.1" customHeight="1" x14ac:dyDescent="0.2">
      <c r="A13" s="982" t="s">
        <v>1221</v>
      </c>
      <c r="B13" s="985">
        <v>15</v>
      </c>
      <c r="C13" s="985">
        <v>0</v>
      </c>
      <c r="D13" s="985">
        <v>0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3"/>
      <c r="L13" s="983"/>
      <c r="M13" s="983"/>
      <c r="N13" s="983"/>
      <c r="O13" s="983"/>
      <c r="P13" s="983"/>
      <c r="Q13" s="983"/>
      <c r="R13" s="983"/>
    </row>
    <row r="14" spans="1:18" ht="11.1" customHeight="1" x14ac:dyDescent="0.2">
      <c r="A14" s="986" t="s">
        <v>1222</v>
      </c>
      <c r="B14" s="977">
        <v>4</v>
      </c>
      <c r="C14" s="856">
        <v>0</v>
      </c>
      <c r="D14" s="856">
        <v>0</v>
      </c>
      <c r="E14" s="977">
        <v>0</v>
      </c>
      <c r="F14" s="977">
        <v>0</v>
      </c>
      <c r="G14" s="977">
        <v>0</v>
      </c>
      <c r="H14" s="977">
        <v>0</v>
      </c>
      <c r="I14" s="977">
        <v>0</v>
      </c>
      <c r="J14" s="977">
        <v>0</v>
      </c>
      <c r="K14" s="983"/>
      <c r="L14" s="983"/>
      <c r="M14" s="983"/>
      <c r="N14" s="983"/>
      <c r="O14" s="983"/>
      <c r="P14" s="983"/>
      <c r="Q14" s="983"/>
      <c r="R14" s="983"/>
    </row>
    <row r="15" spans="1:18" ht="11.1" customHeight="1" x14ac:dyDescent="0.2">
      <c r="A15" s="986" t="s">
        <v>1223</v>
      </c>
      <c r="B15" s="977">
        <v>11</v>
      </c>
      <c r="C15" s="856">
        <v>0</v>
      </c>
      <c r="D15" s="856">
        <v>0</v>
      </c>
      <c r="E15" s="977">
        <v>0</v>
      </c>
      <c r="F15" s="977">
        <v>0</v>
      </c>
      <c r="G15" s="977">
        <v>0</v>
      </c>
      <c r="H15" s="977">
        <v>0</v>
      </c>
      <c r="I15" s="977">
        <v>0</v>
      </c>
      <c r="J15" s="977">
        <v>0</v>
      </c>
      <c r="K15" s="983"/>
      <c r="L15" s="983"/>
      <c r="M15" s="983"/>
      <c r="N15" s="983"/>
      <c r="O15" s="983"/>
      <c r="P15" s="983"/>
      <c r="Q15" s="983"/>
      <c r="R15" s="983"/>
    </row>
    <row r="16" spans="1:18" ht="11.1" customHeight="1" x14ac:dyDescent="0.2">
      <c r="A16" s="982" t="s">
        <v>1224</v>
      </c>
      <c r="B16" s="1413">
        <v>127</v>
      </c>
      <c r="C16" s="1413">
        <v>38</v>
      </c>
      <c r="D16" s="1413">
        <v>37</v>
      </c>
      <c r="E16" s="1413">
        <v>1</v>
      </c>
      <c r="F16" s="1413">
        <v>2</v>
      </c>
      <c r="G16" s="1413">
        <v>36</v>
      </c>
      <c r="H16" s="1413">
        <v>10</v>
      </c>
      <c r="I16" s="1413">
        <v>1</v>
      </c>
      <c r="J16" s="1413">
        <v>25</v>
      </c>
      <c r="K16" s="983"/>
      <c r="L16" s="983"/>
      <c r="M16" s="983"/>
      <c r="N16" s="983"/>
      <c r="O16" s="983"/>
      <c r="P16" s="983"/>
      <c r="Q16" s="983"/>
      <c r="R16" s="983"/>
    </row>
    <row r="17" spans="1:18" ht="11.1" customHeight="1" x14ac:dyDescent="0.2">
      <c r="A17" s="986" t="s">
        <v>1225</v>
      </c>
      <c r="B17" s="977">
        <v>0</v>
      </c>
      <c r="C17" s="856">
        <v>0</v>
      </c>
      <c r="D17" s="856">
        <v>0</v>
      </c>
      <c r="E17" s="977">
        <v>0</v>
      </c>
      <c r="F17" s="977">
        <v>0</v>
      </c>
      <c r="G17" s="977">
        <v>0</v>
      </c>
      <c r="H17" s="977">
        <v>0</v>
      </c>
      <c r="I17" s="977">
        <v>0</v>
      </c>
      <c r="J17" s="977">
        <v>0</v>
      </c>
      <c r="K17" s="983"/>
      <c r="L17" s="983"/>
      <c r="M17" s="983"/>
      <c r="N17" s="983"/>
      <c r="O17" s="983"/>
      <c r="P17" s="983"/>
      <c r="Q17" s="983"/>
      <c r="R17" s="983"/>
    </row>
    <row r="18" spans="1:18" ht="11.1" customHeight="1" x14ac:dyDescent="0.2">
      <c r="A18" s="986" t="s">
        <v>1226</v>
      </c>
      <c r="B18" s="977">
        <v>27</v>
      </c>
      <c r="C18" s="856">
        <v>20</v>
      </c>
      <c r="D18" s="856">
        <v>4</v>
      </c>
      <c r="E18" s="977">
        <v>0</v>
      </c>
      <c r="F18" s="977">
        <v>0</v>
      </c>
      <c r="G18" s="977">
        <v>20</v>
      </c>
      <c r="H18" s="977">
        <v>4</v>
      </c>
      <c r="I18" s="977">
        <v>0</v>
      </c>
      <c r="J18" s="977">
        <v>0</v>
      </c>
      <c r="K18" s="983"/>
      <c r="L18" s="983"/>
      <c r="M18" s="983"/>
      <c r="N18" s="983"/>
      <c r="O18" s="983"/>
      <c r="P18" s="983"/>
      <c r="Q18" s="983"/>
      <c r="R18" s="983"/>
    </row>
    <row r="19" spans="1:18" ht="11.1" customHeight="1" x14ac:dyDescent="0.2">
      <c r="A19" s="986" t="s">
        <v>1227</v>
      </c>
      <c r="B19" s="977">
        <v>18</v>
      </c>
      <c r="C19" s="856">
        <v>10</v>
      </c>
      <c r="D19" s="856">
        <v>7</v>
      </c>
      <c r="E19" s="977">
        <v>1</v>
      </c>
      <c r="F19" s="977">
        <v>1</v>
      </c>
      <c r="G19" s="977">
        <v>8</v>
      </c>
      <c r="H19" s="977">
        <v>6</v>
      </c>
      <c r="I19" s="977">
        <v>1</v>
      </c>
      <c r="J19" s="977">
        <v>0</v>
      </c>
      <c r="K19" s="983"/>
      <c r="L19" s="983"/>
      <c r="M19" s="983"/>
      <c r="N19" s="983"/>
      <c r="O19" s="983"/>
      <c r="P19" s="983"/>
      <c r="Q19" s="983"/>
      <c r="R19" s="983"/>
    </row>
    <row r="20" spans="1:18" ht="11.1" customHeight="1" x14ac:dyDescent="0.2">
      <c r="A20" s="986" t="s">
        <v>1228</v>
      </c>
      <c r="B20" s="977">
        <v>8</v>
      </c>
      <c r="C20" s="856">
        <v>8</v>
      </c>
      <c r="D20" s="856">
        <v>0</v>
      </c>
      <c r="E20" s="977">
        <v>0</v>
      </c>
      <c r="F20" s="977">
        <v>0</v>
      </c>
      <c r="G20" s="977">
        <v>8</v>
      </c>
      <c r="H20" s="977">
        <v>0</v>
      </c>
      <c r="I20" s="977">
        <v>0</v>
      </c>
      <c r="J20" s="977">
        <v>0</v>
      </c>
      <c r="K20" s="983"/>
      <c r="L20" s="983"/>
      <c r="M20" s="983"/>
      <c r="N20" s="983"/>
      <c r="O20" s="983"/>
      <c r="P20" s="983"/>
      <c r="Q20" s="983"/>
      <c r="R20" s="983"/>
    </row>
    <row r="21" spans="1:18" ht="11.1" customHeight="1" x14ac:dyDescent="0.2">
      <c r="A21" s="909" t="s">
        <v>1229</v>
      </c>
      <c r="B21" s="977">
        <v>74</v>
      </c>
      <c r="C21" s="856">
        <v>0</v>
      </c>
      <c r="D21" s="856">
        <v>26</v>
      </c>
      <c r="E21" s="977">
        <v>0</v>
      </c>
      <c r="F21" s="977">
        <v>1</v>
      </c>
      <c r="G21" s="977">
        <v>0</v>
      </c>
      <c r="H21" s="977">
        <v>0</v>
      </c>
      <c r="I21" s="977">
        <v>0</v>
      </c>
      <c r="J21" s="977">
        <v>25</v>
      </c>
      <c r="K21" s="983"/>
      <c r="L21" s="983"/>
      <c r="M21" s="983"/>
      <c r="N21" s="983"/>
      <c r="O21" s="983"/>
      <c r="P21" s="983"/>
      <c r="Q21" s="983"/>
      <c r="R21" s="983"/>
    </row>
    <row r="22" spans="1:18" ht="4.9000000000000004" customHeight="1" thickBot="1" x14ac:dyDescent="0.25">
      <c r="A22" s="987"/>
      <c r="B22" s="987"/>
      <c r="C22" s="987"/>
      <c r="D22" s="987"/>
      <c r="E22" s="987"/>
      <c r="F22" s="987"/>
      <c r="G22" s="987"/>
      <c r="H22" s="987"/>
      <c r="I22" s="987"/>
      <c r="J22" s="987"/>
    </row>
    <row r="23" spans="1:18" ht="21.75" customHeight="1" thickTop="1" x14ac:dyDescent="0.2">
      <c r="A23" s="2021" t="s">
        <v>1531</v>
      </c>
      <c r="B23" s="2021"/>
      <c r="C23" s="2021"/>
      <c r="D23" s="2021"/>
      <c r="E23" s="2021"/>
      <c r="F23" s="2021"/>
      <c r="G23" s="2021"/>
      <c r="H23" s="2021"/>
      <c r="I23" s="2021"/>
      <c r="J23" s="2021"/>
      <c r="K23" s="988"/>
      <c r="L23" s="988"/>
      <c r="M23" s="988"/>
    </row>
    <row r="24" spans="1:18" ht="11.25" customHeight="1" x14ac:dyDescent="0.2">
      <c r="A24" s="989" t="s">
        <v>1488</v>
      </c>
      <c r="B24" s="875"/>
      <c r="C24" s="875"/>
      <c r="D24" s="875"/>
      <c r="E24" s="875"/>
      <c r="F24" s="875"/>
      <c r="G24" s="875"/>
      <c r="H24" s="875"/>
      <c r="I24" s="875"/>
      <c r="J24" s="875"/>
    </row>
    <row r="25" spans="1:18" ht="13.7" customHeight="1" x14ac:dyDescent="0.2">
      <c r="A25" s="990" t="s">
        <v>1532</v>
      </c>
    </row>
  </sheetData>
  <mergeCells count="8">
    <mergeCell ref="A23:J23"/>
    <mergeCell ref="A1:J1"/>
    <mergeCell ref="B3:B5"/>
    <mergeCell ref="C3:J3"/>
    <mergeCell ref="C4:D4"/>
    <mergeCell ref="E4:F4"/>
    <mergeCell ref="G4:H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20"/>
  <sheetViews>
    <sheetView showGridLines="0" showRuler="0" zoomScaleSheetLayoutView="100" workbookViewId="0">
      <selection sqref="A1:J1"/>
    </sheetView>
  </sheetViews>
  <sheetFormatPr defaultColWidth="7.85546875" defaultRowHeight="12.75" x14ac:dyDescent="0.2"/>
  <cols>
    <col min="1" max="1" width="28" style="809" customWidth="1"/>
    <col min="2" max="2" width="8.7109375" style="809" customWidth="1"/>
    <col min="3" max="3" width="6.5703125" style="809" customWidth="1"/>
    <col min="4" max="4" width="7" style="809" customWidth="1"/>
    <col min="5" max="5" width="6.5703125" style="809" customWidth="1"/>
    <col min="6" max="6" width="7" style="809" customWidth="1"/>
    <col min="7" max="7" width="6.5703125" style="809" customWidth="1"/>
    <col min="8" max="8" width="6.7109375" style="809" customWidth="1"/>
    <col min="9" max="9" width="6.28515625" style="809" customWidth="1"/>
    <col min="10" max="10" width="7.28515625" style="809" customWidth="1"/>
    <col min="11" max="11" width="2.140625" style="809" customWidth="1"/>
    <col min="12" max="12" width="7.42578125" style="809" customWidth="1"/>
    <col min="13" max="13" width="7.140625" style="809" customWidth="1"/>
    <col min="14" max="17" width="7.85546875" style="809" customWidth="1"/>
    <col min="18" max="18" width="6.28515625" style="809" customWidth="1"/>
    <col min="19" max="19" width="5.5703125" style="809" customWidth="1"/>
    <col min="20" max="20" width="5.85546875" style="809" customWidth="1"/>
    <col min="21" max="21" width="4.42578125" style="809" customWidth="1"/>
    <col min="22" max="22" width="5" style="809" customWidth="1"/>
    <col min="23" max="23" width="7.85546875" style="809" customWidth="1"/>
    <col min="24" max="24" width="5.28515625" style="809" customWidth="1"/>
    <col min="25" max="25" width="5.85546875" style="809" customWidth="1"/>
    <col min="26" max="26" width="7.28515625" style="809" customWidth="1"/>
    <col min="27" max="27" width="6" style="809" customWidth="1"/>
    <col min="28" max="28" width="5.7109375" style="809" customWidth="1"/>
    <col min="29" max="16384" width="7.85546875" style="809"/>
  </cols>
  <sheetData>
    <row r="1" spans="1:11" ht="20.25" customHeight="1" x14ac:dyDescent="0.2">
      <c r="A1" s="1983" t="s">
        <v>2295</v>
      </c>
      <c r="B1" s="1983"/>
      <c r="C1" s="1983"/>
      <c r="D1" s="1983"/>
      <c r="E1" s="1983"/>
      <c r="F1" s="1983"/>
      <c r="G1" s="1983"/>
      <c r="H1" s="1983"/>
      <c r="I1" s="1983"/>
      <c r="J1" s="1983"/>
    </row>
    <row r="2" spans="1:11" s="981" customFormat="1" ht="16.5" customHeight="1" x14ac:dyDescent="0.15">
      <c r="A2" s="991">
        <v>2020</v>
      </c>
      <c r="B2" s="979"/>
      <c r="C2" s="979"/>
      <c r="D2" s="979"/>
      <c r="E2" s="979"/>
      <c r="F2" s="979"/>
      <c r="G2" s="979"/>
      <c r="H2" s="979"/>
      <c r="I2" s="979"/>
      <c r="J2" s="980" t="s">
        <v>193</v>
      </c>
    </row>
    <row r="3" spans="1:11" s="48" customFormat="1" ht="9.9499999999999993" customHeight="1" x14ac:dyDescent="0.2">
      <c r="A3" s="792" t="s">
        <v>1230</v>
      </c>
      <c r="B3" s="1995" t="s">
        <v>1231</v>
      </c>
      <c r="C3" s="1995" t="s">
        <v>751</v>
      </c>
      <c r="D3" s="1996"/>
      <c r="E3" s="1996"/>
      <c r="F3" s="1996"/>
      <c r="G3" s="1996"/>
      <c r="H3" s="1996"/>
      <c r="I3" s="1996"/>
      <c r="J3" s="1998"/>
    </row>
    <row r="4" spans="1:11" s="48" customFormat="1" ht="20.100000000000001" customHeight="1" x14ac:dyDescent="0.2">
      <c r="A4" s="794"/>
      <c r="B4" s="2022"/>
      <c r="C4" s="2022" t="s">
        <v>1</v>
      </c>
      <c r="D4" s="1997"/>
      <c r="E4" s="2022" t="s">
        <v>283</v>
      </c>
      <c r="F4" s="1997"/>
      <c r="G4" s="2022" t="s">
        <v>1232</v>
      </c>
      <c r="H4" s="1997"/>
      <c r="I4" s="2022" t="s">
        <v>1212</v>
      </c>
      <c r="J4" s="2024"/>
    </row>
    <row r="5" spans="1:11" s="48" customFormat="1" ht="20.100000000000001" customHeight="1" x14ac:dyDescent="0.2">
      <c r="A5" s="793" t="s">
        <v>1233</v>
      </c>
      <c r="B5" s="2011"/>
      <c r="C5" s="1790" t="s">
        <v>747</v>
      </c>
      <c r="D5" s="1790" t="s">
        <v>1214</v>
      </c>
      <c r="E5" s="1790" t="s">
        <v>747</v>
      </c>
      <c r="F5" s="1790" t="s">
        <v>1214</v>
      </c>
      <c r="G5" s="1790" t="s">
        <v>747</v>
      </c>
      <c r="H5" s="1790" t="s">
        <v>1214</v>
      </c>
      <c r="I5" s="1790" t="s">
        <v>1215</v>
      </c>
      <c r="J5" s="1791" t="s">
        <v>1214</v>
      </c>
    </row>
    <row r="6" spans="1:11" ht="4.9000000000000004" customHeight="1" x14ac:dyDescent="0.2">
      <c r="B6" s="844"/>
      <c r="C6" s="825"/>
      <c r="D6" s="825"/>
      <c r="E6" s="825"/>
      <c r="F6" s="825"/>
      <c r="G6" s="825"/>
      <c r="H6" s="825"/>
      <c r="I6" s="825"/>
      <c r="J6" s="825"/>
    </row>
    <row r="7" spans="1:11" ht="9" customHeight="1" x14ac:dyDescent="0.2">
      <c r="A7" s="992" t="s">
        <v>1234</v>
      </c>
      <c r="B7" s="993">
        <v>43</v>
      </c>
      <c r="C7" s="994">
        <v>27</v>
      </c>
      <c r="D7" s="994">
        <v>15</v>
      </c>
      <c r="E7" s="994">
        <v>0</v>
      </c>
      <c r="F7" s="995">
        <v>2</v>
      </c>
      <c r="G7" s="995">
        <v>24</v>
      </c>
      <c r="H7" s="995">
        <v>11</v>
      </c>
      <c r="I7" s="994">
        <v>3</v>
      </c>
      <c r="J7" s="994">
        <v>2</v>
      </c>
    </row>
    <row r="8" spans="1:11" ht="20.100000000000001" customHeight="1" x14ac:dyDescent="0.2">
      <c r="A8" s="996" t="s">
        <v>1235</v>
      </c>
      <c r="B8" s="856">
        <v>4</v>
      </c>
      <c r="C8" s="997">
        <v>2</v>
      </c>
      <c r="D8" s="997">
        <v>3</v>
      </c>
      <c r="E8" s="997">
        <v>0</v>
      </c>
      <c r="F8" s="997">
        <v>2</v>
      </c>
      <c r="G8" s="997">
        <v>0</v>
      </c>
      <c r="H8" s="997">
        <v>0</v>
      </c>
      <c r="I8" s="997">
        <v>2</v>
      </c>
      <c r="J8" s="997">
        <v>1</v>
      </c>
    </row>
    <row r="9" spans="1:11" ht="9" customHeight="1" x14ac:dyDescent="0.2">
      <c r="A9" s="996" t="s">
        <v>1236</v>
      </c>
      <c r="B9" s="998">
        <v>3</v>
      </c>
      <c r="C9" s="999">
        <v>0</v>
      </c>
      <c r="D9" s="999">
        <v>0</v>
      </c>
      <c r="E9" s="999">
        <v>0</v>
      </c>
      <c r="F9" s="999">
        <v>0</v>
      </c>
      <c r="G9" s="999">
        <v>0</v>
      </c>
      <c r="H9" s="999">
        <v>0</v>
      </c>
      <c r="I9" s="999">
        <v>0</v>
      </c>
      <c r="J9" s="999">
        <v>0</v>
      </c>
    </row>
    <row r="10" spans="1:11" ht="20.100000000000001" customHeight="1" x14ac:dyDescent="0.2">
      <c r="A10" s="996" t="s">
        <v>1237</v>
      </c>
      <c r="B10" s="977">
        <v>10</v>
      </c>
      <c r="C10" s="997">
        <v>7</v>
      </c>
      <c r="D10" s="997">
        <v>3</v>
      </c>
      <c r="E10" s="997">
        <v>0</v>
      </c>
      <c r="F10" s="997">
        <v>0</v>
      </c>
      <c r="G10" s="997">
        <v>7</v>
      </c>
      <c r="H10" s="997">
        <v>3</v>
      </c>
      <c r="I10" s="997">
        <v>0</v>
      </c>
      <c r="J10" s="997">
        <v>0</v>
      </c>
    </row>
    <row r="11" spans="1:11" ht="30" customHeight="1" x14ac:dyDescent="0.2">
      <c r="A11" s="1000" t="s">
        <v>1238</v>
      </c>
      <c r="B11" s="856">
        <v>26</v>
      </c>
      <c r="C11" s="997">
        <v>18</v>
      </c>
      <c r="D11" s="1001">
        <v>9</v>
      </c>
      <c r="E11" s="997">
        <v>0</v>
      </c>
      <c r="F11" s="997">
        <v>0</v>
      </c>
      <c r="G11" s="997">
        <v>17</v>
      </c>
      <c r="H11" s="1001">
        <v>8</v>
      </c>
      <c r="I11" s="997">
        <v>1</v>
      </c>
      <c r="J11" s="997">
        <v>1</v>
      </c>
    </row>
    <row r="12" spans="1:11" ht="9" customHeight="1" x14ac:dyDescent="0.2">
      <c r="A12" s="996" t="s">
        <v>1239</v>
      </c>
      <c r="B12" s="1002">
        <v>0</v>
      </c>
      <c r="C12" s="999">
        <v>0</v>
      </c>
      <c r="D12" s="999">
        <v>0</v>
      </c>
      <c r="E12" s="999">
        <v>0</v>
      </c>
      <c r="F12" s="999">
        <v>0</v>
      </c>
      <c r="G12" s="999">
        <v>0</v>
      </c>
      <c r="H12" s="999">
        <v>0</v>
      </c>
      <c r="I12" s="999">
        <v>0</v>
      </c>
      <c r="J12" s="999">
        <v>0</v>
      </c>
    </row>
    <row r="13" spans="1:11" ht="9" customHeight="1" x14ac:dyDescent="0.2">
      <c r="A13" s="996" t="s">
        <v>1240</v>
      </c>
      <c r="B13" s="1002">
        <v>0</v>
      </c>
      <c r="C13" s="999">
        <v>0</v>
      </c>
      <c r="D13" s="999">
        <v>0</v>
      </c>
      <c r="E13" s="999">
        <v>0</v>
      </c>
      <c r="F13" s="999">
        <v>0</v>
      </c>
      <c r="G13" s="999">
        <v>0</v>
      </c>
      <c r="H13" s="999">
        <v>0</v>
      </c>
      <c r="I13" s="999">
        <v>0</v>
      </c>
      <c r="J13" s="999">
        <v>0</v>
      </c>
      <c r="K13" s="1003"/>
    </row>
    <row r="14" spans="1:11" ht="4.9000000000000004" customHeight="1" thickBot="1" x14ac:dyDescent="0.25">
      <c r="A14" s="950"/>
      <c r="B14" s="950"/>
      <c r="C14" s="950"/>
      <c r="D14" s="950"/>
      <c r="E14" s="950"/>
      <c r="F14" s="950"/>
      <c r="G14" s="950"/>
      <c r="H14" s="950"/>
      <c r="I14" s="950"/>
      <c r="J14" s="950"/>
    </row>
    <row r="15" spans="1:11" ht="13.7" customHeight="1" thickTop="1" x14ac:dyDescent="0.2">
      <c r="A15" s="823" t="s">
        <v>1404</v>
      </c>
      <c r="B15" s="1004"/>
      <c r="C15" s="1004"/>
      <c r="D15" s="1004"/>
      <c r="E15" s="1004"/>
      <c r="F15" s="810"/>
      <c r="G15" s="810"/>
      <c r="H15" s="810"/>
      <c r="I15" s="810"/>
      <c r="J15" s="810"/>
    </row>
    <row r="16" spans="1:11" x14ac:dyDescent="0.2">
      <c r="A16" s="952"/>
    </row>
    <row r="17" spans="1:10" ht="18" customHeight="1" x14ac:dyDescent="0.2">
      <c r="A17" s="2021"/>
      <c r="B17" s="2021"/>
      <c r="C17" s="2021"/>
      <c r="D17" s="2021"/>
      <c r="E17" s="2021"/>
      <c r="F17" s="2021"/>
      <c r="G17" s="2021"/>
      <c r="H17" s="2021"/>
      <c r="I17" s="2021"/>
      <c r="J17" s="2021"/>
    </row>
    <row r="18" spans="1:10" x14ac:dyDescent="0.2">
      <c r="B18" s="1005"/>
      <c r="C18" s="983"/>
      <c r="D18" s="983"/>
      <c r="E18" s="983"/>
      <c r="F18" s="983"/>
      <c r="G18" s="983"/>
      <c r="H18" s="1005"/>
      <c r="I18" s="983"/>
      <c r="J18" s="983"/>
    </row>
    <row r="20" spans="1:10" x14ac:dyDescent="0.2">
      <c r="B20" s="983"/>
      <c r="C20" s="983"/>
      <c r="D20" s="983"/>
      <c r="E20" s="983"/>
      <c r="F20" s="983"/>
      <c r="G20" s="983"/>
      <c r="H20" s="983"/>
      <c r="I20" s="983"/>
      <c r="J20" s="983"/>
    </row>
  </sheetData>
  <mergeCells count="8">
    <mergeCell ref="A17:J17"/>
    <mergeCell ref="A1:J1"/>
    <mergeCell ref="B3:B5"/>
    <mergeCell ref="C3:J3"/>
    <mergeCell ref="C4:D4"/>
    <mergeCell ref="E4:F4"/>
    <mergeCell ref="G4:H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6"/>
  <sheetViews>
    <sheetView showGridLines="0" showRuler="0" zoomScaleSheetLayoutView="100" workbookViewId="0">
      <selection activeCell="F20" sqref="F20"/>
    </sheetView>
  </sheetViews>
  <sheetFormatPr defaultColWidth="7.85546875" defaultRowHeight="12.75" x14ac:dyDescent="0.2"/>
  <cols>
    <col min="1" max="1" width="24.28515625" style="813" customWidth="1"/>
    <col min="2" max="7" width="10.42578125" style="813" customWidth="1"/>
    <col min="8" max="8" width="1.140625" style="813" customWidth="1"/>
    <col min="9" max="16384" width="7.85546875" style="813"/>
  </cols>
  <sheetData>
    <row r="1" spans="1:9" ht="19.5" customHeight="1" x14ac:dyDescent="0.2">
      <c r="A1" s="1983" t="s">
        <v>2299</v>
      </c>
      <c r="B1" s="1983"/>
      <c r="C1" s="1983"/>
      <c r="D1" s="1983"/>
      <c r="E1" s="1983"/>
      <c r="F1" s="1983"/>
      <c r="G1" s="1983"/>
    </row>
    <row r="2" spans="1:9" s="895" customFormat="1" ht="15.75" customHeight="1" x14ac:dyDescent="0.15">
      <c r="A2" s="1006">
        <v>44196</v>
      </c>
      <c r="B2" s="1007"/>
      <c r="C2" s="1007"/>
      <c r="D2" s="1007"/>
      <c r="E2" s="1007"/>
      <c r="F2" s="1007"/>
      <c r="G2" s="870" t="s">
        <v>193</v>
      </c>
    </row>
    <row r="3" spans="1:9" s="189" customFormat="1" ht="9.9499999999999993" customHeight="1" x14ac:dyDescent="0.2">
      <c r="A3" s="792" t="s">
        <v>2300</v>
      </c>
      <c r="B3" s="1995" t="s">
        <v>1</v>
      </c>
      <c r="C3" s="1995" t="s">
        <v>84</v>
      </c>
      <c r="D3" s="1995" t="s">
        <v>85</v>
      </c>
      <c r="E3" s="1995" t="s">
        <v>1175</v>
      </c>
      <c r="F3" s="1995" t="s">
        <v>86</v>
      </c>
      <c r="G3" s="2012" t="s">
        <v>87</v>
      </c>
    </row>
    <row r="4" spans="1:9" s="189" customFormat="1" ht="9.9499999999999993" customHeight="1" x14ac:dyDescent="0.2">
      <c r="A4" s="793" t="s">
        <v>1241</v>
      </c>
      <c r="B4" s="2011"/>
      <c r="C4" s="2025"/>
      <c r="D4" s="2025"/>
      <c r="E4" s="2025"/>
      <c r="F4" s="2025"/>
      <c r="G4" s="2026"/>
    </row>
    <row r="5" spans="1:9" ht="4.9000000000000004" customHeight="1" x14ac:dyDescent="0.2">
      <c r="A5" s="809"/>
      <c r="B5" s="1008"/>
      <c r="C5" s="1008"/>
      <c r="D5" s="1008"/>
      <c r="E5" s="1008"/>
      <c r="F5" s="1008"/>
      <c r="G5" s="1008"/>
    </row>
    <row r="6" spans="1:9" ht="12" customHeight="1" x14ac:dyDescent="0.2">
      <c r="A6" s="1009" t="s">
        <v>6</v>
      </c>
      <c r="B6" s="1413">
        <v>6970</v>
      </c>
      <c r="C6" s="1413">
        <v>1625</v>
      </c>
      <c r="D6" s="1413">
        <v>1162</v>
      </c>
      <c r="E6" s="1413">
        <v>3861</v>
      </c>
      <c r="F6" s="1413">
        <v>152</v>
      </c>
      <c r="G6" s="1413">
        <v>170</v>
      </c>
      <c r="H6" s="973"/>
      <c r="I6" s="973"/>
    </row>
    <row r="7" spans="1:9" ht="12" customHeight="1" x14ac:dyDescent="0.2">
      <c r="A7" s="909" t="s">
        <v>1405</v>
      </c>
      <c r="B7" s="856">
        <v>1605</v>
      </c>
      <c r="C7" s="856">
        <v>179</v>
      </c>
      <c r="D7" s="856">
        <v>152</v>
      </c>
      <c r="E7" s="856">
        <v>1247</v>
      </c>
      <c r="F7" s="856">
        <v>12</v>
      </c>
      <c r="G7" s="856">
        <v>15</v>
      </c>
      <c r="H7" s="973"/>
    </row>
    <row r="8" spans="1:9" ht="12" customHeight="1" x14ac:dyDescent="0.2">
      <c r="A8" s="909" t="s">
        <v>1242</v>
      </c>
      <c r="B8" s="856">
        <v>1089</v>
      </c>
      <c r="C8" s="856">
        <v>233</v>
      </c>
      <c r="D8" s="856">
        <v>180</v>
      </c>
      <c r="E8" s="856">
        <v>636</v>
      </c>
      <c r="F8" s="856">
        <v>7</v>
      </c>
      <c r="G8" s="856">
        <v>33</v>
      </c>
      <c r="H8" s="973"/>
    </row>
    <row r="9" spans="1:9" ht="12" customHeight="1" x14ac:dyDescent="0.2">
      <c r="A9" s="909" t="s">
        <v>1243</v>
      </c>
      <c r="B9" s="856">
        <v>804</v>
      </c>
      <c r="C9" s="856">
        <v>230</v>
      </c>
      <c r="D9" s="856">
        <v>140</v>
      </c>
      <c r="E9" s="856">
        <v>412</v>
      </c>
      <c r="F9" s="1001">
        <v>3</v>
      </c>
      <c r="G9" s="856">
        <v>19</v>
      </c>
      <c r="H9" s="973"/>
    </row>
    <row r="10" spans="1:9" ht="12" customHeight="1" x14ac:dyDescent="0.2">
      <c r="A10" s="909" t="s">
        <v>1244</v>
      </c>
      <c r="B10" s="856">
        <v>1504</v>
      </c>
      <c r="C10" s="856">
        <v>410</v>
      </c>
      <c r="D10" s="856">
        <v>363</v>
      </c>
      <c r="E10" s="856">
        <v>612</v>
      </c>
      <c r="F10" s="856">
        <v>75</v>
      </c>
      <c r="G10" s="856">
        <v>44</v>
      </c>
      <c r="H10" s="973"/>
    </row>
    <row r="11" spans="1:9" ht="12" customHeight="1" x14ac:dyDescent="0.2">
      <c r="A11" s="909" t="s">
        <v>1245</v>
      </c>
      <c r="B11" s="856">
        <v>1003</v>
      </c>
      <c r="C11" s="856">
        <v>362</v>
      </c>
      <c r="D11" s="856">
        <v>35</v>
      </c>
      <c r="E11" s="856">
        <v>593</v>
      </c>
      <c r="F11" s="1001">
        <v>2</v>
      </c>
      <c r="G11" s="1001">
        <v>11</v>
      </c>
      <c r="H11" s="973"/>
    </row>
    <row r="12" spans="1:9" ht="12" customHeight="1" x14ac:dyDescent="0.2">
      <c r="A12" s="909" t="s">
        <v>1246</v>
      </c>
      <c r="B12" s="856">
        <v>646</v>
      </c>
      <c r="C12" s="856">
        <v>135</v>
      </c>
      <c r="D12" s="856">
        <v>253</v>
      </c>
      <c r="E12" s="856">
        <v>171</v>
      </c>
      <c r="F12" s="856">
        <v>52</v>
      </c>
      <c r="G12" s="856">
        <v>35</v>
      </c>
      <c r="H12" s="973"/>
    </row>
    <row r="13" spans="1:9" ht="12" customHeight="1" x14ac:dyDescent="0.2">
      <c r="A13" s="817" t="s">
        <v>1247</v>
      </c>
      <c r="B13" s="856">
        <v>319</v>
      </c>
      <c r="C13" s="1001">
        <v>76</v>
      </c>
      <c r="D13" s="856">
        <v>39</v>
      </c>
      <c r="E13" s="1001">
        <v>190</v>
      </c>
      <c r="F13" s="1001">
        <v>1</v>
      </c>
      <c r="G13" s="1001">
        <v>13</v>
      </c>
      <c r="H13" s="973"/>
    </row>
    <row r="14" spans="1:9" ht="4.9000000000000004" customHeight="1" thickBot="1" x14ac:dyDescent="0.25">
      <c r="A14" s="950"/>
      <c r="B14" s="950"/>
      <c r="C14" s="950"/>
      <c r="D14" s="950"/>
      <c r="E14" s="950"/>
      <c r="F14" s="950"/>
      <c r="G14" s="950"/>
    </row>
    <row r="15" spans="1:9" ht="15" customHeight="1" thickTop="1" x14ac:dyDescent="0.2">
      <c r="A15" s="1010" t="s">
        <v>1533</v>
      </c>
    </row>
    <row r="17" spans="2:7" x14ac:dyDescent="0.2">
      <c r="B17" s="973"/>
      <c r="C17" s="973"/>
      <c r="D17" s="973"/>
      <c r="E17" s="973"/>
      <c r="F17" s="973"/>
      <c r="G17" s="973"/>
    </row>
    <row r="18" spans="2:7" x14ac:dyDescent="0.2">
      <c r="B18" s="973"/>
      <c r="C18" s="973"/>
      <c r="D18" s="973"/>
      <c r="E18" s="973"/>
      <c r="F18" s="973"/>
      <c r="G18" s="973"/>
    </row>
    <row r="19" spans="2:7" x14ac:dyDescent="0.2">
      <c r="B19" s="973"/>
      <c r="C19" s="973"/>
      <c r="D19" s="973"/>
      <c r="E19" s="973"/>
      <c r="F19" s="973"/>
      <c r="G19" s="973"/>
    </row>
    <row r="20" spans="2:7" x14ac:dyDescent="0.2">
      <c r="B20" s="973"/>
      <c r="C20" s="973"/>
      <c r="D20" s="973"/>
      <c r="E20" s="973"/>
      <c r="F20" s="973"/>
      <c r="G20" s="973"/>
    </row>
    <row r="21" spans="2:7" x14ac:dyDescent="0.2">
      <c r="B21" s="973"/>
      <c r="C21" s="973"/>
      <c r="D21" s="973"/>
      <c r="E21" s="973"/>
      <c r="F21" s="973"/>
      <c r="G21" s="973"/>
    </row>
    <row r="22" spans="2:7" x14ac:dyDescent="0.2">
      <c r="B22" s="973"/>
      <c r="C22" s="973"/>
      <c r="D22" s="973"/>
      <c r="E22" s="973"/>
      <c r="F22" s="973"/>
      <c r="G22" s="973"/>
    </row>
    <row r="23" spans="2:7" x14ac:dyDescent="0.2">
      <c r="B23" s="973"/>
      <c r="C23" s="973"/>
      <c r="D23" s="973"/>
      <c r="E23" s="973"/>
      <c r="F23" s="973"/>
      <c r="G23" s="973"/>
    </row>
    <row r="24" spans="2:7" x14ac:dyDescent="0.2">
      <c r="B24" s="973"/>
      <c r="C24" s="973"/>
      <c r="D24" s="973"/>
      <c r="E24" s="973"/>
      <c r="F24" s="973"/>
      <c r="G24" s="973"/>
    </row>
    <row r="25" spans="2:7" x14ac:dyDescent="0.2">
      <c r="B25" s="973"/>
      <c r="C25" s="973"/>
      <c r="D25" s="973"/>
      <c r="E25" s="973"/>
      <c r="F25" s="973"/>
      <c r="G25" s="973"/>
    </row>
    <row r="26" spans="2:7" x14ac:dyDescent="0.2">
      <c r="B26" s="973"/>
      <c r="C26" s="973"/>
      <c r="D26" s="973"/>
      <c r="E26" s="973"/>
      <c r="F26" s="973"/>
      <c r="G26" s="973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24"/>
  <sheetViews>
    <sheetView showGridLines="0" showRuler="0" zoomScaleSheetLayoutView="100" workbookViewId="0">
      <selection sqref="A1:B1"/>
    </sheetView>
  </sheetViews>
  <sheetFormatPr defaultColWidth="7.85546875" defaultRowHeight="12.75" x14ac:dyDescent="0.2"/>
  <cols>
    <col min="1" max="1" width="59" style="902" customWidth="1"/>
    <col min="2" max="2" width="28" style="902" customWidth="1"/>
    <col min="3" max="3" width="2.42578125" style="902" customWidth="1"/>
    <col min="4" max="4" width="10.140625" style="902" bestFit="1" customWidth="1"/>
    <col min="5" max="16384" width="7.85546875" style="902"/>
  </cols>
  <sheetData>
    <row r="1" spans="1:4" s="809" customFormat="1" ht="19.5" customHeight="1" x14ac:dyDescent="0.2">
      <c r="A1" s="1983" t="s">
        <v>2294</v>
      </c>
      <c r="B1" s="1983"/>
    </row>
    <row r="2" spans="1:4" s="49" customFormat="1" ht="15.75" customHeight="1" x14ac:dyDescent="0.15">
      <c r="A2" s="1011">
        <v>2020</v>
      </c>
      <c r="B2" s="870" t="s">
        <v>1406</v>
      </c>
    </row>
    <row r="3" spans="1:4" s="48" customFormat="1" ht="9.9499999999999993" customHeight="1" x14ac:dyDescent="0.2">
      <c r="A3" s="1786" t="s">
        <v>1248</v>
      </c>
      <c r="B3" s="1785" t="s">
        <v>1249</v>
      </c>
    </row>
    <row r="4" spans="1:4" ht="4.9000000000000004" customHeight="1" x14ac:dyDescent="0.2">
      <c r="A4" s="1012"/>
      <c r="B4" s="1013"/>
    </row>
    <row r="5" spans="1:4" s="48" customFormat="1" ht="12" customHeight="1" x14ac:dyDescent="0.2">
      <c r="A5" s="214" t="s">
        <v>6</v>
      </c>
      <c r="B5" s="1853">
        <v>219705.76739999972</v>
      </c>
      <c r="D5" s="289"/>
    </row>
    <row r="6" spans="1:4" s="48" customFormat="1" ht="12" customHeight="1" x14ac:dyDescent="0.2">
      <c r="A6" s="846" t="s">
        <v>1250</v>
      </c>
      <c r="B6" s="1853">
        <v>187126.66422999973</v>
      </c>
      <c r="D6" s="289"/>
    </row>
    <row r="7" spans="1:4" ht="12" customHeight="1" x14ac:dyDescent="0.2">
      <c r="A7" s="307" t="s">
        <v>1251</v>
      </c>
      <c r="B7" s="1854">
        <v>109720.632846069</v>
      </c>
      <c r="D7" s="289"/>
    </row>
    <row r="8" spans="1:4" ht="12" customHeight="1" x14ac:dyDescent="0.2">
      <c r="A8" s="885" t="s">
        <v>1252</v>
      </c>
      <c r="B8" s="1854">
        <v>0</v>
      </c>
      <c r="D8" s="289"/>
    </row>
    <row r="9" spans="1:4" ht="12" customHeight="1" x14ac:dyDescent="0.2">
      <c r="A9" s="307" t="s">
        <v>1253</v>
      </c>
      <c r="B9" s="1854">
        <v>14496.6767930927</v>
      </c>
      <c r="D9" s="289"/>
    </row>
    <row r="10" spans="1:4" ht="12" customHeight="1" x14ac:dyDescent="0.2">
      <c r="A10" s="885" t="s">
        <v>1254</v>
      </c>
      <c r="B10" s="1854">
        <v>18472.886653182901</v>
      </c>
      <c r="D10" s="289"/>
    </row>
    <row r="11" spans="1:4" ht="12" customHeight="1" x14ac:dyDescent="0.2">
      <c r="A11" s="307" t="s">
        <v>1255</v>
      </c>
      <c r="B11" s="1854">
        <v>235.48949655133799</v>
      </c>
      <c r="D11" s="289"/>
    </row>
    <row r="12" spans="1:4" ht="12" customHeight="1" x14ac:dyDescent="0.2">
      <c r="A12" s="885" t="s">
        <v>1256</v>
      </c>
      <c r="B12" s="1854">
        <v>44200.978441103798</v>
      </c>
      <c r="D12" s="289"/>
    </row>
    <row r="13" spans="1:4" ht="12" customHeight="1" x14ac:dyDescent="0.2">
      <c r="A13" s="187" t="s">
        <v>1257</v>
      </c>
      <c r="B13" s="1853">
        <v>32579.103169999988</v>
      </c>
      <c r="D13" s="289"/>
    </row>
    <row r="14" spans="1:4" ht="12" customHeight="1" x14ac:dyDescent="0.2">
      <c r="A14" s="1014" t="s">
        <v>1258</v>
      </c>
      <c r="B14" s="1853">
        <v>3865.2685000000001</v>
      </c>
      <c r="D14" s="289"/>
    </row>
    <row r="15" spans="1:4" ht="12" customHeight="1" x14ac:dyDescent="0.2">
      <c r="A15" s="308" t="s">
        <v>1259</v>
      </c>
      <c r="B15" s="1853">
        <v>22825.100200000004</v>
      </c>
      <c r="D15" s="289"/>
    </row>
    <row r="16" spans="1:4" ht="12" customHeight="1" x14ac:dyDescent="0.2">
      <c r="A16" s="1015" t="s">
        <v>1138</v>
      </c>
      <c r="B16" s="1854">
        <v>2687.86447</v>
      </c>
      <c r="D16" s="289"/>
    </row>
    <row r="17" spans="1:4" ht="12" customHeight="1" x14ac:dyDescent="0.2">
      <c r="A17" s="1015" t="s">
        <v>1260</v>
      </c>
      <c r="B17" s="1001">
        <v>14612.00914</v>
      </c>
      <c r="D17" s="289"/>
    </row>
    <row r="18" spans="1:4" ht="12" customHeight="1" x14ac:dyDescent="0.2">
      <c r="A18" s="309" t="s">
        <v>1261</v>
      </c>
      <c r="B18" s="1854">
        <v>3410.4798500000006</v>
      </c>
      <c r="D18" s="289"/>
    </row>
    <row r="19" spans="1:4" ht="12" customHeight="1" x14ac:dyDescent="0.2">
      <c r="A19" s="1015" t="s">
        <v>1262</v>
      </c>
      <c r="B19" s="1854">
        <v>2114.74674</v>
      </c>
      <c r="D19" s="289"/>
    </row>
    <row r="20" spans="1:4" ht="12" customHeight="1" x14ac:dyDescent="0.2">
      <c r="A20" s="308" t="s">
        <v>1263</v>
      </c>
      <c r="B20" s="1853">
        <v>3566.2013099999899</v>
      </c>
      <c r="D20" s="289"/>
    </row>
    <row r="21" spans="1:4" s="1012" customFormat="1" ht="12" customHeight="1" x14ac:dyDescent="0.2">
      <c r="A21" s="1014" t="s">
        <v>1256</v>
      </c>
      <c r="B21" s="185">
        <v>2322.53316</v>
      </c>
      <c r="D21" s="289"/>
    </row>
    <row r="22" spans="1:4" ht="4.9000000000000004" customHeight="1" thickBot="1" x14ac:dyDescent="0.25">
      <c r="A22" s="1016"/>
      <c r="B22" s="310"/>
    </row>
    <row r="23" spans="1:4" ht="17.25" customHeight="1" thickTop="1" x14ac:dyDescent="0.2">
      <c r="A23" s="1010" t="s">
        <v>1533</v>
      </c>
      <c r="B23" s="1012"/>
    </row>
    <row r="24" spans="1:4" x14ac:dyDescent="0.2">
      <c r="A24" s="1856"/>
    </row>
  </sheetData>
  <mergeCells count="1">
    <mergeCell ref="A1:B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"/>
  <sheetViews>
    <sheetView showGridLines="0" showRuler="0" zoomScaleSheetLayoutView="100" workbookViewId="0">
      <selection activeCell="E21" sqref="E21"/>
    </sheetView>
  </sheetViews>
  <sheetFormatPr defaultColWidth="7.85546875" defaultRowHeight="12.75" x14ac:dyDescent="0.2"/>
  <cols>
    <col min="1" max="1" width="23.5703125" style="812" customWidth="1"/>
    <col min="2" max="6" width="10.7109375" style="812" customWidth="1"/>
    <col min="7" max="7" width="2.28515625" style="812" customWidth="1"/>
    <col min="8" max="16" width="7.140625" style="812" customWidth="1"/>
    <col min="17" max="16384" width="7.85546875" style="812"/>
  </cols>
  <sheetData>
    <row r="1" spans="1:7" s="809" customFormat="1" ht="19.149999999999999" customHeight="1" x14ac:dyDescent="0.2">
      <c r="A1" s="1964" t="s">
        <v>1780</v>
      </c>
      <c r="B1" s="1964"/>
      <c r="C1" s="1964"/>
      <c r="D1" s="1964"/>
      <c r="E1" s="1964"/>
      <c r="F1" s="1964"/>
    </row>
    <row r="2" spans="1:7" ht="11.45" customHeight="1" x14ac:dyDescent="0.2">
      <c r="A2" s="1865">
        <v>44196</v>
      </c>
      <c r="B2" s="810"/>
      <c r="C2" s="810"/>
      <c r="D2" s="810"/>
      <c r="E2" s="810"/>
      <c r="F2" s="811" t="s">
        <v>850</v>
      </c>
      <c r="G2" s="809"/>
    </row>
    <row r="3" spans="1:7" s="60" customFormat="1" ht="9.9499999999999993" customHeight="1" x14ac:dyDescent="0.2">
      <c r="A3" s="1965" t="s">
        <v>1097</v>
      </c>
      <c r="B3" s="1967" t="s">
        <v>1</v>
      </c>
      <c r="C3" s="1969" t="s">
        <v>1098</v>
      </c>
      <c r="D3" s="1970"/>
      <c r="E3" s="1971"/>
      <c r="F3" s="1972" t="s">
        <v>1099</v>
      </c>
      <c r="G3" s="48"/>
    </row>
    <row r="4" spans="1:7" s="60" customFormat="1" ht="9.9499999999999993" customHeight="1" x14ac:dyDescent="0.2">
      <c r="A4" s="1966"/>
      <c r="B4" s="1968"/>
      <c r="C4" s="1782" t="s">
        <v>1</v>
      </c>
      <c r="D4" s="1782" t="s">
        <v>1100</v>
      </c>
      <c r="E4" s="1782" t="s">
        <v>1101</v>
      </c>
      <c r="F4" s="1973"/>
      <c r="G4" s="48"/>
    </row>
    <row r="5" spans="1:7" ht="5.0999999999999996" customHeight="1" x14ac:dyDescent="0.2">
      <c r="A5" s="813"/>
      <c r="B5" s="814"/>
      <c r="C5" s="813"/>
      <c r="D5" s="813"/>
      <c r="E5" s="813"/>
      <c r="F5" s="813"/>
      <c r="G5" s="809"/>
    </row>
    <row r="6" spans="1:7" s="809" customFormat="1" ht="11.25" customHeight="1" x14ac:dyDescent="0.2">
      <c r="A6" s="815" t="s">
        <v>1102</v>
      </c>
      <c r="B6" s="816">
        <v>3620.7349999999997</v>
      </c>
      <c r="C6" s="816">
        <v>1695.653</v>
      </c>
      <c r="D6" s="816">
        <v>25.45</v>
      </c>
      <c r="E6" s="816">
        <v>1670.203</v>
      </c>
      <c r="F6" s="816">
        <v>1925.0819999999999</v>
      </c>
    </row>
    <row r="7" spans="1:7" s="809" customFormat="1" ht="11.25" customHeight="1" x14ac:dyDescent="0.2">
      <c r="A7" s="817" t="s">
        <v>1103</v>
      </c>
      <c r="B7" s="818">
        <v>2980.1559999999999</v>
      </c>
      <c r="C7" s="818">
        <v>1695.653</v>
      </c>
      <c r="D7" s="818">
        <v>25.45</v>
      </c>
      <c r="E7" s="818">
        <v>1670.203</v>
      </c>
      <c r="F7" s="818">
        <v>1284.5029999999999</v>
      </c>
    </row>
    <row r="8" spans="1:7" s="809" customFormat="1" ht="11.25" customHeight="1" x14ac:dyDescent="0.2">
      <c r="A8" s="817" t="s">
        <v>1104</v>
      </c>
      <c r="B8" s="818">
        <v>640.57899999999995</v>
      </c>
      <c r="C8" s="818">
        <v>0</v>
      </c>
      <c r="D8" s="818">
        <v>0</v>
      </c>
      <c r="E8" s="818">
        <v>0</v>
      </c>
      <c r="F8" s="818">
        <v>640.57899999999995</v>
      </c>
    </row>
    <row r="9" spans="1:7" s="809" customFormat="1" ht="11.25" customHeight="1" x14ac:dyDescent="0.2">
      <c r="A9" s="819" t="s">
        <v>1105</v>
      </c>
      <c r="B9" s="820">
        <v>2526.1490000000003</v>
      </c>
      <c r="C9" s="820">
        <v>1695.6530000000002</v>
      </c>
      <c r="D9" s="820">
        <v>25.45</v>
      </c>
      <c r="E9" s="820">
        <v>1670.203</v>
      </c>
      <c r="F9" s="820">
        <v>830.49600000000009</v>
      </c>
    </row>
    <row r="10" spans="1:7" s="809" customFormat="1" ht="11.25" customHeight="1" x14ac:dyDescent="0.2">
      <c r="A10" s="817" t="s">
        <v>1106</v>
      </c>
      <c r="B10" s="821">
        <v>2430.2810000000004</v>
      </c>
      <c r="C10" s="821">
        <v>1695.6530000000002</v>
      </c>
      <c r="D10" s="821">
        <v>25.45</v>
      </c>
      <c r="E10" s="821">
        <v>1670.203</v>
      </c>
      <c r="F10" s="821">
        <v>734.62800000000004</v>
      </c>
    </row>
    <row r="11" spans="1:7" s="809" customFormat="1" ht="11.25" customHeight="1" x14ac:dyDescent="0.2">
      <c r="A11" s="817" t="s">
        <v>1107</v>
      </c>
      <c r="B11" s="821">
        <v>1819.799</v>
      </c>
      <c r="C11" s="821">
        <v>1085.171</v>
      </c>
      <c r="D11" s="821">
        <v>0</v>
      </c>
      <c r="E11" s="821">
        <v>1085.171</v>
      </c>
      <c r="F11" s="821">
        <v>734.62800000000004</v>
      </c>
    </row>
    <row r="12" spans="1:7" s="809" customFormat="1" ht="11.25" customHeight="1" x14ac:dyDescent="0.2">
      <c r="A12" s="817" t="s">
        <v>1108</v>
      </c>
      <c r="B12" s="821">
        <v>562.79200000000003</v>
      </c>
      <c r="C12" s="821">
        <v>562.79200000000003</v>
      </c>
      <c r="D12" s="821">
        <v>25.45</v>
      </c>
      <c r="E12" s="821">
        <v>537.34199999999998</v>
      </c>
      <c r="F12" s="821">
        <v>0</v>
      </c>
    </row>
    <row r="13" spans="1:7" s="809" customFormat="1" ht="11.25" customHeight="1" x14ac:dyDescent="0.2">
      <c r="A13" s="817" t="s">
        <v>1109</v>
      </c>
      <c r="B13" s="821">
        <v>47.69</v>
      </c>
      <c r="C13" s="821">
        <v>47.69</v>
      </c>
      <c r="D13" s="821">
        <v>0</v>
      </c>
      <c r="E13" s="821">
        <v>47.69</v>
      </c>
      <c r="F13" s="821">
        <v>0</v>
      </c>
    </row>
    <row r="14" spans="1:7" s="809" customFormat="1" ht="11.25" customHeight="1" x14ac:dyDescent="0.2">
      <c r="A14" s="817" t="s">
        <v>1110</v>
      </c>
      <c r="B14" s="818">
        <v>95.867999999999995</v>
      </c>
      <c r="C14" s="818">
        <v>0</v>
      </c>
      <c r="D14" s="818">
        <v>0</v>
      </c>
      <c r="E14" s="818">
        <v>0</v>
      </c>
      <c r="F14" s="818">
        <v>95.867999999999995</v>
      </c>
    </row>
    <row r="15" spans="1:7" ht="5.0999999999999996" customHeight="1" thickBot="1" x14ac:dyDescent="0.25">
      <c r="A15" s="822"/>
      <c r="B15" s="822"/>
      <c r="C15" s="822"/>
      <c r="D15" s="822"/>
      <c r="E15" s="822"/>
      <c r="F15" s="822"/>
    </row>
    <row r="16" spans="1:7" ht="12" customHeight="1" thickTop="1" x14ac:dyDescent="0.2">
      <c r="A16" s="823" t="s">
        <v>2273</v>
      </c>
      <c r="B16" s="824"/>
      <c r="C16" s="824"/>
      <c r="D16" s="824"/>
      <c r="E16" s="824"/>
      <c r="F16" s="824"/>
    </row>
    <row r="17" spans="1:1" ht="7.5" customHeight="1" x14ac:dyDescent="0.2">
      <c r="A17" s="823"/>
    </row>
  </sheetData>
  <mergeCells count="5">
    <mergeCell ref="A1:F1"/>
    <mergeCell ref="A3:A4"/>
    <mergeCell ref="B3:B4"/>
    <mergeCell ref="C3:E3"/>
    <mergeCell ref="F3:F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55"/>
  <sheetViews>
    <sheetView showGridLines="0" showRuler="0" zoomScaleSheetLayoutView="100" workbookViewId="0">
      <selection activeCell="G30" sqref="G30"/>
    </sheetView>
  </sheetViews>
  <sheetFormatPr defaultColWidth="9.140625" defaultRowHeight="12.75" x14ac:dyDescent="0.2"/>
  <cols>
    <col min="1" max="1" width="29.7109375" style="897" customWidth="1"/>
    <col min="2" max="2" width="12.85546875" style="897" customWidth="1"/>
    <col min="3" max="3" width="13.140625" style="897" customWidth="1"/>
    <col min="4" max="5" width="15.7109375" style="897" customWidth="1"/>
    <col min="6" max="6" width="2.28515625" style="897" customWidth="1"/>
    <col min="7" max="8" width="9.140625" style="897"/>
    <col min="9" max="9" width="12.5703125" style="897" customWidth="1"/>
    <col min="10" max="16384" width="9.140625" style="897"/>
  </cols>
  <sheetData>
    <row r="1" spans="1:6" s="809" customFormat="1" ht="19.149999999999999" customHeight="1" x14ac:dyDescent="0.2">
      <c r="A1" s="2027" t="s">
        <v>2293</v>
      </c>
      <c r="B1" s="2027"/>
      <c r="C1" s="1974"/>
      <c r="D1" s="1974"/>
      <c r="E1" s="1974"/>
    </row>
    <row r="2" spans="1:6" ht="11.45" customHeight="1" x14ac:dyDescent="0.2">
      <c r="A2" s="1017">
        <v>44196</v>
      </c>
      <c r="B2" s="1017"/>
      <c r="C2" s="955"/>
      <c r="D2" s="955"/>
      <c r="E2" s="870" t="s">
        <v>193</v>
      </c>
    </row>
    <row r="3" spans="1:6" s="60" customFormat="1" ht="9.9499999999999993" customHeight="1" x14ac:dyDescent="0.2">
      <c r="A3" s="2014"/>
      <c r="B3" s="2028" t="s">
        <v>1264</v>
      </c>
      <c r="C3" s="1970"/>
      <c r="D3" s="1970"/>
      <c r="E3" s="1970"/>
    </row>
    <row r="4" spans="1:6" s="60" customFormat="1" ht="9.9499999999999993" customHeight="1" x14ac:dyDescent="0.2">
      <c r="A4" s="2016"/>
      <c r="B4" s="1793" t="s">
        <v>1</v>
      </c>
      <c r="C4" s="1790" t="s">
        <v>1265</v>
      </c>
      <c r="D4" s="1791" t="s">
        <v>1266</v>
      </c>
      <c r="E4" s="1791" t="s">
        <v>1267</v>
      </c>
    </row>
    <row r="5" spans="1:6" ht="5.0999999999999996" customHeight="1" x14ac:dyDescent="0.2">
      <c r="A5" s="812"/>
      <c r="B5" s="812"/>
      <c r="C5" s="1018"/>
      <c r="D5" s="1018"/>
      <c r="E5" s="812"/>
    </row>
    <row r="6" spans="1:6" ht="11.85" customHeight="1" x14ac:dyDescent="0.2">
      <c r="A6" s="1019" t="s">
        <v>1268</v>
      </c>
      <c r="B6" s="1020">
        <v>1972</v>
      </c>
      <c r="C6" s="185">
        <v>1513</v>
      </c>
      <c r="D6" s="185">
        <v>332</v>
      </c>
      <c r="E6" s="185">
        <v>127</v>
      </c>
    </row>
    <row r="7" spans="1:6" ht="11.85" customHeight="1" x14ac:dyDescent="0.2">
      <c r="A7" s="1021" t="s">
        <v>1269</v>
      </c>
      <c r="B7" s="1020">
        <v>229</v>
      </c>
      <c r="C7" s="856">
        <v>203</v>
      </c>
      <c r="D7" s="997">
        <v>22</v>
      </c>
      <c r="E7" s="997">
        <v>4</v>
      </c>
    </row>
    <row r="8" spans="1:6" ht="11.85" customHeight="1" x14ac:dyDescent="0.2">
      <c r="A8" s="1021" t="s">
        <v>1270</v>
      </c>
      <c r="B8" s="1020">
        <v>565</v>
      </c>
      <c r="C8" s="856">
        <v>259</v>
      </c>
      <c r="D8" s="997">
        <v>227</v>
      </c>
      <c r="E8" s="997">
        <v>79</v>
      </c>
    </row>
    <row r="9" spans="1:6" ht="11.85" customHeight="1" x14ac:dyDescent="0.2">
      <c r="A9" s="1021" t="s">
        <v>1271</v>
      </c>
      <c r="B9" s="1020">
        <v>401</v>
      </c>
      <c r="C9" s="856">
        <v>368</v>
      </c>
      <c r="D9" s="997">
        <v>17</v>
      </c>
      <c r="E9" s="997">
        <v>16</v>
      </c>
    </row>
    <row r="10" spans="1:6" ht="11.85" customHeight="1" x14ac:dyDescent="0.2">
      <c r="A10" s="1021" t="s">
        <v>1272</v>
      </c>
      <c r="B10" s="1020">
        <v>280</v>
      </c>
      <c r="C10" s="856">
        <v>264</v>
      </c>
      <c r="D10" s="997">
        <v>10</v>
      </c>
      <c r="E10" s="997">
        <v>6</v>
      </c>
    </row>
    <row r="11" spans="1:6" ht="11.85" customHeight="1" x14ac:dyDescent="0.2">
      <c r="A11" s="1021" t="s">
        <v>1273</v>
      </c>
      <c r="B11" s="1020">
        <v>90</v>
      </c>
      <c r="C11" s="856">
        <v>59</v>
      </c>
      <c r="D11" s="997">
        <v>21</v>
      </c>
      <c r="E11" s="997">
        <v>10</v>
      </c>
    </row>
    <row r="12" spans="1:6" ht="11.85" customHeight="1" x14ac:dyDescent="0.2">
      <c r="A12" s="1022" t="s">
        <v>1274</v>
      </c>
      <c r="B12" s="1020">
        <v>252</v>
      </c>
      <c r="C12" s="856">
        <v>234</v>
      </c>
      <c r="D12" s="997">
        <v>13</v>
      </c>
      <c r="E12" s="997">
        <v>5</v>
      </c>
    </row>
    <row r="13" spans="1:6" ht="11.85" customHeight="1" x14ac:dyDescent="0.2">
      <c r="A13" s="1022" t="s">
        <v>1275</v>
      </c>
      <c r="B13" s="1020">
        <v>155</v>
      </c>
      <c r="C13" s="856">
        <v>126</v>
      </c>
      <c r="D13" s="997">
        <v>22</v>
      </c>
      <c r="E13" s="997">
        <v>7</v>
      </c>
    </row>
    <row r="14" spans="1:6" ht="4.9000000000000004" customHeight="1" x14ac:dyDescent="0.2">
      <c r="A14" s="1022"/>
      <c r="B14" s="1020"/>
      <c r="C14" s="856"/>
      <c r="D14" s="997"/>
      <c r="E14" s="997"/>
    </row>
    <row r="15" spans="1:6" s="212" customFormat="1" ht="11.85" customHeight="1" x14ac:dyDescent="0.2">
      <c r="A15" s="1023" t="s">
        <v>1285</v>
      </c>
      <c r="B15" s="1020"/>
      <c r="C15" s="1024"/>
      <c r="D15" s="1413"/>
      <c r="E15" s="1025"/>
      <c r="F15" s="1025"/>
    </row>
    <row r="16" spans="1:6" s="212" customFormat="1" ht="11.85" customHeight="1" x14ac:dyDescent="0.2">
      <c r="A16" s="1022" t="s">
        <v>1286</v>
      </c>
      <c r="B16" s="1020">
        <v>459</v>
      </c>
      <c r="C16" s="1413">
        <v>333</v>
      </c>
      <c r="D16" s="1025">
        <v>102</v>
      </c>
      <c r="E16" s="1025">
        <v>24</v>
      </c>
    </row>
    <row r="17" spans="1:5" ht="5.0999999999999996" customHeight="1" thickBot="1" x14ac:dyDescent="0.25">
      <c r="A17" s="950"/>
      <c r="B17" s="950"/>
      <c r="C17" s="950"/>
      <c r="D17" s="950"/>
      <c r="E17" s="950"/>
    </row>
    <row r="18" spans="1:5" s="957" customFormat="1" ht="13.5" customHeight="1" thickTop="1" x14ac:dyDescent="0.2">
      <c r="A18" s="1026" t="s">
        <v>1584</v>
      </c>
      <c r="B18" s="1026"/>
      <c r="C18" s="926"/>
      <c r="D18" s="926"/>
      <c r="E18" s="926"/>
    </row>
    <row r="19" spans="1:5" x14ac:dyDescent="0.2">
      <c r="A19" s="812"/>
      <c r="B19" s="812"/>
      <c r="C19" s="812"/>
      <c r="D19" s="812"/>
      <c r="E19" s="812"/>
    </row>
    <row r="20" spans="1:5" x14ac:dyDescent="0.2">
      <c r="A20" s="812"/>
      <c r="B20" s="812"/>
      <c r="C20" s="812"/>
      <c r="D20" s="812"/>
      <c r="E20" s="812"/>
    </row>
    <row r="21" spans="1:5" x14ac:dyDescent="0.2">
      <c r="A21" s="812"/>
      <c r="B21" s="812"/>
      <c r="C21" s="812"/>
      <c r="D21" s="812"/>
      <c r="E21" s="812"/>
    </row>
    <row r="22" spans="1:5" x14ac:dyDescent="0.2">
      <c r="A22" s="812"/>
      <c r="B22" s="812"/>
      <c r="C22" s="812"/>
      <c r="D22" s="812"/>
      <c r="E22" s="812"/>
    </row>
    <row r="23" spans="1:5" x14ac:dyDescent="0.2">
      <c r="A23" s="812"/>
      <c r="B23" s="812"/>
      <c r="C23" s="812"/>
      <c r="D23" s="812"/>
      <c r="E23" s="812"/>
    </row>
    <row r="24" spans="1:5" x14ac:dyDescent="0.2">
      <c r="A24" s="812"/>
      <c r="B24" s="812"/>
      <c r="C24" s="812"/>
      <c r="D24" s="812"/>
      <c r="E24" s="812"/>
    </row>
    <row r="35" spans="1:5" ht="10.5" customHeight="1" x14ac:dyDescent="0.2"/>
    <row r="36" spans="1:5" s="212" customFormat="1" ht="15.75" customHeight="1" x14ac:dyDescent="0.2">
      <c r="A36" s="897"/>
      <c r="B36" s="897"/>
      <c r="C36" s="897"/>
      <c r="D36" s="897"/>
      <c r="E36" s="897"/>
    </row>
    <row r="37" spans="1:5" s="212" customFormat="1" ht="15.75" customHeight="1" x14ac:dyDescent="0.2">
      <c r="A37" s="897"/>
      <c r="B37" s="897"/>
      <c r="C37" s="897"/>
      <c r="D37" s="897"/>
      <c r="E37" s="897"/>
    </row>
    <row r="41" spans="1:5" ht="9.9499999999999993" customHeight="1" x14ac:dyDescent="0.2"/>
    <row r="42" spans="1:5" s="212" customFormat="1" x14ac:dyDescent="0.2">
      <c r="A42" s="897"/>
      <c r="B42" s="897"/>
      <c r="C42" s="897"/>
      <c r="D42" s="897"/>
      <c r="E42" s="897"/>
    </row>
    <row r="43" spans="1:5" s="212" customFormat="1" ht="9.9499999999999993" customHeight="1" x14ac:dyDescent="0.2">
      <c r="A43" s="897"/>
      <c r="B43" s="897"/>
      <c r="C43" s="897"/>
      <c r="D43" s="897"/>
      <c r="E43" s="897"/>
    </row>
    <row r="44" spans="1:5" s="212" customFormat="1" x14ac:dyDescent="0.2">
      <c r="A44" s="897"/>
      <c r="B44" s="897"/>
      <c r="C44" s="897"/>
      <c r="D44" s="897"/>
      <c r="E44" s="897"/>
    </row>
    <row r="45" spans="1:5" s="212" customFormat="1" x14ac:dyDescent="0.2">
      <c r="A45" s="897"/>
      <c r="B45" s="897"/>
      <c r="C45" s="897"/>
      <c r="D45" s="897"/>
      <c r="E45" s="897"/>
    </row>
    <row r="53" ht="3" customHeight="1" x14ac:dyDescent="0.2"/>
    <row r="54" ht="9" customHeight="1" x14ac:dyDescent="0.2"/>
    <row r="55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D55"/>
  <sheetViews>
    <sheetView showGridLines="0" workbookViewId="0">
      <selection sqref="A1:D1"/>
    </sheetView>
  </sheetViews>
  <sheetFormatPr defaultColWidth="9.140625" defaultRowHeight="12.75" x14ac:dyDescent="0.2"/>
  <cols>
    <col min="1" max="1" width="31.42578125" style="897" customWidth="1"/>
    <col min="2" max="4" width="18.5703125" style="897" customWidth="1"/>
    <col min="5" max="5" width="2" style="897" customWidth="1"/>
    <col min="6" max="7" width="9.140625" style="897"/>
    <col min="8" max="8" width="12.5703125" style="897" customWidth="1"/>
    <col min="9" max="16384" width="9.140625" style="897"/>
  </cols>
  <sheetData>
    <row r="1" spans="1:4" s="809" customFormat="1" ht="19.149999999999999" customHeight="1" x14ac:dyDescent="0.2">
      <c r="A1" s="2027" t="s">
        <v>2292</v>
      </c>
      <c r="B1" s="1974"/>
      <c r="C1" s="1974"/>
      <c r="D1" s="1974"/>
    </row>
    <row r="2" spans="1:4" ht="9.6" customHeight="1" x14ac:dyDescent="0.2">
      <c r="A2" s="1017">
        <v>44196</v>
      </c>
      <c r="B2" s="955"/>
      <c r="C2" s="955"/>
      <c r="D2" s="811" t="s">
        <v>1407</v>
      </c>
    </row>
    <row r="3" spans="1:4" s="60" customFormat="1" ht="9.9499999999999993" customHeight="1" x14ac:dyDescent="0.2">
      <c r="A3" s="2029"/>
      <c r="B3" s="2028" t="s">
        <v>1264</v>
      </c>
      <c r="C3" s="1970"/>
      <c r="D3" s="1970"/>
    </row>
    <row r="4" spans="1:4" s="60" customFormat="1" ht="9.9499999999999993" customHeight="1" x14ac:dyDescent="0.2">
      <c r="A4" s="2029"/>
      <c r="B4" s="1790" t="s">
        <v>1265</v>
      </c>
      <c r="C4" s="1791" t="s">
        <v>1266</v>
      </c>
      <c r="D4" s="1791" t="s">
        <v>1267</v>
      </c>
    </row>
    <row r="5" spans="1:4" ht="5.0999999999999996" customHeight="1" x14ac:dyDescent="0.2">
      <c r="A5" s="812"/>
      <c r="B5" s="1018"/>
      <c r="C5" s="1018"/>
      <c r="D5" s="812"/>
    </row>
    <row r="6" spans="1:4" ht="11.85" customHeight="1" x14ac:dyDescent="0.2">
      <c r="A6" s="1027" t="s">
        <v>1276</v>
      </c>
      <c r="B6" s="985"/>
      <c r="C6" s="985"/>
      <c r="D6" s="985"/>
    </row>
    <row r="7" spans="1:4" ht="11.85" customHeight="1" x14ac:dyDescent="0.2">
      <c r="A7" s="1028" t="s">
        <v>1277</v>
      </c>
      <c r="B7" s="1029">
        <v>44459</v>
      </c>
      <c r="C7" s="1030">
        <v>66659</v>
      </c>
      <c r="D7" s="1030">
        <v>11838</v>
      </c>
    </row>
    <row r="8" spans="1:4" ht="11.85" customHeight="1" x14ac:dyDescent="0.2">
      <c r="A8" s="1028" t="s">
        <v>1790</v>
      </c>
      <c r="B8" s="1029">
        <v>11082</v>
      </c>
      <c r="C8" s="1032">
        <v>8488</v>
      </c>
      <c r="D8" s="1030" t="s">
        <v>150</v>
      </c>
    </row>
    <row r="9" spans="1:4" ht="11.85" customHeight="1" x14ac:dyDescent="0.2">
      <c r="A9" s="1028" t="s">
        <v>1791</v>
      </c>
      <c r="B9" s="1029">
        <v>13825</v>
      </c>
      <c r="C9" s="1031">
        <v>15646</v>
      </c>
      <c r="D9" s="1030" t="s">
        <v>150</v>
      </c>
    </row>
    <row r="10" spans="1:4" ht="11.85" customHeight="1" x14ac:dyDescent="0.2">
      <c r="A10" s="1028" t="s">
        <v>1278</v>
      </c>
      <c r="B10" s="1029">
        <v>9002</v>
      </c>
      <c r="C10" s="1031">
        <v>19631</v>
      </c>
      <c r="D10" s="1030" t="s">
        <v>150</v>
      </c>
    </row>
    <row r="11" spans="1:4" ht="11.85" customHeight="1" x14ac:dyDescent="0.2">
      <c r="A11" s="1033" t="s">
        <v>1279</v>
      </c>
      <c r="B11" s="1029">
        <v>10550</v>
      </c>
      <c r="C11" s="1031">
        <v>33614</v>
      </c>
      <c r="D11" s="1030" t="s">
        <v>150</v>
      </c>
    </row>
    <row r="12" spans="1:4" ht="11.85" customHeight="1" x14ac:dyDescent="0.2">
      <c r="A12" s="1033" t="s">
        <v>1280</v>
      </c>
      <c r="B12" s="1030" t="s">
        <v>150</v>
      </c>
      <c r="C12" s="1031">
        <v>16759</v>
      </c>
      <c r="D12" s="1030" t="s">
        <v>150</v>
      </c>
    </row>
    <row r="13" spans="1:4" ht="11.85" customHeight="1" x14ac:dyDescent="0.2">
      <c r="A13" s="1033" t="s">
        <v>1281</v>
      </c>
      <c r="B13" s="1030" t="s">
        <v>150</v>
      </c>
      <c r="C13" s="1031">
        <v>16398</v>
      </c>
      <c r="D13" s="1030" t="s">
        <v>150</v>
      </c>
    </row>
    <row r="14" spans="1:4" ht="11.85" customHeight="1" x14ac:dyDescent="0.2">
      <c r="A14" s="1033" t="s">
        <v>1282</v>
      </c>
      <c r="B14" s="1030" t="s">
        <v>150</v>
      </c>
      <c r="C14" s="1030" t="s">
        <v>150</v>
      </c>
      <c r="D14" s="1031">
        <v>7130</v>
      </c>
    </row>
    <row r="15" spans="1:4" ht="11.85" customHeight="1" x14ac:dyDescent="0.2">
      <c r="A15" s="1033" t="s">
        <v>1283</v>
      </c>
      <c r="B15" s="1030" t="s">
        <v>150</v>
      </c>
      <c r="C15" s="1030" t="s">
        <v>150</v>
      </c>
      <c r="D15" s="1029">
        <v>5446</v>
      </c>
    </row>
    <row r="16" spans="1:4" ht="11.85" customHeight="1" x14ac:dyDescent="0.2">
      <c r="A16" s="1033" t="s">
        <v>1284</v>
      </c>
      <c r="B16" s="1030" t="s">
        <v>150</v>
      </c>
      <c r="C16" s="1030" t="s">
        <v>150</v>
      </c>
      <c r="D16" s="1032">
        <v>6659</v>
      </c>
    </row>
    <row r="17" spans="1:4" ht="5.0999999999999996" customHeight="1" thickBot="1" x14ac:dyDescent="0.25">
      <c r="A17" s="950"/>
      <c r="B17" s="950"/>
      <c r="C17" s="950"/>
      <c r="D17" s="950"/>
    </row>
    <row r="18" spans="1:4" s="957" customFormat="1" ht="12" customHeight="1" thickTop="1" x14ac:dyDescent="0.2">
      <c r="A18" s="1026" t="s">
        <v>1584</v>
      </c>
      <c r="B18" s="926"/>
      <c r="C18" s="926"/>
      <c r="D18" s="926"/>
    </row>
    <row r="19" spans="1:4" x14ac:dyDescent="0.2">
      <c r="A19" s="812"/>
      <c r="B19" s="812"/>
      <c r="C19" s="812"/>
      <c r="D19" s="812"/>
    </row>
    <row r="20" spans="1:4" x14ac:dyDescent="0.2">
      <c r="A20" s="812"/>
      <c r="B20" s="812"/>
      <c r="C20" s="812"/>
      <c r="D20" s="812"/>
    </row>
    <row r="21" spans="1:4" x14ac:dyDescent="0.2">
      <c r="A21" s="812"/>
      <c r="B21" s="812"/>
      <c r="C21" s="812"/>
      <c r="D21" s="812"/>
    </row>
    <row r="22" spans="1:4" x14ac:dyDescent="0.2">
      <c r="A22" s="812"/>
      <c r="B22" s="812"/>
      <c r="C22" s="812"/>
      <c r="D22" s="812"/>
    </row>
    <row r="23" spans="1:4" x14ac:dyDescent="0.2">
      <c r="A23" s="812"/>
      <c r="B23" s="812"/>
      <c r="C23" s="812"/>
      <c r="D23" s="812"/>
    </row>
    <row r="24" spans="1:4" x14ac:dyDescent="0.2">
      <c r="A24" s="812"/>
      <c r="B24" s="812"/>
      <c r="C24" s="812"/>
      <c r="D24" s="812"/>
    </row>
    <row r="35" spans="1:4" ht="10.5" customHeight="1" x14ac:dyDescent="0.2"/>
    <row r="36" spans="1:4" s="212" customFormat="1" ht="15.75" customHeight="1" x14ac:dyDescent="0.2">
      <c r="A36" s="897"/>
      <c r="B36" s="897"/>
      <c r="C36" s="897"/>
      <c r="D36" s="897"/>
    </row>
    <row r="37" spans="1:4" s="212" customFormat="1" ht="15.75" customHeight="1" x14ac:dyDescent="0.2">
      <c r="A37" s="897"/>
      <c r="B37" s="897"/>
      <c r="C37" s="897"/>
      <c r="D37" s="897"/>
    </row>
    <row r="41" spans="1:4" ht="9.9499999999999993" customHeight="1" x14ac:dyDescent="0.2"/>
    <row r="42" spans="1:4" s="212" customFormat="1" x14ac:dyDescent="0.2">
      <c r="A42" s="897"/>
      <c r="B42" s="897"/>
      <c r="C42" s="897"/>
      <c r="D42" s="897"/>
    </row>
    <row r="43" spans="1:4" s="212" customFormat="1" ht="9.9499999999999993" customHeight="1" x14ac:dyDescent="0.2">
      <c r="A43" s="897"/>
      <c r="B43" s="897"/>
      <c r="C43" s="897"/>
      <c r="D43" s="897"/>
    </row>
    <row r="44" spans="1:4" s="212" customFormat="1" x14ac:dyDescent="0.2">
      <c r="A44" s="897"/>
      <c r="B44" s="897"/>
      <c r="C44" s="897"/>
      <c r="D44" s="897"/>
    </row>
    <row r="45" spans="1:4" s="212" customFormat="1" x14ac:dyDescent="0.2">
      <c r="A45" s="897"/>
      <c r="B45" s="897"/>
      <c r="C45" s="897"/>
      <c r="D45" s="897"/>
    </row>
    <row r="53" ht="3" customHeight="1" x14ac:dyDescent="0.2"/>
    <row r="54" ht="9" customHeight="1" x14ac:dyDescent="0.2"/>
    <row r="55" ht="9" customHeight="1" x14ac:dyDescent="0.2"/>
  </sheetData>
  <mergeCells count="3">
    <mergeCell ref="A1:D1"/>
    <mergeCell ref="A3:A4"/>
    <mergeCell ref="B3:D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49"/>
  <sheetViews>
    <sheetView showGridLines="0" workbookViewId="0">
      <selection sqref="A1:E1"/>
    </sheetView>
  </sheetViews>
  <sheetFormatPr defaultColWidth="9.140625" defaultRowHeight="12.75" x14ac:dyDescent="0.2"/>
  <cols>
    <col min="1" max="1" width="25.85546875" style="897" customWidth="1"/>
    <col min="2" max="2" width="14" style="897" customWidth="1"/>
    <col min="3" max="5" width="15.7109375" style="897" customWidth="1"/>
    <col min="6" max="6" width="1.28515625" style="897" customWidth="1"/>
    <col min="7" max="8" width="9.140625" style="897"/>
    <col min="9" max="9" width="12.5703125" style="897" customWidth="1"/>
    <col min="10" max="16384" width="9.140625" style="897"/>
  </cols>
  <sheetData>
    <row r="1" spans="1:5" s="809" customFormat="1" ht="19.149999999999999" customHeight="1" x14ac:dyDescent="0.2">
      <c r="A1" s="2027" t="s">
        <v>2291</v>
      </c>
      <c r="B1" s="1974"/>
      <c r="C1" s="1974"/>
      <c r="D1" s="1974"/>
      <c r="E1" s="1974"/>
    </row>
    <row r="2" spans="1:5" ht="10.15" customHeight="1" x14ac:dyDescent="0.2">
      <c r="A2" s="1011">
        <v>2020</v>
      </c>
      <c r="B2" s="824"/>
      <c r="C2" s="955"/>
      <c r="D2" s="955"/>
      <c r="E2" s="870" t="s">
        <v>193</v>
      </c>
    </row>
    <row r="3" spans="1:5" s="60" customFormat="1" ht="9.9499999999999993" customHeight="1" x14ac:dyDescent="0.2">
      <c r="A3" s="2014" t="s">
        <v>1408</v>
      </c>
      <c r="B3" s="2028" t="s">
        <v>1264</v>
      </c>
      <c r="C3" s="1970"/>
      <c r="D3" s="1970"/>
      <c r="E3" s="1970"/>
    </row>
    <row r="4" spans="1:5" s="60" customFormat="1" ht="9.9499999999999993" customHeight="1" x14ac:dyDescent="0.2">
      <c r="A4" s="2016"/>
      <c r="B4" s="1794" t="s">
        <v>1</v>
      </c>
      <c r="C4" s="1790" t="s">
        <v>1265</v>
      </c>
      <c r="D4" s="1791" t="s">
        <v>1266</v>
      </c>
      <c r="E4" s="1791" t="s">
        <v>1267</v>
      </c>
    </row>
    <row r="5" spans="1:5" ht="5.0999999999999996" customHeight="1" x14ac:dyDescent="0.2">
      <c r="A5" s="1022"/>
      <c r="B5" s="1034"/>
      <c r="C5" s="856"/>
      <c r="D5" s="997"/>
      <c r="E5" s="997"/>
    </row>
    <row r="6" spans="1:5" ht="11.85" customHeight="1" x14ac:dyDescent="0.2">
      <c r="A6" s="1023" t="s">
        <v>1409</v>
      </c>
      <c r="B6" s="1413">
        <v>953273</v>
      </c>
      <c r="C6" s="1413">
        <v>454633</v>
      </c>
      <c r="D6" s="1035">
        <v>305253</v>
      </c>
      <c r="E6" s="1035">
        <v>193387</v>
      </c>
    </row>
    <row r="7" spans="1:5" ht="11.85" customHeight="1" x14ac:dyDescent="0.2">
      <c r="A7" s="1036" t="s">
        <v>1287</v>
      </c>
      <c r="B7" s="1413">
        <v>194795</v>
      </c>
      <c r="C7" s="856">
        <v>0</v>
      </c>
      <c r="D7" s="1037">
        <v>194795</v>
      </c>
      <c r="E7" s="1037">
        <v>0</v>
      </c>
    </row>
    <row r="8" spans="1:5" s="212" customFormat="1" ht="11.85" customHeight="1" x14ac:dyDescent="0.2">
      <c r="A8" s="1036" t="s">
        <v>1288</v>
      </c>
      <c r="B8" s="1413">
        <v>96660</v>
      </c>
      <c r="C8" s="977">
        <v>96660</v>
      </c>
      <c r="D8" s="1038">
        <v>0</v>
      </c>
      <c r="E8" s="1038">
        <v>0</v>
      </c>
    </row>
    <row r="9" spans="1:5" s="212" customFormat="1" ht="11.85" customHeight="1" x14ac:dyDescent="0.2">
      <c r="A9" s="1036" t="s">
        <v>1289</v>
      </c>
      <c r="B9" s="1413">
        <v>357973</v>
      </c>
      <c r="C9" s="856">
        <v>357973</v>
      </c>
      <c r="D9" s="1001">
        <v>0</v>
      </c>
      <c r="E9" s="1001">
        <v>0</v>
      </c>
    </row>
    <row r="10" spans="1:5" s="212" customFormat="1" ht="11.85" customHeight="1" x14ac:dyDescent="0.2">
      <c r="A10" s="1036" t="s">
        <v>1290</v>
      </c>
      <c r="B10" s="1413">
        <v>303845</v>
      </c>
      <c r="C10" s="856">
        <v>0</v>
      </c>
      <c r="D10" s="1001">
        <v>110458</v>
      </c>
      <c r="E10" s="1001">
        <v>193387</v>
      </c>
    </row>
    <row r="11" spans="1:5" ht="5.0999999999999996" customHeight="1" thickBot="1" x14ac:dyDescent="0.25">
      <c r="A11" s="950"/>
      <c r="B11" s="1039"/>
      <c r="C11" s="950"/>
      <c r="D11" s="950"/>
      <c r="E11" s="950"/>
    </row>
    <row r="12" spans="1:5" s="957" customFormat="1" ht="12.75" customHeight="1" thickTop="1" x14ac:dyDescent="0.2">
      <c r="A12" s="1026" t="s">
        <v>1584</v>
      </c>
      <c r="B12" s="926"/>
      <c r="C12" s="926"/>
      <c r="D12" s="926"/>
      <c r="E12" s="926"/>
    </row>
    <row r="13" spans="1:5" x14ac:dyDescent="0.2">
      <c r="A13" s="812"/>
      <c r="B13" s="812"/>
      <c r="C13" s="812"/>
      <c r="D13" s="812"/>
      <c r="E13" s="812"/>
    </row>
    <row r="14" spans="1:5" x14ac:dyDescent="0.2">
      <c r="A14" s="812"/>
      <c r="B14" s="812"/>
      <c r="C14" s="812"/>
      <c r="D14" s="812"/>
      <c r="E14" s="812"/>
    </row>
    <row r="15" spans="1:5" x14ac:dyDescent="0.2">
      <c r="A15" s="812"/>
      <c r="B15" s="812"/>
      <c r="C15" s="812"/>
      <c r="D15" s="812"/>
      <c r="E15" s="812"/>
    </row>
    <row r="16" spans="1:5" x14ac:dyDescent="0.2">
      <c r="A16" s="812"/>
      <c r="B16" s="812"/>
      <c r="C16" s="812"/>
      <c r="D16" s="812"/>
      <c r="E16" s="812"/>
    </row>
    <row r="17" spans="1:5" x14ac:dyDescent="0.2">
      <c r="A17" s="812"/>
      <c r="B17" s="812"/>
      <c r="C17" s="812"/>
      <c r="D17" s="812"/>
      <c r="E17" s="812"/>
    </row>
    <row r="18" spans="1:5" x14ac:dyDescent="0.2">
      <c r="A18" s="812"/>
      <c r="B18" s="812"/>
      <c r="C18" s="812"/>
      <c r="D18" s="812"/>
      <c r="E18" s="812"/>
    </row>
    <row r="29" spans="1:5" ht="10.5" customHeight="1" x14ac:dyDescent="0.2"/>
    <row r="30" spans="1:5" s="212" customFormat="1" ht="15.75" customHeight="1" x14ac:dyDescent="0.2">
      <c r="A30" s="897"/>
      <c r="B30" s="897"/>
      <c r="C30" s="897"/>
      <c r="D30" s="897"/>
      <c r="E30" s="897"/>
    </row>
    <row r="31" spans="1:5" s="212" customFormat="1" ht="15.75" customHeight="1" x14ac:dyDescent="0.2">
      <c r="A31" s="897"/>
      <c r="B31" s="897"/>
      <c r="C31" s="897"/>
      <c r="D31" s="897"/>
      <c r="E31" s="897"/>
    </row>
    <row r="35" spans="1:5" ht="9.9499999999999993" customHeight="1" x14ac:dyDescent="0.2"/>
    <row r="36" spans="1:5" s="212" customFormat="1" x14ac:dyDescent="0.2">
      <c r="A36" s="897"/>
      <c r="B36" s="897"/>
      <c r="C36" s="897"/>
      <c r="D36" s="897"/>
      <c r="E36" s="897"/>
    </row>
    <row r="37" spans="1:5" s="212" customFormat="1" ht="9.9499999999999993" customHeight="1" x14ac:dyDescent="0.2">
      <c r="A37" s="897"/>
      <c r="B37" s="897"/>
      <c r="C37" s="897"/>
      <c r="D37" s="897"/>
      <c r="E37" s="897"/>
    </row>
    <row r="38" spans="1:5" s="212" customFormat="1" x14ac:dyDescent="0.2">
      <c r="A38" s="897"/>
      <c r="B38" s="897"/>
      <c r="C38" s="897"/>
      <c r="D38" s="897"/>
      <c r="E38" s="897"/>
    </row>
    <row r="39" spans="1:5" s="212" customFormat="1" x14ac:dyDescent="0.2">
      <c r="A39" s="897"/>
      <c r="B39" s="897"/>
      <c r="C39" s="897"/>
      <c r="D39" s="897"/>
      <c r="E39" s="897"/>
    </row>
    <row r="47" spans="1:5" ht="3" customHeight="1" x14ac:dyDescent="0.2"/>
    <row r="48" spans="1:5" ht="9" customHeight="1" x14ac:dyDescent="0.2"/>
    <row r="49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57"/>
  <sheetViews>
    <sheetView showGridLines="0" workbookViewId="0">
      <selection sqref="A1:F1"/>
    </sheetView>
  </sheetViews>
  <sheetFormatPr defaultColWidth="9.140625" defaultRowHeight="12.75" x14ac:dyDescent="0.2"/>
  <cols>
    <col min="1" max="1" width="31.5703125" style="897" customWidth="1"/>
    <col min="2" max="2" width="6.5703125" style="897" customWidth="1"/>
    <col min="3" max="3" width="11.140625" style="897" customWidth="1"/>
    <col min="4" max="4" width="12.5703125" style="897" customWidth="1"/>
    <col min="5" max="5" width="11.28515625" style="897" customWidth="1"/>
    <col min="6" max="6" width="14" style="897" customWidth="1"/>
    <col min="7" max="7" width="2.7109375" style="897" customWidth="1"/>
    <col min="8" max="15" width="8.5703125" style="897" customWidth="1"/>
    <col min="16" max="16384" width="9.140625" style="897"/>
  </cols>
  <sheetData>
    <row r="1" spans="1:6" s="809" customFormat="1" ht="21" customHeight="1" x14ac:dyDescent="0.2">
      <c r="A1" s="2027" t="s">
        <v>2290</v>
      </c>
      <c r="B1" s="1974"/>
      <c r="C1" s="1974"/>
      <c r="D1" s="1974"/>
      <c r="E1" s="1974"/>
      <c r="F1" s="1974"/>
    </row>
    <row r="2" spans="1:6" ht="10.9" customHeight="1" x14ac:dyDescent="0.2">
      <c r="A2" s="1011">
        <v>2020</v>
      </c>
      <c r="B2" s="824"/>
      <c r="C2" s="824"/>
      <c r="D2" s="955"/>
      <c r="E2" s="955"/>
      <c r="F2" s="955"/>
    </row>
    <row r="3" spans="1:6" s="60" customFormat="1" ht="9.9499999999999993" customHeight="1" x14ac:dyDescent="0.2">
      <c r="A3" s="2014" t="s">
        <v>267</v>
      </c>
      <c r="B3" s="2017" t="s">
        <v>121</v>
      </c>
      <c r="C3" s="2028" t="s">
        <v>1264</v>
      </c>
      <c r="D3" s="1970"/>
      <c r="E3" s="1970"/>
      <c r="F3" s="1970"/>
    </row>
    <row r="4" spans="1:6" s="60" customFormat="1" ht="19.5" customHeight="1" x14ac:dyDescent="0.2">
      <c r="A4" s="2016"/>
      <c r="B4" s="2019"/>
      <c r="C4" s="1794" t="s">
        <v>1</v>
      </c>
      <c r="D4" s="1790" t="s">
        <v>1265</v>
      </c>
      <c r="E4" s="1791" t="s">
        <v>1266</v>
      </c>
      <c r="F4" s="1791" t="s">
        <v>1267</v>
      </c>
    </row>
    <row r="5" spans="1:6" ht="5.0999999999999996" customHeight="1" x14ac:dyDescent="0.2">
      <c r="A5" s="812"/>
      <c r="B5" s="1018"/>
      <c r="C5" s="1018"/>
      <c r="D5" s="1018"/>
      <c r="E5" s="1018"/>
      <c r="F5" s="812"/>
    </row>
    <row r="6" spans="1:6" ht="11.85" customHeight="1" x14ac:dyDescent="0.2">
      <c r="A6" s="1023" t="s">
        <v>1410</v>
      </c>
      <c r="B6" s="910" t="s">
        <v>1631</v>
      </c>
      <c r="C6" s="985">
        <v>140938</v>
      </c>
      <c r="D6" s="856">
        <v>90567</v>
      </c>
      <c r="E6" s="997">
        <v>39443</v>
      </c>
      <c r="F6" s="997">
        <v>10928</v>
      </c>
    </row>
    <row r="7" spans="1:6" ht="11.85" customHeight="1" x14ac:dyDescent="0.2">
      <c r="A7" s="1036" t="s">
        <v>1291</v>
      </c>
      <c r="B7" s="910" t="s">
        <v>275</v>
      </c>
      <c r="C7" s="985">
        <v>11324</v>
      </c>
      <c r="D7" s="856">
        <v>0</v>
      </c>
      <c r="E7" s="997">
        <v>10075</v>
      </c>
      <c r="F7" s="997">
        <v>1249</v>
      </c>
    </row>
    <row r="8" spans="1:6" ht="11.85" customHeight="1" x14ac:dyDescent="0.2">
      <c r="A8" s="1036" t="s">
        <v>1292</v>
      </c>
      <c r="B8" s="910" t="s">
        <v>275</v>
      </c>
      <c r="C8" s="985">
        <v>30015</v>
      </c>
      <c r="D8" s="1001">
        <v>13139</v>
      </c>
      <c r="E8" s="997">
        <v>16876</v>
      </c>
      <c r="F8" s="997">
        <v>0</v>
      </c>
    </row>
    <row r="9" spans="1:6" ht="11.85" customHeight="1" x14ac:dyDescent="0.2">
      <c r="A9" s="1036" t="s">
        <v>1293</v>
      </c>
      <c r="B9" s="910" t="s">
        <v>275</v>
      </c>
      <c r="C9" s="985">
        <v>938</v>
      </c>
      <c r="D9" s="856">
        <v>0</v>
      </c>
      <c r="E9" s="1001">
        <v>0</v>
      </c>
      <c r="F9" s="1001">
        <v>938</v>
      </c>
    </row>
    <row r="10" spans="1:6" ht="11.85" customHeight="1" x14ac:dyDescent="0.2">
      <c r="A10" s="1036" t="s">
        <v>1294</v>
      </c>
      <c r="B10" s="910" t="s">
        <v>275</v>
      </c>
      <c r="C10" s="985">
        <v>20188</v>
      </c>
      <c r="D10" s="856">
        <v>555</v>
      </c>
      <c r="E10" s="997">
        <v>12435</v>
      </c>
      <c r="F10" s="997">
        <v>7198</v>
      </c>
    </row>
    <row r="11" spans="1:6" ht="11.85" customHeight="1" x14ac:dyDescent="0.2">
      <c r="A11" s="1036" t="s">
        <v>1295</v>
      </c>
      <c r="B11" s="910" t="s">
        <v>275</v>
      </c>
      <c r="C11" s="985">
        <v>4224</v>
      </c>
      <c r="D11" s="856">
        <v>4166</v>
      </c>
      <c r="E11" s="997">
        <v>0</v>
      </c>
      <c r="F11" s="997">
        <v>58</v>
      </c>
    </row>
    <row r="12" spans="1:6" ht="11.85" customHeight="1" x14ac:dyDescent="0.2">
      <c r="A12" s="1036" t="s">
        <v>1296</v>
      </c>
      <c r="B12" s="910" t="s">
        <v>275</v>
      </c>
      <c r="C12" s="985">
        <v>74249</v>
      </c>
      <c r="D12" s="856">
        <v>72707</v>
      </c>
      <c r="E12" s="997">
        <v>57</v>
      </c>
      <c r="F12" s="997">
        <v>1485</v>
      </c>
    </row>
    <row r="13" spans="1:6" ht="11.85" customHeight="1" x14ac:dyDescent="0.2">
      <c r="A13" s="1023" t="s">
        <v>1411</v>
      </c>
      <c r="B13" s="910" t="s">
        <v>275</v>
      </c>
      <c r="C13" s="985">
        <v>665536</v>
      </c>
      <c r="D13" s="856">
        <v>433114</v>
      </c>
      <c r="E13" s="997">
        <v>204074</v>
      </c>
      <c r="F13" s="997">
        <v>28348</v>
      </c>
    </row>
    <row r="14" spans="1:6" ht="11.85" customHeight="1" x14ac:dyDescent="0.2">
      <c r="A14" s="1023" t="s">
        <v>1412</v>
      </c>
      <c r="B14" s="1034" t="s">
        <v>275</v>
      </c>
      <c r="C14" s="985">
        <v>5372000</v>
      </c>
      <c r="D14" s="856">
        <v>3375758</v>
      </c>
      <c r="E14" s="856">
        <v>1705470</v>
      </c>
      <c r="F14" s="856">
        <v>290772</v>
      </c>
    </row>
    <row r="15" spans="1:6" ht="11.85" customHeight="1" x14ac:dyDescent="0.2">
      <c r="A15" s="1019" t="s">
        <v>1413</v>
      </c>
      <c r="B15" s="1034" t="s">
        <v>275</v>
      </c>
      <c r="C15" s="1413">
        <v>35176</v>
      </c>
      <c r="D15" s="856">
        <v>26373</v>
      </c>
      <c r="E15" s="997">
        <v>7434</v>
      </c>
      <c r="F15" s="997">
        <v>1369</v>
      </c>
    </row>
    <row r="16" spans="1:6" ht="11.85" customHeight="1" x14ac:dyDescent="0.2">
      <c r="A16" s="1023" t="s">
        <v>1414</v>
      </c>
      <c r="B16" s="1040" t="s">
        <v>124</v>
      </c>
      <c r="C16" s="820">
        <v>152.71776211052992</v>
      </c>
      <c r="D16" s="821">
        <v>128.00053084594092</v>
      </c>
      <c r="E16" s="821">
        <v>229.41485068603711</v>
      </c>
      <c r="F16" s="821">
        <v>212.39737034331628</v>
      </c>
    </row>
    <row r="17" spans="1:6" ht="11.85" customHeight="1" x14ac:dyDescent="0.2">
      <c r="A17" s="1023" t="s">
        <v>1415</v>
      </c>
      <c r="B17" s="1034" t="s">
        <v>1165</v>
      </c>
      <c r="C17" s="820">
        <v>4.7221898991045705</v>
      </c>
      <c r="D17" s="849">
        <v>4.7822496052646111</v>
      </c>
      <c r="E17" s="849">
        <v>5.1738965088862408</v>
      </c>
      <c r="F17" s="849">
        <v>2.5940702781844802</v>
      </c>
    </row>
    <row r="18" spans="1:6" ht="11.85" customHeight="1" x14ac:dyDescent="0.2">
      <c r="A18" s="1019" t="s">
        <v>1416</v>
      </c>
      <c r="B18" s="1034" t="s">
        <v>1297</v>
      </c>
      <c r="C18" s="820">
        <v>18.920172845121673</v>
      </c>
      <c r="D18" s="821">
        <v>16.422629204110265</v>
      </c>
      <c r="E18" s="821">
        <v>27.451439332795264</v>
      </c>
      <c r="F18" s="821">
        <v>20.707085463842219</v>
      </c>
    </row>
    <row r="19" spans="1:6" ht="5.0999999999999996" customHeight="1" thickBot="1" x14ac:dyDescent="0.25">
      <c r="A19" s="950"/>
      <c r="B19" s="1039"/>
      <c r="C19" s="1039"/>
      <c r="D19" s="950"/>
      <c r="E19" s="950"/>
      <c r="F19" s="950"/>
    </row>
    <row r="20" spans="1:6" s="957" customFormat="1" ht="12.75" customHeight="1" thickTop="1" x14ac:dyDescent="0.2">
      <c r="A20" s="1026" t="s">
        <v>1584</v>
      </c>
      <c r="B20" s="926"/>
      <c r="C20" s="926"/>
      <c r="D20" s="926"/>
      <c r="E20" s="926"/>
      <c r="F20" s="926"/>
    </row>
    <row r="21" spans="1:6" x14ac:dyDescent="0.2">
      <c r="A21" s="812"/>
      <c r="B21" s="812"/>
      <c r="C21" s="812"/>
      <c r="D21" s="812"/>
      <c r="E21" s="812"/>
      <c r="F21" s="812"/>
    </row>
    <row r="22" spans="1:6" x14ac:dyDescent="0.2">
      <c r="A22" s="812"/>
      <c r="B22" s="812"/>
      <c r="C22" s="812"/>
      <c r="D22" s="812"/>
      <c r="E22" s="812"/>
      <c r="F22" s="812"/>
    </row>
    <row r="23" spans="1:6" x14ac:dyDescent="0.2">
      <c r="A23" s="812"/>
      <c r="B23" s="812"/>
      <c r="C23" s="812"/>
      <c r="D23" s="812"/>
      <c r="E23" s="812"/>
      <c r="F23" s="812"/>
    </row>
    <row r="24" spans="1:6" x14ac:dyDescent="0.2">
      <c r="A24" s="812"/>
      <c r="B24" s="812"/>
      <c r="C24" s="812"/>
      <c r="D24" s="812"/>
      <c r="E24" s="812"/>
      <c r="F24" s="812"/>
    </row>
    <row r="25" spans="1:6" x14ac:dyDescent="0.2">
      <c r="A25" s="812"/>
      <c r="B25" s="812"/>
      <c r="C25" s="812"/>
      <c r="D25" s="812"/>
      <c r="E25" s="812"/>
      <c r="F25" s="812"/>
    </row>
    <row r="26" spans="1:6" x14ac:dyDescent="0.2">
      <c r="A26" s="812"/>
      <c r="B26" s="812"/>
      <c r="C26" s="812"/>
      <c r="D26" s="812"/>
      <c r="E26" s="812"/>
      <c r="F26" s="812"/>
    </row>
    <row r="37" spans="1:6" ht="10.5" customHeight="1" x14ac:dyDescent="0.2"/>
    <row r="38" spans="1:6" s="212" customFormat="1" ht="15.75" customHeight="1" x14ac:dyDescent="0.2">
      <c r="A38" s="897"/>
      <c r="B38" s="897"/>
      <c r="C38" s="897"/>
      <c r="D38" s="897"/>
      <c r="E38" s="897"/>
      <c r="F38" s="897"/>
    </row>
    <row r="39" spans="1:6" s="212" customFormat="1" ht="15.75" customHeight="1" x14ac:dyDescent="0.2">
      <c r="A39" s="897"/>
      <c r="B39" s="897"/>
      <c r="C39" s="897"/>
      <c r="D39" s="897"/>
      <c r="E39" s="897"/>
      <c r="F39" s="897"/>
    </row>
    <row r="43" spans="1:6" ht="9.9499999999999993" customHeight="1" x14ac:dyDescent="0.2"/>
    <row r="44" spans="1:6" s="212" customFormat="1" x14ac:dyDescent="0.2">
      <c r="A44" s="897"/>
      <c r="B44" s="897"/>
      <c r="C44" s="897"/>
      <c r="D44" s="897"/>
      <c r="E44" s="897"/>
      <c r="F44" s="897"/>
    </row>
    <row r="45" spans="1:6" s="212" customFormat="1" ht="9.9499999999999993" customHeight="1" x14ac:dyDescent="0.2">
      <c r="A45" s="897"/>
      <c r="B45" s="897"/>
      <c r="C45" s="897"/>
      <c r="D45" s="897"/>
      <c r="E45" s="897"/>
      <c r="F45" s="897"/>
    </row>
    <row r="46" spans="1:6" s="212" customFormat="1" x14ac:dyDescent="0.2">
      <c r="A46" s="897"/>
      <c r="B46" s="897"/>
      <c r="C46" s="897"/>
      <c r="D46" s="897"/>
      <c r="E46" s="897"/>
      <c r="F46" s="897"/>
    </row>
    <row r="47" spans="1:6" s="212" customFormat="1" x14ac:dyDescent="0.2">
      <c r="A47" s="897"/>
      <c r="B47" s="897"/>
      <c r="C47" s="897"/>
      <c r="D47" s="897"/>
      <c r="E47" s="897"/>
      <c r="F47" s="897"/>
    </row>
    <row r="55" ht="3" customHeight="1" x14ac:dyDescent="0.2"/>
    <row r="56" ht="9" customHeight="1" x14ac:dyDescent="0.2"/>
    <row r="57" ht="9" customHeight="1" x14ac:dyDescent="0.2"/>
  </sheetData>
  <mergeCells count="4">
    <mergeCell ref="A1:F1"/>
    <mergeCell ref="A3:A4"/>
    <mergeCell ref="B3:B4"/>
    <mergeCell ref="C3:F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48"/>
  <sheetViews>
    <sheetView showGridLines="0" workbookViewId="0">
      <selection sqref="A1:E1"/>
    </sheetView>
  </sheetViews>
  <sheetFormatPr defaultColWidth="9.140625" defaultRowHeight="12.75" x14ac:dyDescent="0.2"/>
  <cols>
    <col min="1" max="1" width="27.28515625" style="897" customWidth="1"/>
    <col min="2" max="2" width="13.7109375" style="897" customWidth="1"/>
    <col min="3" max="3" width="14.42578125" style="897" customWidth="1"/>
    <col min="4" max="5" width="15.7109375" style="897" customWidth="1"/>
    <col min="6" max="6" width="1.42578125" style="897" customWidth="1"/>
    <col min="7" max="14" width="8" style="897" customWidth="1"/>
    <col min="15" max="16384" width="9.140625" style="897"/>
  </cols>
  <sheetData>
    <row r="1" spans="1:5" s="809" customFormat="1" ht="19.149999999999999" customHeight="1" x14ac:dyDescent="0.2">
      <c r="A1" s="2027" t="s">
        <v>2289</v>
      </c>
      <c r="B1" s="1974"/>
      <c r="C1" s="1974"/>
      <c r="D1" s="1974"/>
      <c r="E1" s="1974"/>
    </row>
    <row r="2" spans="1:5" ht="10.9" customHeight="1" x14ac:dyDescent="0.2">
      <c r="A2" s="894">
        <v>2020</v>
      </c>
      <c r="B2" s="824"/>
      <c r="C2" s="955"/>
      <c r="D2" s="955"/>
      <c r="E2" s="870" t="s">
        <v>1417</v>
      </c>
    </row>
    <row r="3" spans="1:5" s="60" customFormat="1" ht="9.9499999999999993" customHeight="1" x14ac:dyDescent="0.2">
      <c r="A3" s="2014" t="s">
        <v>267</v>
      </c>
      <c r="B3" s="2028" t="s">
        <v>1264</v>
      </c>
      <c r="C3" s="1970"/>
      <c r="D3" s="1970"/>
      <c r="E3" s="1970"/>
    </row>
    <row r="4" spans="1:5" s="60" customFormat="1" ht="9.9499999999999993" customHeight="1" x14ac:dyDescent="0.2">
      <c r="A4" s="2016"/>
      <c r="B4" s="1794" t="s">
        <v>1</v>
      </c>
      <c r="C4" s="1790" t="s">
        <v>1265</v>
      </c>
      <c r="D4" s="1791" t="s">
        <v>1266</v>
      </c>
      <c r="E4" s="1791" t="s">
        <v>1267</v>
      </c>
    </row>
    <row r="5" spans="1:5" ht="5.0999999999999996" customHeight="1" x14ac:dyDescent="0.2">
      <c r="A5" s="812"/>
      <c r="B5" s="1018"/>
      <c r="C5" s="1018"/>
      <c r="D5" s="1018"/>
      <c r="E5" s="812"/>
    </row>
    <row r="6" spans="1:5" ht="11.85" customHeight="1" x14ac:dyDescent="0.2">
      <c r="A6" s="1019" t="s">
        <v>1298</v>
      </c>
      <c r="B6" s="985">
        <v>158277</v>
      </c>
      <c r="C6" s="856">
        <v>100263</v>
      </c>
      <c r="D6" s="856">
        <v>50714</v>
      </c>
      <c r="E6" s="856">
        <v>7300</v>
      </c>
    </row>
    <row r="7" spans="1:5" ht="11.85" customHeight="1" x14ac:dyDescent="0.2">
      <c r="A7" s="1022" t="s">
        <v>1299</v>
      </c>
      <c r="B7" s="985">
        <v>139042</v>
      </c>
      <c r="C7" s="1041">
        <v>90573</v>
      </c>
      <c r="D7" s="997">
        <v>41852</v>
      </c>
      <c r="E7" s="997">
        <v>6617</v>
      </c>
    </row>
    <row r="8" spans="1:5" ht="11.85" customHeight="1" x14ac:dyDescent="0.2">
      <c r="A8" s="1022" t="s">
        <v>1300</v>
      </c>
      <c r="B8" s="985">
        <v>19235</v>
      </c>
      <c r="C8" s="856">
        <v>9690</v>
      </c>
      <c r="D8" s="997">
        <v>8862</v>
      </c>
      <c r="E8" s="997">
        <v>683</v>
      </c>
    </row>
    <row r="9" spans="1:5" ht="5.0999999999999996" customHeight="1" thickBot="1" x14ac:dyDescent="0.25">
      <c r="A9" s="950"/>
      <c r="B9" s="1039"/>
      <c r="C9" s="950"/>
      <c r="D9" s="950"/>
      <c r="E9" s="950"/>
    </row>
    <row r="10" spans="1:5" s="957" customFormat="1" ht="12" customHeight="1" thickTop="1" x14ac:dyDescent="0.2">
      <c r="A10" s="1042" t="s">
        <v>1306</v>
      </c>
      <c r="B10" s="1043"/>
      <c r="C10" s="1044"/>
      <c r="D10" s="1044"/>
      <c r="E10" s="1044"/>
    </row>
    <row r="11" spans="1:5" s="957" customFormat="1" ht="12" customHeight="1" x14ac:dyDescent="0.2">
      <c r="A11" s="1026" t="s">
        <v>1584</v>
      </c>
      <c r="B11" s="926"/>
      <c r="C11" s="926"/>
      <c r="D11" s="926"/>
      <c r="E11" s="926"/>
    </row>
    <row r="12" spans="1:5" x14ac:dyDescent="0.2">
      <c r="A12" s="812"/>
      <c r="B12" s="812"/>
      <c r="C12" s="812"/>
      <c r="D12" s="812"/>
      <c r="E12" s="812"/>
    </row>
    <row r="13" spans="1:5" x14ac:dyDescent="0.2">
      <c r="A13" s="812"/>
      <c r="B13" s="812"/>
      <c r="C13" s="812"/>
      <c r="D13" s="812"/>
      <c r="E13" s="812"/>
    </row>
    <row r="14" spans="1:5" x14ac:dyDescent="0.2">
      <c r="A14" s="812"/>
      <c r="B14" s="812"/>
      <c r="C14" s="812"/>
      <c r="D14" s="812"/>
      <c r="E14" s="812"/>
    </row>
    <row r="15" spans="1:5" x14ac:dyDescent="0.2">
      <c r="A15" s="812"/>
      <c r="B15" s="812"/>
      <c r="C15" s="812"/>
      <c r="D15" s="812"/>
      <c r="E15" s="812"/>
    </row>
    <row r="16" spans="1:5" x14ac:dyDescent="0.2">
      <c r="A16" s="812"/>
      <c r="B16" s="812"/>
      <c r="C16" s="812"/>
      <c r="D16" s="812"/>
      <c r="E16" s="812"/>
    </row>
    <row r="17" spans="1:5" x14ac:dyDescent="0.2">
      <c r="A17" s="812"/>
      <c r="B17" s="812"/>
      <c r="C17" s="812"/>
      <c r="D17" s="812"/>
      <c r="E17" s="812"/>
    </row>
    <row r="28" spans="1:5" ht="10.5" customHeight="1" x14ac:dyDescent="0.2"/>
    <row r="29" spans="1:5" s="212" customFormat="1" ht="15.75" customHeight="1" x14ac:dyDescent="0.2">
      <c r="A29" s="897"/>
      <c r="B29" s="897"/>
      <c r="C29" s="897"/>
      <c r="D29" s="897"/>
      <c r="E29" s="897"/>
    </row>
    <row r="30" spans="1:5" s="212" customFormat="1" ht="15.75" customHeight="1" x14ac:dyDescent="0.2">
      <c r="A30" s="897"/>
      <c r="B30" s="897"/>
      <c r="C30" s="897"/>
      <c r="D30" s="897"/>
      <c r="E30" s="897"/>
    </row>
    <row r="34" spans="1:5" ht="9.9499999999999993" customHeight="1" x14ac:dyDescent="0.2"/>
    <row r="35" spans="1:5" s="212" customFormat="1" x14ac:dyDescent="0.2">
      <c r="A35" s="897"/>
      <c r="B35" s="897"/>
      <c r="C35" s="897"/>
      <c r="D35" s="897"/>
      <c r="E35" s="897"/>
    </row>
    <row r="36" spans="1:5" s="212" customFormat="1" ht="9.9499999999999993" customHeight="1" x14ac:dyDescent="0.2">
      <c r="A36" s="897"/>
      <c r="B36" s="897"/>
      <c r="C36" s="897"/>
      <c r="D36" s="897"/>
      <c r="E36" s="897"/>
    </row>
    <row r="37" spans="1:5" s="212" customFormat="1" x14ac:dyDescent="0.2">
      <c r="A37" s="897"/>
      <c r="B37" s="897"/>
      <c r="C37" s="897"/>
      <c r="D37" s="897"/>
      <c r="E37" s="897"/>
    </row>
    <row r="38" spans="1:5" s="212" customFormat="1" x14ac:dyDescent="0.2">
      <c r="A38" s="897"/>
      <c r="B38" s="897"/>
      <c r="C38" s="897"/>
      <c r="D38" s="897"/>
      <c r="E38" s="897"/>
    </row>
    <row r="46" spans="1:5" ht="3" customHeight="1" x14ac:dyDescent="0.2"/>
    <row r="47" spans="1:5" ht="9" customHeight="1" x14ac:dyDescent="0.2"/>
    <row r="48" spans="1:5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52"/>
  <sheetViews>
    <sheetView showGridLines="0" workbookViewId="0">
      <selection sqref="A1:E1"/>
    </sheetView>
  </sheetViews>
  <sheetFormatPr defaultColWidth="9.140625" defaultRowHeight="12.75" x14ac:dyDescent="0.2"/>
  <cols>
    <col min="1" max="1" width="30.5703125" style="897" customWidth="1"/>
    <col min="2" max="2" width="12.85546875" style="897" customWidth="1"/>
    <col min="3" max="3" width="14.28515625" style="897" customWidth="1"/>
    <col min="4" max="4" width="13.5703125" style="897" customWidth="1"/>
    <col min="5" max="5" width="15.7109375" style="897" customWidth="1"/>
    <col min="6" max="6" width="1.7109375" style="897" customWidth="1"/>
    <col min="7" max="14" width="8.5703125" style="897" customWidth="1"/>
    <col min="15" max="16384" width="9.140625" style="897"/>
  </cols>
  <sheetData>
    <row r="1" spans="1:5" s="809" customFormat="1" ht="19.149999999999999" customHeight="1" x14ac:dyDescent="0.2">
      <c r="A1" s="2027" t="s">
        <v>2288</v>
      </c>
      <c r="B1" s="2027"/>
      <c r="C1" s="1974"/>
      <c r="D1" s="1974"/>
      <c r="E1" s="1974"/>
    </row>
    <row r="2" spans="1:5" ht="13.5" customHeight="1" x14ac:dyDescent="0.2">
      <c r="A2" s="894">
        <v>2020</v>
      </c>
      <c r="B2" s="894"/>
      <c r="C2" s="955"/>
      <c r="D2" s="955"/>
      <c r="E2" s="870" t="s">
        <v>1406</v>
      </c>
    </row>
    <row r="3" spans="1:5" s="60" customFormat="1" ht="9.9499999999999993" customHeight="1" x14ac:dyDescent="0.2">
      <c r="A3" s="2014" t="s">
        <v>267</v>
      </c>
      <c r="B3" s="2028" t="s">
        <v>1264</v>
      </c>
      <c r="C3" s="1970"/>
      <c r="D3" s="1970"/>
      <c r="E3" s="1970"/>
    </row>
    <row r="4" spans="1:5" s="60" customFormat="1" ht="9.9499999999999993" customHeight="1" x14ac:dyDescent="0.2">
      <c r="A4" s="2016"/>
      <c r="B4" s="1793" t="s">
        <v>1</v>
      </c>
      <c r="C4" s="1790" t="s">
        <v>1265</v>
      </c>
      <c r="D4" s="1791" t="s">
        <v>1266</v>
      </c>
      <c r="E4" s="1791" t="s">
        <v>1267</v>
      </c>
    </row>
    <row r="5" spans="1:5" ht="5.0999999999999996" customHeight="1" x14ac:dyDescent="0.2">
      <c r="A5" s="812"/>
      <c r="B5" s="812"/>
      <c r="C5" s="1018"/>
      <c r="D5" s="1018"/>
      <c r="E5" s="812"/>
    </row>
    <row r="6" spans="1:5" ht="11.85" customHeight="1" x14ac:dyDescent="0.2">
      <c r="A6" s="1019" t="s">
        <v>1710</v>
      </c>
      <c r="B6" s="1020">
        <v>144585</v>
      </c>
      <c r="C6" s="856">
        <v>84159</v>
      </c>
      <c r="D6" s="997">
        <v>48117</v>
      </c>
      <c r="E6" s="997">
        <v>12309</v>
      </c>
    </row>
    <row r="7" spans="1:5" ht="5.0999999999999996" customHeight="1" x14ac:dyDescent="0.2">
      <c r="A7" s="1022"/>
      <c r="B7" s="1020"/>
      <c r="C7" s="856"/>
      <c r="D7" s="997"/>
      <c r="E7" s="997"/>
    </row>
    <row r="8" spans="1:5" ht="11.85" customHeight="1" x14ac:dyDescent="0.2">
      <c r="A8" s="1019" t="s">
        <v>1301</v>
      </c>
      <c r="B8" s="1020">
        <v>23068</v>
      </c>
      <c r="C8" s="856">
        <v>21406</v>
      </c>
      <c r="D8" s="997">
        <v>1282</v>
      </c>
      <c r="E8" s="997">
        <v>380</v>
      </c>
    </row>
    <row r="9" spans="1:5" ht="11.85" customHeight="1" x14ac:dyDescent="0.2">
      <c r="A9" s="1036" t="s">
        <v>1302</v>
      </c>
      <c r="B9" s="1020">
        <v>2130</v>
      </c>
      <c r="C9" s="856">
        <v>1892</v>
      </c>
      <c r="D9" s="997">
        <v>0</v>
      </c>
      <c r="E9" s="997">
        <v>238</v>
      </c>
    </row>
    <row r="10" spans="1:5" ht="11.85" customHeight="1" x14ac:dyDescent="0.2">
      <c r="A10" s="1022" t="s">
        <v>1303</v>
      </c>
      <c r="B10" s="1020">
        <v>19043</v>
      </c>
      <c r="C10" s="856">
        <v>17761</v>
      </c>
      <c r="D10" s="997">
        <v>1282</v>
      </c>
      <c r="E10" s="997">
        <v>0</v>
      </c>
    </row>
    <row r="11" spans="1:5" ht="11.85" customHeight="1" x14ac:dyDescent="0.2">
      <c r="A11" s="1036" t="s">
        <v>1304</v>
      </c>
      <c r="B11" s="1020">
        <v>869</v>
      </c>
      <c r="C11" s="856">
        <v>869</v>
      </c>
      <c r="D11" s="856">
        <v>0</v>
      </c>
      <c r="E11" s="856">
        <v>0</v>
      </c>
    </row>
    <row r="12" spans="1:5" ht="11.85" customHeight="1" x14ac:dyDescent="0.2">
      <c r="A12" s="1036" t="s">
        <v>1305</v>
      </c>
      <c r="B12" s="1020">
        <v>1026</v>
      </c>
      <c r="C12" s="856">
        <v>884</v>
      </c>
      <c r="D12" s="997">
        <v>0</v>
      </c>
      <c r="E12" s="997">
        <v>142</v>
      </c>
    </row>
    <row r="13" spans="1:5" ht="5.0999999999999996" customHeight="1" thickBot="1" x14ac:dyDescent="0.25">
      <c r="A13" s="950"/>
      <c r="B13" s="950"/>
      <c r="C13" s="950"/>
      <c r="D13" s="950"/>
      <c r="E13" s="950"/>
    </row>
    <row r="14" spans="1:5" s="957" customFormat="1" ht="12" customHeight="1" thickTop="1" x14ac:dyDescent="0.2">
      <c r="A14" s="226" t="s">
        <v>1711</v>
      </c>
      <c r="B14" s="226"/>
      <c r="C14" s="1045"/>
      <c r="D14" s="1045"/>
      <c r="E14" s="1045"/>
    </row>
    <row r="15" spans="1:5" s="957" customFormat="1" ht="12" customHeight="1" x14ac:dyDescent="0.2">
      <c r="A15" s="1026" t="s">
        <v>1584</v>
      </c>
      <c r="B15" s="1026"/>
      <c r="C15" s="926"/>
      <c r="D15" s="926"/>
      <c r="E15" s="926"/>
    </row>
    <row r="16" spans="1:5" x14ac:dyDescent="0.2">
      <c r="A16" s="812"/>
      <c r="B16" s="812"/>
      <c r="C16" s="812"/>
      <c r="D16" s="812"/>
      <c r="E16" s="812"/>
    </row>
    <row r="17" spans="1:5" x14ac:dyDescent="0.2">
      <c r="A17" s="812"/>
      <c r="B17" s="812"/>
      <c r="C17" s="812"/>
      <c r="D17" s="812"/>
      <c r="E17" s="812"/>
    </row>
    <row r="18" spans="1:5" x14ac:dyDescent="0.2">
      <c r="A18" s="812"/>
      <c r="B18" s="812"/>
      <c r="C18" s="812"/>
      <c r="D18" s="812"/>
      <c r="E18" s="812"/>
    </row>
    <row r="19" spans="1:5" x14ac:dyDescent="0.2">
      <c r="A19" s="812"/>
      <c r="B19" s="812"/>
      <c r="C19" s="812"/>
      <c r="D19" s="812"/>
      <c r="E19" s="812"/>
    </row>
    <row r="20" spans="1:5" x14ac:dyDescent="0.2">
      <c r="A20" s="812"/>
      <c r="B20" s="812"/>
      <c r="C20" s="812"/>
      <c r="D20" s="812"/>
      <c r="E20" s="812"/>
    </row>
    <row r="21" spans="1:5" x14ac:dyDescent="0.2">
      <c r="A21" s="812"/>
      <c r="B21" s="812"/>
      <c r="C21" s="812"/>
      <c r="D21" s="812"/>
      <c r="E21" s="812"/>
    </row>
    <row r="32" spans="1:5" ht="10.5" customHeight="1" x14ac:dyDescent="0.2"/>
    <row r="33" spans="1:5" s="212" customFormat="1" ht="15.75" customHeight="1" x14ac:dyDescent="0.2">
      <c r="A33" s="897"/>
      <c r="B33" s="897"/>
      <c r="C33" s="897"/>
      <c r="D33" s="897"/>
      <c r="E33" s="897"/>
    </row>
    <row r="34" spans="1:5" s="212" customFormat="1" ht="15.75" customHeight="1" x14ac:dyDescent="0.2">
      <c r="A34" s="897"/>
      <c r="B34" s="897"/>
      <c r="C34" s="897"/>
      <c r="D34" s="897"/>
      <c r="E34" s="897"/>
    </row>
    <row r="38" spans="1:5" ht="9.9499999999999993" customHeight="1" x14ac:dyDescent="0.2"/>
    <row r="39" spans="1:5" s="212" customFormat="1" x14ac:dyDescent="0.2">
      <c r="A39" s="897"/>
      <c r="B39" s="897"/>
      <c r="C39" s="897"/>
      <c r="D39" s="897"/>
      <c r="E39" s="897"/>
    </row>
    <row r="40" spans="1:5" s="212" customFormat="1" ht="9.9499999999999993" customHeight="1" x14ac:dyDescent="0.2">
      <c r="A40" s="897"/>
      <c r="B40" s="897"/>
      <c r="C40" s="897"/>
      <c r="D40" s="897"/>
      <c r="E40" s="897"/>
    </row>
    <row r="41" spans="1:5" s="212" customFormat="1" x14ac:dyDescent="0.2">
      <c r="A41" s="897"/>
      <c r="B41" s="897"/>
      <c r="C41" s="897"/>
      <c r="D41" s="897"/>
      <c r="E41" s="897"/>
    </row>
    <row r="42" spans="1:5" s="212" customFormat="1" x14ac:dyDescent="0.2">
      <c r="A42" s="897"/>
      <c r="B42" s="897"/>
      <c r="C42" s="897"/>
      <c r="D42" s="897"/>
      <c r="E42" s="897"/>
    </row>
    <row r="50" ht="3" customHeight="1" x14ac:dyDescent="0.2"/>
    <row r="51" ht="9" customHeight="1" x14ac:dyDescent="0.2"/>
    <row r="52" ht="9" customHeight="1" x14ac:dyDescent="0.2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/>
  <dimension ref="A1:Q85"/>
  <sheetViews>
    <sheetView showGridLines="0" zoomScaleSheetLayoutView="100" workbookViewId="0">
      <selection sqref="A1:J1"/>
    </sheetView>
  </sheetViews>
  <sheetFormatPr defaultColWidth="9.140625" defaultRowHeight="0" customHeight="1" zeroHeight="1" x14ac:dyDescent="0.15"/>
  <cols>
    <col min="1" max="1" width="13.42578125" style="440" customWidth="1"/>
    <col min="2" max="2" width="6.7109375" style="440" customWidth="1"/>
    <col min="3" max="3" width="6.85546875" style="440" customWidth="1"/>
    <col min="4" max="4" width="10.28515625" style="440" customWidth="1"/>
    <col min="5" max="5" width="9.5703125" style="440" customWidth="1"/>
    <col min="6" max="6" width="5.85546875" style="440" customWidth="1"/>
    <col min="7" max="7" width="8.7109375" style="440" customWidth="1"/>
    <col min="8" max="8" width="9" style="440" customWidth="1"/>
    <col min="9" max="9" width="8.7109375" style="440" customWidth="1"/>
    <col min="10" max="10" width="8" style="440" customWidth="1"/>
    <col min="11" max="11" width="1.7109375" style="449" customWidth="1"/>
    <col min="12" max="21" width="8.28515625" style="449" customWidth="1"/>
    <col min="22" max="16384" width="9.140625" style="449"/>
  </cols>
  <sheetData>
    <row r="1" spans="1:17" s="779" customFormat="1" ht="18.95" customHeight="1" x14ac:dyDescent="0.15">
      <c r="A1" s="2031" t="s">
        <v>2051</v>
      </c>
      <c r="B1" s="2031"/>
      <c r="C1" s="2031"/>
      <c r="D1" s="2031"/>
      <c r="E1" s="2031"/>
      <c r="F1" s="2031"/>
      <c r="G1" s="2031"/>
      <c r="H1" s="2031"/>
      <c r="I1" s="2031"/>
      <c r="J1" s="2031"/>
    </row>
    <row r="2" spans="1:17" ht="21" customHeight="1" x14ac:dyDescent="0.2">
      <c r="A2" s="1422">
        <v>44196</v>
      </c>
      <c r="B2" s="780"/>
      <c r="C2" s="1423"/>
      <c r="D2" s="1423"/>
      <c r="E2" s="1424"/>
      <c r="F2" s="1424"/>
      <c r="G2" s="1424"/>
      <c r="H2" s="1424"/>
      <c r="I2" s="1424"/>
      <c r="J2" s="443" t="s">
        <v>679</v>
      </c>
      <c r="K2" s="788"/>
    </row>
    <row r="3" spans="1:17" ht="9.9499999999999993" customHeight="1" x14ac:dyDescent="0.15">
      <c r="A3" s="444" t="s">
        <v>680</v>
      </c>
      <c r="B3" s="1986" t="s">
        <v>1330</v>
      </c>
      <c r="C3" s="1986"/>
      <c r="D3" s="1986"/>
      <c r="E3" s="1986"/>
      <c r="F3" s="1986"/>
      <c r="G3" s="1986"/>
      <c r="H3" s="1986"/>
      <c r="I3" s="1986"/>
      <c r="J3" s="2032"/>
    </row>
    <row r="4" spans="1:17" ht="9.9499999999999993" customHeight="1" x14ac:dyDescent="0.15">
      <c r="A4" s="781"/>
      <c r="B4" s="1990" t="s">
        <v>116</v>
      </c>
      <c r="C4" s="2033" t="s">
        <v>681</v>
      </c>
      <c r="D4" s="2033"/>
      <c r="E4" s="2033"/>
      <c r="F4" s="1990" t="s">
        <v>682</v>
      </c>
      <c r="G4" s="1990"/>
      <c r="H4" s="1990"/>
      <c r="I4" s="1990"/>
      <c r="J4" s="2034" t="s">
        <v>683</v>
      </c>
    </row>
    <row r="5" spans="1:17" ht="9.9499999999999993" customHeight="1" x14ac:dyDescent="0.15">
      <c r="A5" s="781"/>
      <c r="B5" s="1990"/>
      <c r="C5" s="1990" t="s">
        <v>1</v>
      </c>
      <c r="D5" s="1990" t="s">
        <v>684</v>
      </c>
      <c r="E5" s="1990"/>
      <c r="F5" s="1990" t="s">
        <v>1</v>
      </c>
      <c r="G5" s="1990" t="s">
        <v>685</v>
      </c>
      <c r="H5" s="1990"/>
      <c r="I5" s="1990" t="s">
        <v>686</v>
      </c>
      <c r="J5" s="2034"/>
    </row>
    <row r="6" spans="1:17" ht="20.100000000000001" customHeight="1" x14ac:dyDescent="0.15">
      <c r="A6" s="582" t="s">
        <v>687</v>
      </c>
      <c r="B6" s="2030"/>
      <c r="C6" s="2030"/>
      <c r="D6" s="448" t="s">
        <v>688</v>
      </c>
      <c r="E6" s="448" t="s">
        <v>689</v>
      </c>
      <c r="F6" s="2030"/>
      <c r="G6" s="448" t="s">
        <v>688</v>
      </c>
      <c r="H6" s="448" t="s">
        <v>689</v>
      </c>
      <c r="I6" s="2030"/>
      <c r="J6" s="2035"/>
    </row>
    <row r="7" spans="1:17" s="779" customFormat="1" ht="5.0999999999999996" customHeight="1" x14ac:dyDescent="0.15">
      <c r="A7" s="782"/>
      <c r="B7" s="772"/>
      <c r="C7" s="772"/>
      <c r="D7" s="772"/>
      <c r="E7" s="772"/>
      <c r="F7" s="772"/>
      <c r="G7" s="772"/>
      <c r="H7" s="772"/>
      <c r="I7" s="772"/>
      <c r="J7" s="772"/>
    </row>
    <row r="8" spans="1:17" s="779" customFormat="1" ht="11.1" customHeight="1" x14ac:dyDescent="0.15">
      <c r="A8" s="783" t="s">
        <v>302</v>
      </c>
      <c r="B8" s="219">
        <v>14325.115228418919</v>
      </c>
      <c r="C8" s="219">
        <v>2349.6995810485305</v>
      </c>
      <c r="D8" s="219">
        <v>1940.0995810485003</v>
      </c>
      <c r="E8" s="219">
        <v>409.60000000002992</v>
      </c>
      <c r="F8" s="219">
        <v>7184.5416274093895</v>
      </c>
      <c r="G8" s="219">
        <v>1193.5999999997898</v>
      </c>
      <c r="H8" s="219">
        <v>699.59999999959996</v>
      </c>
      <c r="I8" s="219">
        <v>5291.34162741</v>
      </c>
      <c r="J8" s="219">
        <v>4790.8740199610002</v>
      </c>
      <c r="K8" s="256"/>
      <c r="L8" s="219"/>
      <c r="M8" s="767"/>
      <c r="N8" s="219"/>
      <c r="O8" s="789"/>
      <c r="P8" s="219"/>
      <c r="Q8" s="767"/>
    </row>
    <row r="9" spans="1:17" s="779" customFormat="1" ht="4.7" customHeight="1" x14ac:dyDescent="0.15">
      <c r="A9" s="784"/>
      <c r="B9" s="219"/>
      <c r="C9" s="219"/>
      <c r="D9" s="219"/>
      <c r="E9" s="219"/>
      <c r="F9" s="219"/>
      <c r="G9" s="219"/>
      <c r="H9" s="219"/>
      <c r="I9" s="219"/>
      <c r="J9" s="219"/>
      <c r="L9" s="219"/>
      <c r="M9" s="767"/>
      <c r="N9" s="219"/>
      <c r="O9" s="789"/>
      <c r="P9" s="219"/>
      <c r="Q9" s="767"/>
    </row>
    <row r="10" spans="1:17" s="779" customFormat="1" ht="11.1" customHeight="1" x14ac:dyDescent="0.15">
      <c r="A10" s="790" t="s">
        <v>690</v>
      </c>
      <c r="B10" s="219">
        <v>610.62833988199998</v>
      </c>
      <c r="C10" s="219">
        <v>123.347629094</v>
      </c>
      <c r="D10" s="220">
        <v>123.347629094</v>
      </c>
      <c r="E10" s="174">
        <v>0</v>
      </c>
      <c r="F10" s="219">
        <v>321.11323589800003</v>
      </c>
      <c r="G10" s="174">
        <v>106.021185991</v>
      </c>
      <c r="H10" s="174">
        <v>4.9000000000000004</v>
      </c>
      <c r="I10" s="174">
        <v>210.19204990700001</v>
      </c>
      <c r="J10" s="174">
        <v>166.16747488999999</v>
      </c>
      <c r="L10" s="219"/>
      <c r="M10" s="767"/>
      <c r="N10" s="219"/>
      <c r="O10" s="789"/>
      <c r="P10" s="219"/>
      <c r="Q10" s="767"/>
    </row>
    <row r="11" spans="1:17" s="779" customFormat="1" ht="11.1" customHeight="1" x14ac:dyDescent="0.15">
      <c r="A11" s="790" t="s">
        <v>691</v>
      </c>
      <c r="B11" s="219">
        <v>971.41066825979999</v>
      </c>
      <c r="C11" s="219">
        <v>168.3476681306</v>
      </c>
      <c r="D11" s="220">
        <v>88.994874050099995</v>
      </c>
      <c r="E11" s="174">
        <v>79.352794080500004</v>
      </c>
      <c r="F11" s="219">
        <v>321.71575984420002</v>
      </c>
      <c r="G11" s="221">
        <v>0</v>
      </c>
      <c r="H11" s="174">
        <v>58.006430934199997</v>
      </c>
      <c r="I11" s="174">
        <v>263.70932891000001</v>
      </c>
      <c r="J11" s="174">
        <v>481.347240285</v>
      </c>
      <c r="L11" s="219"/>
      <c r="M11" s="767"/>
      <c r="N11" s="219"/>
      <c r="O11" s="789"/>
      <c r="P11" s="219"/>
      <c r="Q11" s="767"/>
    </row>
    <row r="12" spans="1:17" s="779" customFormat="1" ht="11.1" customHeight="1" x14ac:dyDescent="0.15">
      <c r="A12" s="790" t="s">
        <v>692</v>
      </c>
      <c r="B12" s="219">
        <v>877.00773565270003</v>
      </c>
      <c r="C12" s="219">
        <v>63.223197954699998</v>
      </c>
      <c r="D12" s="220">
        <v>63.223197954699998</v>
      </c>
      <c r="E12" s="174">
        <v>0</v>
      </c>
      <c r="F12" s="219">
        <v>574.917189269</v>
      </c>
      <c r="G12" s="174">
        <v>100.535731661</v>
      </c>
      <c r="H12" s="174">
        <v>0</v>
      </c>
      <c r="I12" s="174">
        <v>474.38145760800001</v>
      </c>
      <c r="J12" s="174">
        <v>238.867348429</v>
      </c>
      <c r="L12" s="219"/>
      <c r="M12" s="767"/>
      <c r="N12" s="219"/>
      <c r="O12" s="789"/>
      <c r="P12" s="219"/>
      <c r="Q12" s="767"/>
    </row>
    <row r="13" spans="1:17" s="779" customFormat="1" ht="11.1" customHeight="1" x14ac:dyDescent="0.15">
      <c r="A13" s="790" t="s">
        <v>693</v>
      </c>
      <c r="B13" s="219">
        <v>836.44969767650002</v>
      </c>
      <c r="C13" s="219">
        <v>142.29958104849999</v>
      </c>
      <c r="D13" s="220">
        <v>93.699581048499994</v>
      </c>
      <c r="E13" s="174">
        <v>48.599999999999994</v>
      </c>
      <c r="F13" s="219">
        <v>420.9</v>
      </c>
      <c r="G13" s="174">
        <v>0</v>
      </c>
      <c r="H13" s="174">
        <v>121.4</v>
      </c>
      <c r="I13" s="174">
        <v>299.5</v>
      </c>
      <c r="J13" s="174">
        <v>273.250116628</v>
      </c>
      <c r="L13" s="219"/>
      <c r="M13" s="767"/>
      <c r="N13" s="219"/>
      <c r="O13" s="789"/>
      <c r="P13" s="219"/>
      <c r="Q13" s="767"/>
    </row>
    <row r="14" spans="1:17" s="779" customFormat="1" ht="11.1" customHeight="1" x14ac:dyDescent="0.15">
      <c r="A14" s="790" t="s">
        <v>694</v>
      </c>
      <c r="B14" s="219">
        <v>708.60681205402989</v>
      </c>
      <c r="C14" s="219">
        <v>122.97789444173</v>
      </c>
      <c r="D14" s="220">
        <v>120.547005934</v>
      </c>
      <c r="E14" s="174">
        <v>2.4308885077300002</v>
      </c>
      <c r="F14" s="219">
        <v>234.39996109729998</v>
      </c>
      <c r="G14" s="222">
        <v>0</v>
      </c>
      <c r="H14" s="174">
        <v>50.7409192573</v>
      </c>
      <c r="I14" s="174">
        <v>183.65904183999999</v>
      </c>
      <c r="J14" s="174">
        <v>351.22895651499999</v>
      </c>
      <c r="L14" s="219"/>
      <c r="M14" s="767"/>
      <c r="N14" s="219"/>
      <c r="O14" s="789"/>
      <c r="P14" s="219"/>
      <c r="Q14" s="767"/>
    </row>
    <row r="15" spans="1:17" s="779" customFormat="1" ht="11.1" customHeight="1" x14ac:dyDescent="0.15">
      <c r="A15" s="790" t="s">
        <v>695</v>
      </c>
      <c r="B15" s="219">
        <v>752.39766341299992</v>
      </c>
      <c r="C15" s="219">
        <v>112.7465884945</v>
      </c>
      <c r="D15" s="220">
        <v>89.100517626400006</v>
      </c>
      <c r="E15" s="174">
        <v>23.646070868100001</v>
      </c>
      <c r="F15" s="219">
        <v>384.79300556349995</v>
      </c>
      <c r="G15" s="174">
        <v>85.735530682499999</v>
      </c>
      <c r="H15" s="174">
        <v>29.2</v>
      </c>
      <c r="I15" s="174">
        <v>269.85747488099997</v>
      </c>
      <c r="J15" s="174">
        <v>254.858069355</v>
      </c>
      <c r="L15" s="219"/>
      <c r="M15" s="767"/>
      <c r="N15" s="219"/>
      <c r="O15" s="789"/>
      <c r="P15" s="219"/>
      <c r="Q15" s="767"/>
    </row>
    <row r="16" spans="1:17" s="779" customFormat="1" ht="11.1" customHeight="1" x14ac:dyDescent="0.15">
      <c r="A16" s="790" t="s">
        <v>696</v>
      </c>
      <c r="B16" s="219">
        <v>925.89288812159009</v>
      </c>
      <c r="C16" s="219">
        <v>185.18051208150001</v>
      </c>
      <c r="D16" s="220">
        <v>133.593306162</v>
      </c>
      <c r="E16" s="174">
        <v>51.587205919500001</v>
      </c>
      <c r="F16" s="219">
        <v>385.90618953409</v>
      </c>
      <c r="G16" s="174">
        <v>1.1721852260900001</v>
      </c>
      <c r="H16" s="174">
        <v>0</v>
      </c>
      <c r="I16" s="174">
        <v>384.73400430800001</v>
      </c>
      <c r="J16" s="174">
        <v>354.80618650600002</v>
      </c>
      <c r="L16" s="219"/>
      <c r="M16" s="767"/>
      <c r="N16" s="219"/>
      <c r="O16" s="789"/>
      <c r="P16" s="219"/>
      <c r="Q16" s="767"/>
    </row>
    <row r="17" spans="1:17" s="779" customFormat="1" ht="11.1" customHeight="1" x14ac:dyDescent="0.15">
      <c r="A17" s="790" t="s">
        <v>378</v>
      </c>
      <c r="B17" s="219">
        <v>806.31494318859995</v>
      </c>
      <c r="C17" s="219">
        <v>108.16101288900001</v>
      </c>
      <c r="D17" s="220">
        <v>108.16101288900001</v>
      </c>
      <c r="E17" s="174">
        <v>0</v>
      </c>
      <c r="F17" s="219">
        <v>293.45393029959996</v>
      </c>
      <c r="G17" s="174">
        <v>55.3</v>
      </c>
      <c r="H17" s="174">
        <v>78.109928250600007</v>
      </c>
      <c r="I17" s="174">
        <v>160.044002049</v>
      </c>
      <c r="J17" s="174">
        <v>404.7</v>
      </c>
      <c r="L17" s="219"/>
      <c r="M17" s="767"/>
      <c r="N17" s="219"/>
      <c r="O17" s="789"/>
      <c r="P17" s="219"/>
      <c r="Q17" s="767"/>
    </row>
    <row r="18" spans="1:17" s="779" customFormat="1" ht="11.1" customHeight="1" x14ac:dyDescent="0.15">
      <c r="A18" s="790" t="s">
        <v>697</v>
      </c>
      <c r="B18" s="219">
        <v>791.20149930499997</v>
      </c>
      <c r="C18" s="219">
        <v>154.05611545400001</v>
      </c>
      <c r="D18" s="220">
        <v>106.956115454</v>
      </c>
      <c r="E18" s="174">
        <v>47.1</v>
      </c>
      <c r="F18" s="219">
        <v>350.16951921899999</v>
      </c>
      <c r="G18" s="174">
        <v>0</v>
      </c>
      <c r="H18" s="174">
        <v>0.3</v>
      </c>
      <c r="I18" s="174">
        <v>349.86951921899998</v>
      </c>
      <c r="J18" s="174">
        <v>286.97586463200003</v>
      </c>
      <c r="L18" s="219"/>
      <c r="M18" s="767"/>
      <c r="N18" s="219"/>
      <c r="O18" s="789"/>
      <c r="P18" s="219"/>
      <c r="Q18" s="767"/>
    </row>
    <row r="19" spans="1:17" s="779" customFormat="1" ht="11.1" customHeight="1" x14ac:dyDescent="0.15">
      <c r="A19" s="790" t="s">
        <v>698</v>
      </c>
      <c r="B19" s="219">
        <v>685.9498878129001</v>
      </c>
      <c r="C19" s="219">
        <v>86.113052946899998</v>
      </c>
      <c r="D19" s="220">
        <v>86.113052946899998</v>
      </c>
      <c r="E19" s="174">
        <v>0</v>
      </c>
      <c r="F19" s="219">
        <v>446.92442340299999</v>
      </c>
      <c r="G19" s="174">
        <v>160.684968978</v>
      </c>
      <c r="H19" s="174">
        <v>103.64311651600001</v>
      </c>
      <c r="I19" s="174">
        <v>182.596337909</v>
      </c>
      <c r="J19" s="174">
        <v>152.91241146300001</v>
      </c>
      <c r="L19" s="219"/>
      <c r="M19" s="767"/>
      <c r="N19" s="219"/>
      <c r="O19" s="789"/>
      <c r="P19" s="219"/>
      <c r="Q19" s="767"/>
    </row>
    <row r="20" spans="1:17" s="779" customFormat="1" ht="11.1" customHeight="1" x14ac:dyDescent="0.15">
      <c r="A20" s="790" t="s">
        <v>376</v>
      </c>
      <c r="B20" s="219">
        <v>842.69520174500008</v>
      </c>
      <c r="C20" s="219">
        <v>67.5</v>
      </c>
      <c r="D20" s="220">
        <v>67.5</v>
      </c>
      <c r="E20" s="174">
        <v>0</v>
      </c>
      <c r="F20" s="219">
        <v>640.99520174500003</v>
      </c>
      <c r="G20" s="174">
        <v>219.35879004500001</v>
      </c>
      <c r="H20" s="174">
        <v>4.3</v>
      </c>
      <c r="I20" s="174">
        <v>417.33641169999999</v>
      </c>
      <c r="J20" s="174">
        <v>134.19999999999999</v>
      </c>
      <c r="L20" s="219"/>
      <c r="M20" s="767"/>
      <c r="N20" s="219"/>
      <c r="O20" s="789"/>
      <c r="P20" s="219"/>
      <c r="Q20" s="767"/>
    </row>
    <row r="21" spans="1:17" s="779" customFormat="1" ht="11.1" customHeight="1" x14ac:dyDescent="0.15">
      <c r="A21" s="790" t="s">
        <v>699</v>
      </c>
      <c r="B21" s="219">
        <v>710.70743015520009</v>
      </c>
      <c r="C21" s="219">
        <v>126.5421869502</v>
      </c>
      <c r="D21" s="220">
        <v>42.613075457900003</v>
      </c>
      <c r="E21" s="174">
        <v>83.929111492299995</v>
      </c>
      <c r="F21" s="219">
        <v>335.21725044500005</v>
      </c>
      <c r="G21" s="174">
        <v>0</v>
      </c>
      <c r="H21" s="174">
        <v>29.1</v>
      </c>
      <c r="I21" s="174">
        <v>306.11725044500002</v>
      </c>
      <c r="J21" s="174">
        <v>248.94799276000001</v>
      </c>
      <c r="L21" s="219"/>
      <c r="M21" s="767"/>
      <c r="N21" s="219"/>
      <c r="O21" s="789"/>
      <c r="P21" s="219"/>
      <c r="Q21" s="767"/>
    </row>
    <row r="22" spans="1:17" s="779" customFormat="1" ht="11.1" customHeight="1" x14ac:dyDescent="0.15">
      <c r="A22" s="790" t="s">
        <v>377</v>
      </c>
      <c r="B22" s="219">
        <v>895.89141462819998</v>
      </c>
      <c r="C22" s="219">
        <v>145.6941528552</v>
      </c>
      <c r="D22" s="220">
        <v>130.541995222</v>
      </c>
      <c r="E22" s="174">
        <v>15.1521576332</v>
      </c>
      <c r="F22" s="219">
        <v>482.61502183900001</v>
      </c>
      <c r="G22" s="174">
        <v>182.19837605399999</v>
      </c>
      <c r="H22" s="174">
        <v>1.3</v>
      </c>
      <c r="I22" s="174">
        <v>299.116645785</v>
      </c>
      <c r="J22" s="174">
        <v>267.58223993399997</v>
      </c>
      <c r="L22" s="219"/>
      <c r="M22" s="767"/>
      <c r="N22" s="219"/>
      <c r="O22" s="789"/>
      <c r="P22" s="219"/>
      <c r="Q22" s="767"/>
    </row>
    <row r="23" spans="1:17" s="779" customFormat="1" ht="11.1" customHeight="1" x14ac:dyDescent="0.15">
      <c r="A23" s="790" t="s">
        <v>700</v>
      </c>
      <c r="B23" s="219">
        <v>895.61356218549986</v>
      </c>
      <c r="C23" s="219">
        <v>163.259954669</v>
      </c>
      <c r="D23" s="220">
        <v>163.259954669</v>
      </c>
      <c r="E23" s="174">
        <v>0</v>
      </c>
      <c r="F23" s="219">
        <v>571.94971460449995</v>
      </c>
      <c r="G23" s="174">
        <v>111.302585021</v>
      </c>
      <c r="H23" s="174">
        <v>46.3159642265</v>
      </c>
      <c r="I23" s="174">
        <v>414.33116535699997</v>
      </c>
      <c r="J23" s="174">
        <v>160.403892912</v>
      </c>
      <c r="L23" s="219"/>
      <c r="M23" s="767"/>
      <c r="N23" s="219"/>
      <c r="O23" s="789"/>
      <c r="P23" s="219"/>
      <c r="Q23" s="767"/>
    </row>
    <row r="24" spans="1:17" s="779" customFormat="1" ht="11.1" customHeight="1" x14ac:dyDescent="0.15">
      <c r="A24" s="790" t="s">
        <v>701</v>
      </c>
      <c r="B24" s="219">
        <v>977.97091879120012</v>
      </c>
      <c r="C24" s="219">
        <v>164.60860523399998</v>
      </c>
      <c r="D24" s="220">
        <v>164.60860523399998</v>
      </c>
      <c r="E24" s="174">
        <v>0</v>
      </c>
      <c r="F24" s="219">
        <v>483.27902866720001</v>
      </c>
      <c r="G24" s="174">
        <v>86.713646341200004</v>
      </c>
      <c r="H24" s="174">
        <v>141.88364081500001</v>
      </c>
      <c r="I24" s="174">
        <v>254.68174151100001</v>
      </c>
      <c r="J24" s="174">
        <v>330.08328489000002</v>
      </c>
      <c r="L24" s="219"/>
      <c r="M24" s="767"/>
      <c r="N24" s="219"/>
      <c r="O24" s="789"/>
      <c r="P24" s="219"/>
      <c r="Q24" s="767"/>
    </row>
    <row r="25" spans="1:17" s="779" customFormat="1" ht="11.1" customHeight="1" x14ac:dyDescent="0.15">
      <c r="A25" s="790" t="s">
        <v>702</v>
      </c>
      <c r="B25" s="219">
        <v>460.07126698399998</v>
      </c>
      <c r="C25" s="219">
        <v>77.248999999999995</v>
      </c>
      <c r="D25" s="220">
        <v>77.248999999999995</v>
      </c>
      <c r="E25" s="174">
        <v>0</v>
      </c>
      <c r="F25" s="219">
        <v>268.24926698399997</v>
      </c>
      <c r="G25" s="174">
        <v>36.377000000000002</v>
      </c>
      <c r="H25" s="174">
        <v>14</v>
      </c>
      <c r="I25" s="174">
        <v>217.87226698399999</v>
      </c>
      <c r="J25" s="174">
        <v>114.57299999999999</v>
      </c>
      <c r="L25" s="219"/>
      <c r="M25" s="767"/>
      <c r="N25" s="219"/>
      <c r="O25" s="789"/>
      <c r="P25" s="219"/>
      <c r="Q25" s="767"/>
    </row>
    <row r="26" spans="1:17" s="779" customFormat="1" ht="11.1" customHeight="1" x14ac:dyDescent="0.15">
      <c r="A26" s="790" t="s">
        <v>703</v>
      </c>
      <c r="B26" s="219">
        <v>671.78760295280006</v>
      </c>
      <c r="C26" s="219">
        <v>147.54784236680001</v>
      </c>
      <c r="D26" s="220">
        <v>134.4</v>
      </c>
      <c r="E26" s="174">
        <v>13.147842366799996</v>
      </c>
      <c r="F26" s="219">
        <v>296.40600000000001</v>
      </c>
      <c r="G26" s="174">
        <v>26.5</v>
      </c>
      <c r="H26" s="174">
        <v>16.399999999999999</v>
      </c>
      <c r="I26" s="174">
        <v>253.506</v>
      </c>
      <c r="J26" s="174">
        <v>227.83376058600001</v>
      </c>
      <c r="L26" s="219"/>
      <c r="M26" s="767"/>
      <c r="N26" s="219"/>
      <c r="O26" s="789"/>
      <c r="P26" s="219"/>
      <c r="Q26" s="767"/>
    </row>
    <row r="27" spans="1:17" s="779" customFormat="1" ht="11.1" customHeight="1" x14ac:dyDescent="0.15">
      <c r="A27" s="585" t="s">
        <v>704</v>
      </c>
      <c r="B27" s="219">
        <v>904.51769561089986</v>
      </c>
      <c r="C27" s="219">
        <v>190.84458643789998</v>
      </c>
      <c r="D27" s="174">
        <v>146.19065730599999</v>
      </c>
      <c r="E27" s="174">
        <v>44.6539291319</v>
      </c>
      <c r="F27" s="219">
        <v>371.53692899699996</v>
      </c>
      <c r="G27" s="174">
        <v>21.7</v>
      </c>
      <c r="H27" s="174">
        <v>0</v>
      </c>
      <c r="I27" s="174">
        <v>349.83692899699997</v>
      </c>
      <c r="J27" s="174">
        <v>342.13618017599998</v>
      </c>
      <c r="L27" s="219"/>
      <c r="M27" s="767"/>
      <c r="N27" s="219"/>
      <c r="O27" s="789"/>
      <c r="P27" s="219"/>
      <c r="Q27" s="767"/>
    </row>
    <row r="28" spans="1:17" s="779" customFormat="1" ht="5.0999999999999996" customHeight="1" thickBot="1" x14ac:dyDescent="0.2">
      <c r="A28" s="586"/>
      <c r="B28" s="586"/>
      <c r="C28" s="586"/>
      <c r="D28" s="586"/>
      <c r="E28" s="586"/>
      <c r="F28" s="586"/>
      <c r="G28" s="586"/>
      <c r="H28" s="586"/>
      <c r="I28" s="586"/>
      <c r="J28" s="586"/>
    </row>
    <row r="29" spans="1:17" ht="12" customHeight="1" thickTop="1" x14ac:dyDescent="0.15">
      <c r="A29" s="775" t="s">
        <v>1331</v>
      </c>
      <c r="B29" s="228"/>
      <c r="C29" s="228"/>
      <c r="D29" s="228"/>
      <c r="E29" s="228"/>
      <c r="F29" s="228"/>
      <c r="G29" s="228"/>
      <c r="H29" s="228"/>
      <c r="I29" s="228"/>
      <c r="J29" s="228"/>
    </row>
    <row r="30" spans="1:17" ht="9.9499999999999993" customHeight="1" x14ac:dyDescent="0.15">
      <c r="A30" s="227" t="s">
        <v>1548</v>
      </c>
      <c r="B30" s="224"/>
      <c r="C30" s="224"/>
      <c r="D30" s="224"/>
      <c r="E30" s="224"/>
      <c r="F30" s="224"/>
      <c r="G30" s="224"/>
      <c r="H30" s="224"/>
      <c r="I30" s="224"/>
      <c r="J30" s="224"/>
    </row>
    <row r="31" spans="1:17" ht="9" customHeight="1" x14ac:dyDescent="0.15">
      <c r="A31" s="449"/>
      <c r="C31" s="449"/>
      <c r="D31" s="449"/>
      <c r="E31" s="449"/>
      <c r="F31" s="449"/>
      <c r="G31" s="449"/>
      <c r="H31" s="449"/>
      <c r="I31" s="449"/>
      <c r="J31" s="449"/>
    </row>
    <row r="32" spans="1:17" ht="9" customHeight="1" x14ac:dyDescent="0.15">
      <c r="A32" s="449"/>
      <c r="C32" s="449"/>
      <c r="D32" s="449"/>
      <c r="E32" s="449"/>
      <c r="F32" s="449"/>
      <c r="G32" s="449"/>
      <c r="H32" s="449"/>
      <c r="I32" s="449"/>
      <c r="J32" s="449"/>
    </row>
    <row r="33" spans="1:10" ht="9" customHeight="1" x14ac:dyDescent="0.15">
      <c r="A33" s="449"/>
      <c r="B33" s="219"/>
      <c r="C33" s="219"/>
      <c r="D33" s="219"/>
      <c r="E33" s="219"/>
      <c r="F33" s="219"/>
      <c r="G33" s="219"/>
      <c r="H33" s="219"/>
      <c r="I33" s="219"/>
      <c r="J33" s="219"/>
    </row>
    <row r="34" spans="1:10" ht="9" customHeight="1" x14ac:dyDescent="0.15">
      <c r="A34" s="449"/>
      <c r="B34" s="791"/>
      <c r="C34" s="791"/>
      <c r="D34" s="791"/>
      <c r="E34" s="791"/>
      <c r="F34" s="791"/>
      <c r="G34" s="791"/>
      <c r="H34" s="791"/>
      <c r="I34" s="791"/>
      <c r="J34" s="791"/>
    </row>
    <row r="35" spans="1:10" ht="9" customHeight="1" x14ac:dyDescent="0.15">
      <c r="A35" s="449"/>
      <c r="C35" s="449"/>
      <c r="D35" s="449"/>
      <c r="E35" s="449"/>
      <c r="F35" s="449"/>
      <c r="G35" s="449"/>
      <c r="H35" s="449"/>
      <c r="I35" s="449"/>
      <c r="J35" s="449"/>
    </row>
    <row r="36" spans="1:10" ht="9" customHeight="1" x14ac:dyDescent="0.15">
      <c r="A36" s="449"/>
      <c r="C36" s="449"/>
      <c r="D36" s="449"/>
      <c r="E36" s="449"/>
      <c r="F36" s="449"/>
      <c r="G36" s="449"/>
      <c r="H36" s="449"/>
      <c r="I36" s="449"/>
      <c r="J36" s="449"/>
    </row>
    <row r="37" spans="1:10" ht="9" customHeight="1" x14ac:dyDescent="0.15">
      <c r="A37" s="449"/>
      <c r="C37" s="449"/>
      <c r="D37" s="449"/>
      <c r="E37" s="449"/>
      <c r="F37" s="449"/>
      <c r="G37" s="449"/>
      <c r="H37" s="449"/>
      <c r="I37" s="449"/>
      <c r="J37" s="449"/>
    </row>
    <row r="38" spans="1:10" ht="9" customHeight="1" x14ac:dyDescent="0.15">
      <c r="A38" s="449"/>
      <c r="C38" s="449"/>
      <c r="D38" s="449"/>
      <c r="E38" s="449"/>
      <c r="F38" s="449"/>
      <c r="G38" s="449"/>
      <c r="H38" s="449"/>
      <c r="I38" s="449"/>
      <c r="J38" s="449"/>
    </row>
    <row r="39" spans="1:10" ht="9" customHeight="1" x14ac:dyDescent="0.15">
      <c r="A39" s="449"/>
      <c r="C39" s="449"/>
      <c r="D39" s="449"/>
      <c r="E39" s="449"/>
      <c r="F39" s="449"/>
      <c r="G39" s="449"/>
      <c r="H39" s="449"/>
      <c r="I39" s="449"/>
      <c r="J39" s="449"/>
    </row>
    <row r="40" spans="1:10" ht="9" customHeight="1" x14ac:dyDescent="0.15">
      <c r="A40" s="449"/>
      <c r="C40" s="449"/>
      <c r="D40" s="449"/>
      <c r="E40" s="449"/>
      <c r="F40" s="449"/>
      <c r="G40" s="449"/>
      <c r="H40" s="449"/>
      <c r="I40" s="449"/>
      <c r="J40" s="449"/>
    </row>
    <row r="41" spans="1:10" ht="9" customHeight="1" x14ac:dyDescent="0.15">
      <c r="A41" s="449"/>
      <c r="C41" s="449"/>
      <c r="D41" s="449"/>
      <c r="E41" s="449"/>
      <c r="F41" s="449"/>
      <c r="G41" s="449"/>
      <c r="H41" s="449"/>
      <c r="I41" s="449"/>
      <c r="J41" s="449"/>
    </row>
    <row r="42" spans="1:10" ht="9" customHeight="1" x14ac:dyDescent="0.15">
      <c r="A42" s="449"/>
      <c r="C42" s="449"/>
      <c r="D42" s="449"/>
      <c r="E42" s="449"/>
      <c r="F42" s="449"/>
      <c r="G42" s="449"/>
      <c r="H42" s="449"/>
      <c r="I42" s="449"/>
      <c r="J42" s="449"/>
    </row>
    <row r="43" spans="1:10" ht="9" customHeight="1" x14ac:dyDescent="0.15">
      <c r="A43" s="449"/>
      <c r="C43" s="449"/>
      <c r="D43" s="449"/>
      <c r="E43" s="449"/>
      <c r="F43" s="449"/>
      <c r="G43" s="449"/>
      <c r="H43" s="449"/>
      <c r="I43" s="449"/>
      <c r="J43" s="449"/>
    </row>
    <row r="44" spans="1:10" ht="9" customHeight="1" x14ac:dyDescent="0.15">
      <c r="A44" s="449"/>
      <c r="C44" s="449"/>
      <c r="D44" s="449"/>
      <c r="E44" s="449"/>
      <c r="F44" s="449"/>
      <c r="G44" s="449"/>
      <c r="H44" s="449"/>
      <c r="I44" s="449"/>
      <c r="J44" s="449"/>
    </row>
    <row r="45" spans="1:10" ht="9" customHeight="1" x14ac:dyDescent="0.15">
      <c r="A45" s="449"/>
      <c r="C45" s="449"/>
      <c r="D45" s="449"/>
      <c r="E45" s="449"/>
      <c r="F45" s="449"/>
      <c r="G45" s="449"/>
      <c r="H45" s="449"/>
      <c r="I45" s="449"/>
      <c r="J45" s="449"/>
    </row>
    <row r="46" spans="1:10" ht="9" customHeight="1" x14ac:dyDescent="0.15">
      <c r="A46" s="449"/>
      <c r="C46" s="449"/>
      <c r="D46" s="449"/>
      <c r="E46" s="449"/>
      <c r="F46" s="449"/>
      <c r="G46" s="449"/>
      <c r="H46" s="449"/>
      <c r="I46" s="449"/>
      <c r="J46" s="449"/>
    </row>
    <row r="47" spans="1:10" ht="9" customHeight="1" x14ac:dyDescent="0.15"/>
    <row r="48" spans="1:10" ht="9" customHeight="1" x14ac:dyDescent="0.15"/>
    <row r="49" ht="9" customHeight="1" x14ac:dyDescent="0.15"/>
    <row r="50" ht="9" customHeight="1" x14ac:dyDescent="0.15"/>
    <row r="51" ht="9" customHeight="1" x14ac:dyDescent="0.15"/>
    <row r="52" ht="9" customHeight="1" x14ac:dyDescent="0.15"/>
    <row r="53" ht="9" customHeight="1" x14ac:dyDescent="0.15"/>
    <row r="54" ht="9" customHeight="1" x14ac:dyDescent="0.15"/>
    <row r="55" ht="9" customHeight="1" x14ac:dyDescent="0.15"/>
    <row r="56" ht="9" customHeight="1" x14ac:dyDescent="0.15"/>
    <row r="57" ht="9" customHeight="1" x14ac:dyDescent="0.15"/>
    <row r="58" ht="9" customHeight="1" x14ac:dyDescent="0.15"/>
    <row r="59" ht="9" customHeight="1" x14ac:dyDescent="0.15"/>
    <row r="60" ht="9" customHeight="1" x14ac:dyDescent="0.15"/>
    <row r="61" ht="9" customHeight="1" x14ac:dyDescent="0.15"/>
    <row r="62" ht="9" customHeight="1" x14ac:dyDescent="0.15"/>
    <row r="63" ht="9" customHeight="1" x14ac:dyDescent="0.15"/>
    <row r="64" ht="9" customHeight="1" x14ac:dyDescent="0.15"/>
    <row r="65" ht="9" customHeight="1" x14ac:dyDescent="0.15"/>
    <row r="66" ht="9" customHeight="1" x14ac:dyDescent="0.15"/>
    <row r="67" ht="9" customHeight="1" x14ac:dyDescent="0.15"/>
    <row r="68" ht="9" customHeight="1" x14ac:dyDescent="0.15"/>
    <row r="69" ht="9" customHeight="1" x14ac:dyDescent="0.15"/>
    <row r="70" ht="9" customHeight="1" x14ac:dyDescent="0.15"/>
    <row r="71" ht="9" customHeight="1" x14ac:dyDescent="0.15"/>
    <row r="72" ht="9" customHeight="1" x14ac:dyDescent="0.15"/>
    <row r="73" ht="9" customHeight="1" x14ac:dyDescent="0.15"/>
    <row r="74" ht="9" customHeight="1" x14ac:dyDescent="0.15"/>
    <row r="75" ht="9" customHeight="1" x14ac:dyDescent="0.15"/>
    <row r="76" ht="9" customHeight="1" x14ac:dyDescent="0.15"/>
    <row r="77" ht="9" customHeight="1" x14ac:dyDescent="0.15"/>
    <row r="78" ht="9" customHeight="1" x14ac:dyDescent="0.15"/>
    <row r="79" ht="9" customHeight="1" x14ac:dyDescent="0.15"/>
    <row r="80" ht="9" customHeight="1" x14ac:dyDescent="0.15"/>
    <row r="81" ht="9" customHeight="1" x14ac:dyDescent="0.15"/>
    <row r="82" ht="9" customHeight="1" x14ac:dyDescent="0.15"/>
    <row r="83" ht="9" customHeight="1" x14ac:dyDescent="0.15"/>
    <row r="84" ht="9" customHeight="1" x14ac:dyDescent="0.15"/>
    <row r="85" ht="9" customHeight="1" x14ac:dyDescent="0.15"/>
  </sheetData>
  <mergeCells count="11">
    <mergeCell ref="G5:H5"/>
    <mergeCell ref="I5:I6"/>
    <mergeCell ref="A1:J1"/>
    <mergeCell ref="B3:J3"/>
    <mergeCell ref="B4:B6"/>
    <mergeCell ref="C4:E4"/>
    <mergeCell ref="F4:I4"/>
    <mergeCell ref="J4:J6"/>
    <mergeCell ref="C5:C6"/>
    <mergeCell ref="D5:E5"/>
    <mergeCell ref="F5:F6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/>
  <dimension ref="A1:J71"/>
  <sheetViews>
    <sheetView showGridLines="0" zoomScaleSheetLayoutView="100" workbookViewId="0">
      <selection sqref="A1:J1"/>
    </sheetView>
  </sheetViews>
  <sheetFormatPr defaultColWidth="9.140625" defaultRowHeight="0" customHeight="1" zeroHeight="1" x14ac:dyDescent="0.15"/>
  <cols>
    <col min="1" max="1" width="11.28515625" style="440" customWidth="1"/>
    <col min="2" max="2" width="6.85546875" style="440" customWidth="1"/>
    <col min="3" max="3" width="6.140625" style="440" customWidth="1"/>
    <col min="4" max="4" width="10.28515625" style="440" customWidth="1"/>
    <col min="5" max="5" width="9.5703125" style="440" customWidth="1"/>
    <col min="6" max="6" width="5.85546875" style="440" customWidth="1"/>
    <col min="7" max="7" width="9.28515625" style="440" customWidth="1"/>
    <col min="8" max="9" width="9.140625" style="440" customWidth="1"/>
    <col min="10" max="10" width="9.42578125" style="440" customWidth="1"/>
    <col min="11" max="11" width="1.7109375" style="449" customWidth="1"/>
    <col min="12" max="21" width="8.140625" style="449" customWidth="1"/>
    <col min="22" max="16384" width="9.140625" style="449"/>
  </cols>
  <sheetData>
    <row r="1" spans="1:10" s="779" customFormat="1" ht="19.5" customHeight="1" x14ac:dyDescent="0.15">
      <c r="A1" s="2031" t="s">
        <v>2053</v>
      </c>
      <c r="B1" s="2031"/>
      <c r="C1" s="2031"/>
      <c r="D1" s="2031"/>
      <c r="E1" s="2031"/>
      <c r="F1" s="2031"/>
      <c r="G1" s="2031"/>
      <c r="H1" s="2031"/>
      <c r="I1" s="2031"/>
      <c r="J1" s="2031"/>
    </row>
    <row r="2" spans="1:10" ht="16.5" customHeight="1" x14ac:dyDescent="0.2">
      <c r="A2" s="1422">
        <v>44196</v>
      </c>
      <c r="B2" s="780"/>
      <c r="C2" s="1423"/>
      <c r="D2" s="1423"/>
      <c r="E2" s="1424"/>
      <c r="F2" s="1423"/>
      <c r="G2" s="1424"/>
      <c r="H2" s="1424"/>
      <c r="I2" s="1424"/>
      <c r="J2" s="443" t="s">
        <v>705</v>
      </c>
    </row>
    <row r="3" spans="1:10" ht="9.9499999999999993" customHeight="1" x14ac:dyDescent="0.15">
      <c r="A3" s="444" t="s">
        <v>680</v>
      </c>
      <c r="B3" s="1986" t="s">
        <v>1330</v>
      </c>
      <c r="C3" s="1986"/>
      <c r="D3" s="1986"/>
      <c r="E3" s="1986"/>
      <c r="F3" s="1986"/>
      <c r="G3" s="1986"/>
      <c r="H3" s="1986"/>
      <c r="I3" s="1986"/>
      <c r="J3" s="2032"/>
    </row>
    <row r="4" spans="1:10" ht="9.9499999999999993" customHeight="1" x14ac:dyDescent="0.15">
      <c r="A4" s="781"/>
      <c r="B4" s="1990" t="s">
        <v>1332</v>
      </c>
      <c r="C4" s="2033" t="s">
        <v>681</v>
      </c>
      <c r="D4" s="2033"/>
      <c r="E4" s="2033"/>
      <c r="F4" s="2033" t="s">
        <v>682</v>
      </c>
      <c r="G4" s="2033"/>
      <c r="H4" s="2033"/>
      <c r="I4" s="2033"/>
      <c r="J4" s="2034" t="s">
        <v>683</v>
      </c>
    </row>
    <row r="5" spans="1:10" ht="9.9499999999999993" customHeight="1" x14ac:dyDescent="0.15">
      <c r="A5" s="781"/>
      <c r="B5" s="2033"/>
      <c r="C5" s="1990" t="s">
        <v>1</v>
      </c>
      <c r="D5" s="1990" t="s">
        <v>684</v>
      </c>
      <c r="E5" s="1990"/>
      <c r="F5" s="1990" t="s">
        <v>1</v>
      </c>
      <c r="G5" s="1990" t="s">
        <v>685</v>
      </c>
      <c r="H5" s="1990"/>
      <c r="I5" s="1990" t="s">
        <v>686</v>
      </c>
      <c r="J5" s="2034"/>
    </row>
    <row r="6" spans="1:10" ht="20.100000000000001" customHeight="1" x14ac:dyDescent="0.15">
      <c r="A6" s="582" t="s">
        <v>1333</v>
      </c>
      <c r="B6" s="2036"/>
      <c r="C6" s="2030"/>
      <c r="D6" s="448" t="s">
        <v>688</v>
      </c>
      <c r="E6" s="448" t="s">
        <v>689</v>
      </c>
      <c r="F6" s="2030"/>
      <c r="G6" s="448" t="s">
        <v>688</v>
      </c>
      <c r="H6" s="448" t="s">
        <v>689</v>
      </c>
      <c r="I6" s="2030"/>
      <c r="J6" s="2035"/>
    </row>
    <row r="7" spans="1:10" s="779" customFormat="1" ht="5.0999999999999996" customHeight="1" x14ac:dyDescent="0.15">
      <c r="A7" s="782"/>
      <c r="B7" s="772"/>
      <c r="C7" s="772"/>
      <c r="D7" s="772"/>
      <c r="E7" s="772"/>
      <c r="F7" s="772"/>
      <c r="G7" s="772"/>
      <c r="H7" s="772"/>
      <c r="I7" s="772"/>
      <c r="J7" s="772"/>
    </row>
    <row r="8" spans="1:10" s="779" customFormat="1" ht="11.1" customHeight="1" x14ac:dyDescent="0.15">
      <c r="A8" s="783" t="s">
        <v>302</v>
      </c>
      <c r="B8" s="174">
        <v>14325.038946315161</v>
      </c>
      <c r="C8" s="174">
        <v>2349.6995810469998</v>
      </c>
      <c r="D8" s="174">
        <v>1940.0995810479999</v>
      </c>
      <c r="E8" s="174">
        <v>409.59999999899998</v>
      </c>
      <c r="F8" s="174">
        <v>7184.4664421748084</v>
      </c>
      <c r="G8" s="174">
        <v>1193.5000000005</v>
      </c>
      <c r="H8" s="174">
        <v>699.62788183005</v>
      </c>
      <c r="I8" s="174">
        <v>5291.3385603442584</v>
      </c>
      <c r="J8" s="174">
        <v>4790.8729230933523</v>
      </c>
    </row>
    <row r="9" spans="1:10" s="779" customFormat="1" ht="4.7" customHeight="1" x14ac:dyDescent="0.15">
      <c r="A9" s="784"/>
      <c r="B9" s="174"/>
      <c r="C9" s="174"/>
      <c r="D9" s="174"/>
      <c r="E9" s="174"/>
      <c r="F9" s="174"/>
      <c r="G9" s="174"/>
      <c r="H9" s="174"/>
      <c r="I9" s="174"/>
      <c r="J9" s="174"/>
    </row>
    <row r="10" spans="1:10" s="779" customFormat="1" ht="11.1" customHeight="1" x14ac:dyDescent="0.15">
      <c r="A10" s="785" t="s">
        <v>84</v>
      </c>
      <c r="B10" s="174">
        <v>4320.2023146805495</v>
      </c>
      <c r="C10" s="174">
        <v>629.071334428</v>
      </c>
      <c r="D10" s="220">
        <v>539.91010448700001</v>
      </c>
      <c r="E10" s="174">
        <v>89.161229940999988</v>
      </c>
      <c r="F10" s="174">
        <v>2411.5238081849598</v>
      </c>
      <c r="G10" s="174">
        <v>384.52998935199997</v>
      </c>
      <c r="H10" s="174">
        <v>156.19999999999999</v>
      </c>
      <c r="I10" s="174">
        <v>1870.7938188329599</v>
      </c>
      <c r="J10" s="174">
        <v>1279.60717206759</v>
      </c>
    </row>
    <row r="11" spans="1:10" s="779" customFormat="1" ht="11.1" customHeight="1" x14ac:dyDescent="0.15">
      <c r="A11" s="785" t="s">
        <v>85</v>
      </c>
      <c r="B11" s="174">
        <v>4567.3788705387105</v>
      </c>
      <c r="C11" s="174">
        <v>836.40864145099999</v>
      </c>
      <c r="D11" s="220">
        <v>730.83898288499995</v>
      </c>
      <c r="E11" s="174">
        <v>105.569658566</v>
      </c>
      <c r="F11" s="174">
        <v>2158.6636319461304</v>
      </c>
      <c r="G11" s="174">
        <v>412.33630404900003</v>
      </c>
      <c r="H11" s="174">
        <v>217.62788183000001</v>
      </c>
      <c r="I11" s="174">
        <v>1528.6994460671301</v>
      </c>
      <c r="J11" s="174">
        <v>1572.3065971415799</v>
      </c>
    </row>
    <row r="12" spans="1:10" s="779" customFormat="1" ht="11.1" customHeight="1" x14ac:dyDescent="0.15">
      <c r="A12" s="785" t="s">
        <v>1334</v>
      </c>
      <c r="B12" s="174">
        <v>1007.8780865286481</v>
      </c>
      <c r="C12" s="174">
        <v>133.52075737999999</v>
      </c>
      <c r="D12" s="220">
        <v>133.52075737999999</v>
      </c>
      <c r="E12" s="174">
        <v>0</v>
      </c>
      <c r="F12" s="174">
        <v>679.95338132467509</v>
      </c>
      <c r="G12" s="786">
        <v>264.90614298600002</v>
      </c>
      <c r="H12" s="174">
        <v>7.3585264084500004</v>
      </c>
      <c r="I12" s="174">
        <v>407.688711930225</v>
      </c>
      <c r="J12" s="174">
        <v>194.403947823973</v>
      </c>
    </row>
    <row r="13" spans="1:10" s="779" customFormat="1" ht="11.1" customHeight="1" x14ac:dyDescent="0.15">
      <c r="A13" s="785" t="s">
        <v>86</v>
      </c>
      <c r="B13" s="174">
        <v>3623.26473137834</v>
      </c>
      <c r="C13" s="174">
        <v>642.53783489900002</v>
      </c>
      <c r="D13" s="220">
        <v>427.66872340700002</v>
      </c>
      <c r="E13" s="174">
        <v>214.869111492</v>
      </c>
      <c r="F13" s="174">
        <v>1640.8716904191301</v>
      </c>
      <c r="G13" s="174">
        <v>76.427563613499998</v>
      </c>
      <c r="H13" s="174">
        <v>240.33154534100001</v>
      </c>
      <c r="I13" s="174">
        <v>1324.11258146463</v>
      </c>
      <c r="J13" s="174">
        <v>1339.8552060602101</v>
      </c>
    </row>
    <row r="14" spans="1:10" s="779" customFormat="1" ht="11.1" customHeight="1" x14ac:dyDescent="0.15">
      <c r="A14" s="787" t="s">
        <v>87</v>
      </c>
      <c r="B14" s="174">
        <v>806.31494318891305</v>
      </c>
      <c r="C14" s="174">
        <v>108.16101288900001</v>
      </c>
      <c r="D14" s="174">
        <v>108.16101288900001</v>
      </c>
      <c r="E14" s="174">
        <v>0</v>
      </c>
      <c r="F14" s="174">
        <v>293.453930299913</v>
      </c>
      <c r="G14" s="222">
        <v>55.3</v>
      </c>
      <c r="H14" s="174">
        <v>78.109928250600007</v>
      </c>
      <c r="I14" s="174">
        <v>160.04400204931301</v>
      </c>
      <c r="J14" s="174">
        <v>404.7</v>
      </c>
    </row>
    <row r="15" spans="1:10" s="779" customFormat="1" ht="5.0999999999999996" customHeight="1" thickBot="1" x14ac:dyDescent="0.2">
      <c r="A15" s="586"/>
      <c r="B15" s="586"/>
      <c r="C15" s="586"/>
      <c r="D15" s="586"/>
      <c r="E15" s="586"/>
      <c r="F15" s="586"/>
      <c r="G15" s="586"/>
      <c r="H15" s="586"/>
      <c r="I15" s="586"/>
      <c r="J15" s="586"/>
    </row>
    <row r="16" spans="1:10" ht="14.25" customHeight="1" thickTop="1" x14ac:dyDescent="0.15">
      <c r="A16" s="775" t="s">
        <v>1331</v>
      </c>
      <c r="B16" s="228"/>
      <c r="C16" s="228"/>
      <c r="D16" s="228"/>
      <c r="E16" s="228"/>
      <c r="F16" s="228"/>
      <c r="G16" s="228"/>
      <c r="H16" s="228"/>
      <c r="I16" s="228"/>
      <c r="J16" s="228"/>
    </row>
    <row r="17" spans="1:10" ht="9.9499999999999993" customHeight="1" x14ac:dyDescent="0.15">
      <c r="A17" s="223" t="s">
        <v>1548</v>
      </c>
      <c r="B17" s="224"/>
      <c r="C17" s="224"/>
      <c r="D17" s="224"/>
      <c r="E17" s="224"/>
      <c r="F17" s="224"/>
      <c r="G17" s="224"/>
      <c r="H17" s="224"/>
      <c r="I17" s="224"/>
      <c r="J17" s="224"/>
    </row>
    <row r="18" spans="1:10" ht="9" customHeight="1" x14ac:dyDescent="0.15"/>
    <row r="19" spans="1:10" ht="9" customHeight="1" x14ac:dyDescent="0.15"/>
    <row r="20" spans="1:10" ht="9" customHeight="1" x14ac:dyDescent="0.15"/>
    <row r="21" spans="1:10" ht="9" customHeight="1" x14ac:dyDescent="0.15"/>
    <row r="22" spans="1:10" ht="9" customHeight="1" x14ac:dyDescent="0.15"/>
    <row r="23" spans="1:10" ht="9" customHeight="1" x14ac:dyDescent="0.15"/>
    <row r="24" spans="1:10" ht="9" customHeight="1" x14ac:dyDescent="0.15"/>
    <row r="25" spans="1:10" ht="9" customHeight="1" x14ac:dyDescent="0.15"/>
    <row r="26" spans="1:10" ht="9" customHeight="1" x14ac:dyDescent="0.15"/>
    <row r="27" spans="1:10" ht="9" customHeight="1" x14ac:dyDescent="0.15"/>
    <row r="28" spans="1:10" ht="9" customHeight="1" x14ac:dyDescent="0.15"/>
    <row r="29" spans="1:10" ht="9" customHeight="1" x14ac:dyDescent="0.15"/>
    <row r="30" spans="1:10" ht="9" customHeight="1" x14ac:dyDescent="0.15"/>
    <row r="31" spans="1:10" ht="9" customHeight="1" x14ac:dyDescent="0.15">
      <c r="A31" s="449"/>
      <c r="B31" s="449"/>
      <c r="C31" s="449"/>
      <c r="D31" s="449"/>
      <c r="E31" s="449"/>
      <c r="F31" s="449"/>
      <c r="G31" s="449"/>
      <c r="H31" s="449"/>
      <c r="I31" s="449"/>
      <c r="J31" s="449"/>
    </row>
    <row r="32" spans="1:10" ht="9" customHeight="1" x14ac:dyDescent="0.15">
      <c r="A32" s="449"/>
      <c r="B32" s="449"/>
      <c r="C32" s="449"/>
      <c r="D32" s="449"/>
      <c r="E32" s="449"/>
      <c r="F32" s="449"/>
      <c r="G32" s="449"/>
      <c r="H32" s="449"/>
      <c r="I32" s="449"/>
      <c r="J32" s="449"/>
    </row>
    <row r="33" spans="1:10" ht="9" customHeight="1" x14ac:dyDescent="0.15">
      <c r="A33" s="449"/>
      <c r="B33" s="449"/>
      <c r="C33" s="449"/>
      <c r="D33" s="449"/>
      <c r="E33" s="449"/>
      <c r="F33" s="449"/>
      <c r="G33" s="449"/>
      <c r="H33" s="449"/>
      <c r="I33" s="449"/>
      <c r="J33" s="449"/>
    </row>
    <row r="34" spans="1:10" ht="9" customHeight="1" x14ac:dyDescent="0.15">
      <c r="A34" s="449"/>
      <c r="B34" s="449"/>
      <c r="C34" s="449"/>
      <c r="D34" s="449"/>
      <c r="E34" s="449"/>
      <c r="F34" s="449"/>
      <c r="G34" s="449"/>
      <c r="H34" s="449"/>
      <c r="I34" s="449"/>
      <c r="J34" s="449"/>
    </row>
    <row r="35" spans="1:10" ht="9" customHeight="1" x14ac:dyDescent="0.15">
      <c r="A35" s="449"/>
      <c r="B35" s="449"/>
      <c r="C35" s="449"/>
      <c r="D35" s="449"/>
      <c r="E35" s="449"/>
      <c r="F35" s="449"/>
      <c r="G35" s="449"/>
      <c r="H35" s="449"/>
      <c r="I35" s="449"/>
      <c r="J35" s="449"/>
    </row>
    <row r="36" spans="1:10" ht="9" customHeight="1" x14ac:dyDescent="0.15">
      <c r="A36" s="449"/>
      <c r="B36" s="449"/>
      <c r="C36" s="449"/>
      <c r="D36" s="449"/>
      <c r="E36" s="449"/>
      <c r="F36" s="449"/>
      <c r="G36" s="449"/>
      <c r="H36" s="449"/>
      <c r="I36" s="449"/>
      <c r="J36" s="449"/>
    </row>
    <row r="37" spans="1:10" ht="9" customHeight="1" x14ac:dyDescent="0.15">
      <c r="A37" s="449"/>
      <c r="B37" s="449"/>
      <c r="C37" s="449"/>
      <c r="D37" s="449"/>
      <c r="E37" s="449"/>
      <c r="F37" s="449"/>
      <c r="G37" s="449"/>
      <c r="H37" s="449"/>
      <c r="I37" s="449"/>
      <c r="J37" s="449"/>
    </row>
    <row r="38" spans="1:10" ht="9" customHeight="1" x14ac:dyDescent="0.15">
      <c r="A38" s="449"/>
      <c r="B38" s="449"/>
      <c r="C38" s="449"/>
      <c r="D38" s="449"/>
      <c r="E38" s="449"/>
      <c r="F38" s="449"/>
      <c r="G38" s="449"/>
      <c r="H38" s="449"/>
      <c r="I38" s="449"/>
      <c r="J38" s="449"/>
    </row>
    <row r="39" spans="1:10" ht="9" customHeight="1" x14ac:dyDescent="0.15">
      <c r="A39" s="449"/>
      <c r="B39" s="449"/>
      <c r="C39" s="449"/>
      <c r="D39" s="449"/>
      <c r="E39" s="449"/>
      <c r="F39" s="449"/>
      <c r="G39" s="449"/>
      <c r="H39" s="449"/>
      <c r="I39" s="449"/>
      <c r="J39" s="449"/>
    </row>
    <row r="40" spans="1:10" ht="9" customHeight="1" x14ac:dyDescent="0.15">
      <c r="A40" s="449"/>
      <c r="B40" s="449"/>
      <c r="C40" s="449"/>
      <c r="D40" s="449"/>
      <c r="E40" s="449"/>
      <c r="F40" s="449"/>
      <c r="G40" s="449"/>
      <c r="H40" s="449"/>
      <c r="I40" s="449"/>
      <c r="J40" s="449"/>
    </row>
    <row r="41" spans="1:10" ht="9" customHeight="1" x14ac:dyDescent="0.15">
      <c r="A41" s="449"/>
      <c r="B41" s="449"/>
      <c r="C41" s="449"/>
      <c r="D41" s="449"/>
      <c r="E41" s="449"/>
      <c r="F41" s="449"/>
      <c r="G41" s="449"/>
      <c r="H41" s="449"/>
      <c r="I41" s="449"/>
      <c r="J41" s="449"/>
    </row>
    <row r="42" spans="1:10" ht="9" customHeight="1" x14ac:dyDescent="0.15">
      <c r="A42" s="449"/>
      <c r="B42" s="449"/>
      <c r="C42" s="449"/>
      <c r="D42" s="449"/>
      <c r="E42" s="449"/>
      <c r="F42" s="449"/>
      <c r="G42" s="449"/>
      <c r="H42" s="449"/>
      <c r="I42" s="449"/>
      <c r="J42" s="449"/>
    </row>
    <row r="43" spans="1:10" ht="9" customHeight="1" x14ac:dyDescent="0.15">
      <c r="A43" s="449"/>
      <c r="B43" s="449"/>
      <c r="C43" s="449"/>
      <c r="D43" s="449"/>
      <c r="E43" s="449"/>
      <c r="F43" s="449"/>
      <c r="G43" s="449"/>
      <c r="H43" s="449"/>
      <c r="I43" s="449"/>
      <c r="J43" s="449"/>
    </row>
    <row r="44" spans="1:10" ht="9" customHeight="1" x14ac:dyDescent="0.15">
      <c r="A44" s="449"/>
      <c r="B44" s="449"/>
      <c r="C44" s="449"/>
      <c r="D44" s="449"/>
      <c r="E44" s="449"/>
      <c r="F44" s="449"/>
      <c r="G44" s="449"/>
      <c r="H44" s="449"/>
      <c r="I44" s="449"/>
      <c r="J44" s="449"/>
    </row>
    <row r="45" spans="1:10" ht="9" customHeight="1" x14ac:dyDescent="0.15">
      <c r="A45" s="449"/>
      <c r="B45" s="449"/>
      <c r="C45" s="449"/>
      <c r="D45" s="449"/>
      <c r="E45" s="449"/>
      <c r="F45" s="449"/>
      <c r="G45" s="449"/>
      <c r="H45" s="449"/>
      <c r="I45" s="449"/>
      <c r="J45" s="449"/>
    </row>
    <row r="46" spans="1:10" ht="9" customHeight="1" x14ac:dyDescent="0.15">
      <c r="A46" s="449"/>
      <c r="B46" s="449"/>
      <c r="C46" s="449"/>
      <c r="D46" s="449"/>
      <c r="E46" s="449"/>
      <c r="F46" s="449"/>
      <c r="G46" s="449"/>
      <c r="H46" s="449"/>
      <c r="I46" s="449"/>
      <c r="J46" s="449"/>
    </row>
    <row r="47" spans="1:10" ht="9" customHeight="1" x14ac:dyDescent="0.15"/>
    <row r="48" spans="1:10" ht="9" customHeight="1" x14ac:dyDescent="0.15"/>
    <row r="49" ht="9" customHeight="1" x14ac:dyDescent="0.15"/>
    <row r="50" ht="9" customHeight="1" x14ac:dyDescent="0.15"/>
    <row r="51" ht="9" customHeight="1" x14ac:dyDescent="0.15"/>
    <row r="52" ht="9" customHeight="1" x14ac:dyDescent="0.15"/>
    <row r="53" ht="9" customHeight="1" x14ac:dyDescent="0.15"/>
    <row r="54" ht="9" customHeight="1" x14ac:dyDescent="0.15"/>
    <row r="55" ht="9" customHeight="1" x14ac:dyDescent="0.15"/>
    <row r="56" ht="9" customHeight="1" x14ac:dyDescent="0.15"/>
    <row r="57" ht="9" customHeight="1" x14ac:dyDescent="0.15"/>
    <row r="58" ht="9" customHeight="1" x14ac:dyDescent="0.15"/>
    <row r="59" ht="9" customHeight="1" x14ac:dyDescent="0.15"/>
    <row r="60" ht="9" customHeight="1" x14ac:dyDescent="0.15"/>
    <row r="61" ht="9" customHeight="1" x14ac:dyDescent="0.15"/>
    <row r="62" ht="9" customHeight="1" x14ac:dyDescent="0.15"/>
    <row r="63" ht="9" customHeight="1" x14ac:dyDescent="0.15"/>
    <row r="64" ht="9" customHeight="1" x14ac:dyDescent="0.15"/>
    <row r="65" ht="9" customHeight="1" x14ac:dyDescent="0.15"/>
    <row r="66" ht="9" customHeight="1" x14ac:dyDescent="0.15"/>
    <row r="67" ht="9" customHeight="1" x14ac:dyDescent="0.15"/>
    <row r="68" ht="9" customHeight="1" x14ac:dyDescent="0.15"/>
    <row r="69" ht="9" customHeight="1" x14ac:dyDescent="0.15"/>
    <row r="70" ht="9" customHeight="1" x14ac:dyDescent="0.15"/>
    <row r="71" ht="9" customHeight="1" x14ac:dyDescent="0.15"/>
  </sheetData>
  <mergeCells count="11">
    <mergeCell ref="G5:H5"/>
    <mergeCell ref="I5:I6"/>
    <mergeCell ref="A1:J1"/>
    <mergeCell ref="B3:J3"/>
    <mergeCell ref="B4:B6"/>
    <mergeCell ref="C4:E4"/>
    <mergeCell ref="F4:I4"/>
    <mergeCell ref="J4:J6"/>
    <mergeCell ref="C5:C6"/>
    <mergeCell ref="D5:E5"/>
    <mergeCell ref="F5:F6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/>
  <dimension ref="A1:K77"/>
  <sheetViews>
    <sheetView showGridLines="0" zoomScaleSheetLayoutView="100" workbookViewId="0">
      <selection activeCell="B9" sqref="B9"/>
    </sheetView>
  </sheetViews>
  <sheetFormatPr defaultColWidth="7.85546875" defaultRowHeight="0" customHeight="1" zeroHeight="1" x14ac:dyDescent="0.15"/>
  <cols>
    <col min="1" max="1" width="40" style="238" customWidth="1"/>
    <col min="2" max="2" width="4.85546875" style="238" customWidth="1"/>
    <col min="3" max="3" width="5.140625" style="238" customWidth="1"/>
    <col min="4" max="4" width="6.85546875" style="238" customWidth="1"/>
    <col min="5" max="5" width="8.140625" style="238" customWidth="1"/>
    <col min="6" max="6" width="5.42578125" style="238" customWidth="1"/>
    <col min="7" max="8" width="3.85546875" style="238" customWidth="1"/>
    <col min="9" max="9" width="5.140625" style="238" customWidth="1"/>
    <col min="10" max="10" width="3.7109375" style="238" customWidth="1"/>
    <col min="11" max="11" width="3.42578125" style="238" customWidth="1"/>
    <col min="12" max="12" width="2" style="238" customWidth="1"/>
    <col min="13" max="21" width="7.42578125" style="238" customWidth="1"/>
    <col min="22" max="16384" width="7.85546875" style="238"/>
  </cols>
  <sheetData>
    <row r="1" spans="1:11" s="377" customFormat="1" ht="17.25" customHeight="1" x14ac:dyDescent="0.15">
      <c r="A1" s="2031" t="s">
        <v>2054</v>
      </c>
      <c r="B1" s="2031"/>
      <c r="C1" s="2031"/>
      <c r="D1" s="2031"/>
      <c r="E1" s="2031"/>
      <c r="F1" s="2031"/>
      <c r="G1" s="2031"/>
      <c r="H1" s="2031"/>
      <c r="I1" s="2031"/>
      <c r="J1" s="2031"/>
      <c r="K1" s="2031"/>
    </row>
    <row r="2" spans="1:11" ht="16.5" customHeight="1" x14ac:dyDescent="0.15">
      <c r="A2" s="1422">
        <v>44196</v>
      </c>
      <c r="B2" s="1424"/>
      <c r="C2" s="1423"/>
      <c r="D2" s="443"/>
      <c r="E2" s="443"/>
      <c r="F2" s="1425"/>
      <c r="G2" s="1425"/>
      <c r="H2" s="1425"/>
      <c r="I2" s="1425"/>
      <c r="J2" s="1423"/>
      <c r="K2" s="443" t="s">
        <v>705</v>
      </c>
    </row>
    <row r="3" spans="1:11" ht="9.9499999999999993" customHeight="1" x14ac:dyDescent="0.15">
      <c r="A3" s="444" t="s">
        <v>706</v>
      </c>
      <c r="B3" s="1986" t="s">
        <v>281</v>
      </c>
      <c r="C3" s="2039" t="s">
        <v>707</v>
      </c>
      <c r="D3" s="2040"/>
      <c r="E3" s="2041"/>
      <c r="F3" s="2039" t="s">
        <v>708</v>
      </c>
      <c r="G3" s="2040"/>
      <c r="H3" s="2041"/>
      <c r="I3" s="2039" t="s">
        <v>709</v>
      </c>
      <c r="J3" s="2040"/>
      <c r="K3" s="2040"/>
    </row>
    <row r="4" spans="1:11" ht="20.100000000000001" customHeight="1" x14ac:dyDescent="0.15">
      <c r="A4" s="582" t="s">
        <v>710</v>
      </c>
      <c r="B4" s="2038"/>
      <c r="C4" s="448" t="s">
        <v>1</v>
      </c>
      <c r="D4" s="448" t="s">
        <v>711</v>
      </c>
      <c r="E4" s="448" t="s">
        <v>712</v>
      </c>
      <c r="F4" s="448" t="s">
        <v>1</v>
      </c>
      <c r="G4" s="448" t="s">
        <v>713</v>
      </c>
      <c r="H4" s="448" t="s">
        <v>714</v>
      </c>
      <c r="I4" s="448" t="s">
        <v>1</v>
      </c>
      <c r="J4" s="448" t="s">
        <v>713</v>
      </c>
      <c r="K4" s="447" t="s">
        <v>714</v>
      </c>
    </row>
    <row r="5" spans="1:11" s="244" customFormat="1" ht="4.9000000000000004" customHeight="1" x14ac:dyDescent="0.15">
      <c r="A5" s="583"/>
      <c r="B5" s="772"/>
      <c r="C5" s="773"/>
      <c r="D5" s="773"/>
      <c r="E5" s="773"/>
      <c r="F5" s="773"/>
      <c r="G5" s="772"/>
      <c r="H5" s="772"/>
      <c r="I5" s="772"/>
      <c r="J5" s="772"/>
      <c r="K5" s="772"/>
    </row>
    <row r="6" spans="1:11" s="774" customFormat="1" ht="12" customHeight="1" x14ac:dyDescent="0.15">
      <c r="A6" s="769" t="s">
        <v>715</v>
      </c>
      <c r="B6" s="174">
        <v>2240.6</v>
      </c>
      <c r="C6" s="174">
        <v>1772.4</v>
      </c>
      <c r="D6" s="1046">
        <v>1559.7</v>
      </c>
      <c r="E6" s="1046">
        <v>212.7</v>
      </c>
      <c r="F6" s="174">
        <v>371.2</v>
      </c>
      <c r="G6" s="174">
        <v>14</v>
      </c>
      <c r="H6" s="174">
        <v>357.2</v>
      </c>
      <c r="I6" s="174">
        <v>97</v>
      </c>
      <c r="J6" s="174">
        <v>0</v>
      </c>
      <c r="K6" s="174">
        <v>97</v>
      </c>
    </row>
    <row r="7" spans="1:11" s="377" customFormat="1" ht="12" customHeight="1" x14ac:dyDescent="0.15">
      <c r="A7" s="450" t="s">
        <v>716</v>
      </c>
      <c r="B7" s="174"/>
      <c r="C7" s="174"/>
      <c r="D7" s="1046"/>
      <c r="E7" s="1046"/>
      <c r="F7" s="174"/>
      <c r="G7" s="174"/>
      <c r="H7" s="174"/>
      <c r="I7" s="174"/>
      <c r="J7" s="174"/>
      <c r="K7" s="174"/>
    </row>
    <row r="8" spans="1:11" s="377" customFormat="1" ht="12" customHeight="1" x14ac:dyDescent="0.15">
      <c r="A8" s="585" t="s">
        <v>717</v>
      </c>
      <c r="B8" s="174"/>
      <c r="C8" s="174"/>
      <c r="D8" s="1046"/>
      <c r="E8" s="1046"/>
      <c r="F8" s="174"/>
      <c r="G8" s="174"/>
      <c r="H8" s="174"/>
      <c r="I8" s="174"/>
      <c r="J8" s="174"/>
      <c r="K8" s="174"/>
    </row>
    <row r="9" spans="1:11" s="377" customFormat="1" ht="12" customHeight="1" x14ac:dyDescent="0.15">
      <c r="A9" s="585" t="s">
        <v>718</v>
      </c>
      <c r="B9" s="174"/>
      <c r="C9" s="174"/>
      <c r="D9" s="1046"/>
      <c r="E9" s="1046"/>
      <c r="F9" s="174"/>
      <c r="G9" s="174"/>
      <c r="H9" s="174"/>
      <c r="I9" s="174"/>
      <c r="J9" s="174"/>
      <c r="K9" s="174"/>
    </row>
    <row r="10" spans="1:11" s="377" customFormat="1" ht="12" customHeight="1" x14ac:dyDescent="0.15">
      <c r="A10" s="585" t="s">
        <v>719</v>
      </c>
      <c r="B10" s="174">
        <v>421</v>
      </c>
      <c r="C10" s="174">
        <v>419</v>
      </c>
      <c r="D10" s="1046">
        <v>406</v>
      </c>
      <c r="E10" s="1046">
        <v>13</v>
      </c>
      <c r="F10" s="174">
        <v>0</v>
      </c>
      <c r="G10" s="174">
        <v>0</v>
      </c>
      <c r="H10" s="174">
        <v>0</v>
      </c>
      <c r="I10" s="174">
        <v>2</v>
      </c>
      <c r="J10" s="174">
        <v>0</v>
      </c>
      <c r="K10" s="174">
        <v>2</v>
      </c>
    </row>
    <row r="11" spans="1:11" s="377" customFormat="1" ht="12" customHeight="1" x14ac:dyDescent="0.15">
      <c r="A11" s="585" t="s">
        <v>720</v>
      </c>
      <c r="B11" s="174">
        <v>215</v>
      </c>
      <c r="C11" s="174">
        <v>215</v>
      </c>
      <c r="D11" s="1046">
        <v>196</v>
      </c>
      <c r="E11" s="1046">
        <v>19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</row>
    <row r="12" spans="1:11" s="377" customFormat="1" ht="12" customHeight="1" x14ac:dyDescent="0.15">
      <c r="A12" s="585" t="s">
        <v>721</v>
      </c>
      <c r="B12" s="174"/>
      <c r="C12" s="174"/>
      <c r="D12" s="1046"/>
      <c r="E12" s="1046"/>
      <c r="F12" s="174"/>
      <c r="G12" s="174"/>
      <c r="H12" s="174"/>
      <c r="I12" s="174"/>
      <c r="J12" s="174"/>
      <c r="K12" s="174"/>
    </row>
    <row r="13" spans="1:11" s="377" customFormat="1" ht="12" customHeight="1" x14ac:dyDescent="0.15">
      <c r="A13" s="585" t="s">
        <v>722</v>
      </c>
      <c r="B13" s="174"/>
      <c r="C13" s="174"/>
      <c r="D13" s="1046"/>
      <c r="E13" s="1046"/>
      <c r="F13" s="174"/>
      <c r="G13" s="174"/>
      <c r="H13" s="174"/>
      <c r="I13" s="174"/>
      <c r="J13" s="174"/>
      <c r="K13" s="174"/>
    </row>
    <row r="14" spans="1:11" s="377" customFormat="1" ht="12" customHeight="1" x14ac:dyDescent="0.15">
      <c r="A14" s="585" t="s">
        <v>723</v>
      </c>
      <c r="B14" s="174">
        <v>482.9</v>
      </c>
      <c r="C14" s="174">
        <v>482.9</v>
      </c>
      <c r="D14" s="1046">
        <v>431.9</v>
      </c>
      <c r="E14" s="1046">
        <v>51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</row>
    <row r="15" spans="1:11" s="377" customFormat="1" ht="12" customHeight="1" x14ac:dyDescent="0.15">
      <c r="A15" s="585" t="s">
        <v>724</v>
      </c>
      <c r="B15" s="174">
        <v>225.7</v>
      </c>
      <c r="C15" s="174">
        <v>197.5</v>
      </c>
      <c r="D15" s="1046">
        <v>71.8</v>
      </c>
      <c r="E15" s="1046">
        <v>125.7</v>
      </c>
      <c r="F15" s="174">
        <v>28.199999999999989</v>
      </c>
      <c r="G15" s="174">
        <v>0</v>
      </c>
      <c r="H15" s="174">
        <v>28.199999999999989</v>
      </c>
      <c r="I15" s="174">
        <v>0</v>
      </c>
      <c r="J15" s="174">
        <v>0</v>
      </c>
      <c r="K15" s="174">
        <v>0</v>
      </c>
    </row>
    <row r="16" spans="1:11" s="377" customFormat="1" ht="12" customHeight="1" x14ac:dyDescent="0.15">
      <c r="A16" s="450" t="s">
        <v>725</v>
      </c>
      <c r="B16" s="174"/>
      <c r="C16" s="174"/>
      <c r="D16" s="1046"/>
      <c r="E16" s="1046"/>
      <c r="F16" s="174"/>
      <c r="G16" s="174"/>
      <c r="H16" s="174"/>
      <c r="I16" s="174"/>
      <c r="J16" s="174"/>
      <c r="K16" s="174"/>
    </row>
    <row r="17" spans="1:11" s="377" customFormat="1" ht="12" customHeight="1" x14ac:dyDescent="0.15">
      <c r="A17" s="585" t="s">
        <v>726</v>
      </c>
      <c r="B17" s="174">
        <v>240</v>
      </c>
      <c r="C17" s="174">
        <v>161</v>
      </c>
      <c r="D17" s="1046">
        <v>157</v>
      </c>
      <c r="E17" s="1046">
        <v>4</v>
      </c>
      <c r="F17" s="174">
        <v>79</v>
      </c>
      <c r="G17" s="174">
        <v>0</v>
      </c>
      <c r="H17" s="174">
        <v>79</v>
      </c>
      <c r="I17" s="174">
        <v>0</v>
      </c>
      <c r="J17" s="174">
        <v>0</v>
      </c>
      <c r="K17" s="174">
        <v>0</v>
      </c>
    </row>
    <row r="18" spans="1:11" s="377" customFormat="1" ht="12" customHeight="1" x14ac:dyDescent="0.15">
      <c r="A18" s="585" t="s">
        <v>727</v>
      </c>
      <c r="B18" s="174"/>
      <c r="C18" s="174"/>
      <c r="D18" s="1046"/>
      <c r="E18" s="1046"/>
      <c r="F18" s="174"/>
      <c r="G18" s="174"/>
      <c r="H18" s="174"/>
      <c r="I18" s="174"/>
      <c r="J18" s="174"/>
      <c r="K18" s="174"/>
    </row>
    <row r="19" spans="1:11" s="377" customFormat="1" ht="12" customHeight="1" x14ac:dyDescent="0.15">
      <c r="A19" s="585" t="s">
        <v>728</v>
      </c>
      <c r="B19" s="174">
        <v>496</v>
      </c>
      <c r="C19" s="174">
        <v>137</v>
      </c>
      <c r="D19" s="1046">
        <v>137</v>
      </c>
      <c r="E19" s="1046">
        <v>0</v>
      </c>
      <c r="F19" s="174">
        <v>264</v>
      </c>
      <c r="G19" s="174">
        <v>14</v>
      </c>
      <c r="H19" s="174">
        <v>250</v>
      </c>
      <c r="I19" s="174">
        <v>95</v>
      </c>
      <c r="J19" s="174">
        <v>0</v>
      </c>
      <c r="K19" s="174">
        <v>95</v>
      </c>
    </row>
    <row r="20" spans="1:11" s="377" customFormat="1" ht="12" customHeight="1" x14ac:dyDescent="0.15">
      <c r="A20" s="585" t="s">
        <v>729</v>
      </c>
      <c r="B20" s="174">
        <v>82</v>
      </c>
      <c r="C20" s="174">
        <v>82</v>
      </c>
      <c r="D20" s="1046">
        <v>82</v>
      </c>
      <c r="E20" s="1046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</row>
    <row r="21" spans="1:11" s="377" customFormat="1" ht="12" customHeight="1" x14ac:dyDescent="0.15">
      <c r="A21" s="585" t="s">
        <v>730</v>
      </c>
      <c r="B21" s="225"/>
      <c r="C21" s="225"/>
      <c r="D21" s="807"/>
      <c r="E21" s="807"/>
      <c r="F21" s="225"/>
      <c r="G21" s="225"/>
      <c r="H21" s="225"/>
      <c r="I21" s="225"/>
      <c r="J21" s="225"/>
      <c r="K21" s="225"/>
    </row>
    <row r="22" spans="1:11" s="377" customFormat="1" ht="12" customHeight="1" x14ac:dyDescent="0.15">
      <c r="A22" s="585" t="s">
        <v>731</v>
      </c>
      <c r="B22" s="174">
        <v>78</v>
      </c>
      <c r="C22" s="174">
        <v>78</v>
      </c>
      <c r="D22" s="1046">
        <v>78</v>
      </c>
      <c r="E22" s="1046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</row>
    <row r="23" spans="1:11" s="377" customFormat="1" ht="9" customHeight="1" thickBot="1" x14ac:dyDescent="0.2">
      <c r="A23" s="586"/>
      <c r="B23" s="586"/>
      <c r="C23" s="586"/>
      <c r="D23" s="586"/>
      <c r="E23" s="586"/>
      <c r="F23" s="586"/>
      <c r="G23" s="586"/>
      <c r="H23" s="586"/>
      <c r="I23" s="586"/>
      <c r="J23" s="586"/>
      <c r="K23" s="586"/>
    </row>
    <row r="24" spans="1:11" s="405" customFormat="1" ht="11.25" customHeight="1" thickTop="1" x14ac:dyDescent="0.25">
      <c r="A24" s="226" t="s">
        <v>732</v>
      </c>
      <c r="B24" s="775"/>
      <c r="C24" s="775"/>
      <c r="D24" s="775"/>
      <c r="E24" s="775"/>
      <c r="F24" s="775"/>
      <c r="G24" s="775"/>
      <c r="H24" s="775"/>
      <c r="I24" s="775"/>
      <c r="J24" s="775"/>
      <c r="K24" s="775"/>
    </row>
    <row r="25" spans="1:11" s="405" customFormat="1" ht="11.25" customHeight="1" x14ac:dyDescent="0.25">
      <c r="A25" s="226" t="s">
        <v>733</v>
      </c>
      <c r="B25" s="776"/>
      <c r="C25" s="776"/>
      <c r="D25" s="776"/>
      <c r="E25" s="776"/>
      <c r="F25" s="776"/>
      <c r="G25" s="776"/>
      <c r="H25" s="776"/>
      <c r="I25" s="776"/>
      <c r="J25" s="776"/>
      <c r="K25" s="776"/>
    </row>
    <row r="26" spans="1:11" s="405" customFormat="1" ht="17.25" customHeight="1" x14ac:dyDescent="0.25">
      <c r="A26" s="2037" t="s">
        <v>734</v>
      </c>
      <c r="B26" s="2037"/>
      <c r="C26" s="2037"/>
      <c r="D26" s="2037"/>
      <c r="E26" s="2037"/>
      <c r="F26" s="2037"/>
      <c r="G26" s="2037"/>
      <c r="H26" s="2037"/>
      <c r="I26" s="2037"/>
      <c r="J26" s="2037"/>
      <c r="K26" s="2037"/>
    </row>
    <row r="27" spans="1:11" s="405" customFormat="1" ht="11.25" customHeight="1" x14ac:dyDescent="0.25">
      <c r="A27" s="226" t="s">
        <v>735</v>
      </c>
      <c r="B27" s="777"/>
      <c r="C27" s="777"/>
      <c r="D27" s="777"/>
      <c r="E27" s="777"/>
      <c r="F27" s="777"/>
      <c r="G27" s="777"/>
      <c r="H27" s="777"/>
      <c r="I27" s="777"/>
      <c r="J27" s="777"/>
      <c r="K27" s="777"/>
    </row>
    <row r="28" spans="1:11" s="405" customFormat="1" ht="11.25" customHeight="1" x14ac:dyDescent="0.25">
      <c r="A28" s="226" t="s">
        <v>736</v>
      </c>
      <c r="B28" s="777"/>
      <c r="C28" s="777"/>
      <c r="D28" s="777"/>
      <c r="E28" s="777"/>
      <c r="F28" s="777"/>
      <c r="G28" s="777"/>
      <c r="H28" s="777"/>
      <c r="I28" s="777"/>
      <c r="J28" s="777"/>
      <c r="K28" s="777"/>
    </row>
    <row r="29" spans="1:11" s="405" customFormat="1" ht="11.25" customHeight="1" x14ac:dyDescent="0.25">
      <c r="A29" s="227" t="s">
        <v>1548</v>
      </c>
      <c r="B29" s="778"/>
      <c r="C29" s="778"/>
      <c r="D29" s="228"/>
      <c r="E29" s="778"/>
      <c r="F29" s="778"/>
      <c r="G29" s="778"/>
      <c r="H29" s="778"/>
      <c r="I29" s="778"/>
      <c r="J29" s="778"/>
      <c r="K29" s="778"/>
    </row>
    <row r="30" spans="1:11" s="377" customFormat="1" ht="9" customHeight="1" x14ac:dyDescent="0.15"/>
    <row r="31" spans="1:11" s="377" customFormat="1" ht="9" customHeight="1" x14ac:dyDescent="0.15"/>
    <row r="32" spans="1:11" s="377" customFormat="1" ht="9" customHeight="1" x14ac:dyDescent="0.15"/>
    <row r="33" ht="4.9000000000000004" customHeight="1" x14ac:dyDescent="0.15"/>
    <row r="34" ht="11.1" customHeight="1" x14ac:dyDescent="0.15"/>
    <row r="35" ht="9" customHeight="1" x14ac:dyDescent="0.15"/>
    <row r="36" ht="9" customHeight="1" x14ac:dyDescent="0.15"/>
    <row r="37" ht="9" customHeight="1" x14ac:dyDescent="0.15"/>
    <row r="38" ht="9" customHeight="1" x14ac:dyDescent="0.15"/>
    <row r="39" ht="9" customHeight="1" x14ac:dyDescent="0.15"/>
    <row r="40" ht="9" customHeight="1" x14ac:dyDescent="0.15"/>
    <row r="41" ht="9" customHeight="1" x14ac:dyDescent="0.15"/>
    <row r="42" ht="9" customHeight="1" x14ac:dyDescent="0.15"/>
    <row r="43" ht="9" customHeight="1" x14ac:dyDescent="0.15"/>
    <row r="44" ht="9" customHeight="1" x14ac:dyDescent="0.15"/>
    <row r="45" ht="9" customHeight="1" x14ac:dyDescent="0.15"/>
    <row r="46" ht="9" customHeight="1" x14ac:dyDescent="0.15"/>
    <row r="47" ht="9" customHeight="1" x14ac:dyDescent="0.15"/>
    <row r="48" ht="9" customHeight="1" x14ac:dyDescent="0.15"/>
    <row r="49" ht="9" customHeight="1" x14ac:dyDescent="0.15"/>
    <row r="50" ht="9" customHeight="1" x14ac:dyDescent="0.15"/>
    <row r="51" ht="9" customHeight="1" x14ac:dyDescent="0.15"/>
    <row r="52" ht="9" customHeight="1" x14ac:dyDescent="0.15"/>
    <row r="53" ht="9" customHeight="1" x14ac:dyDescent="0.15"/>
    <row r="54" ht="9" customHeight="1" x14ac:dyDescent="0.15"/>
    <row r="55" ht="9" customHeight="1" x14ac:dyDescent="0.15"/>
    <row r="56" ht="9" customHeight="1" x14ac:dyDescent="0.15"/>
    <row r="57" ht="9" customHeight="1" x14ac:dyDescent="0.15"/>
    <row r="58" ht="9" customHeight="1" x14ac:dyDescent="0.15"/>
    <row r="59" ht="9" customHeight="1" x14ac:dyDescent="0.15"/>
    <row r="60" ht="9" customHeight="1" x14ac:dyDescent="0.15"/>
    <row r="61" ht="9" customHeight="1" x14ac:dyDescent="0.15"/>
    <row r="62" ht="9" customHeight="1" x14ac:dyDescent="0.15"/>
    <row r="63" ht="9" customHeight="1" x14ac:dyDescent="0.15"/>
    <row r="64" ht="9" customHeight="1" x14ac:dyDescent="0.15"/>
    <row r="65" ht="9" customHeight="1" x14ac:dyDescent="0.15"/>
    <row r="66" ht="9" customHeight="1" x14ac:dyDescent="0.15"/>
    <row r="67" ht="9" customHeight="1" x14ac:dyDescent="0.15"/>
    <row r="68" ht="9" customHeight="1" x14ac:dyDescent="0.15"/>
    <row r="69" ht="9" customHeight="1" x14ac:dyDescent="0.15"/>
    <row r="70" ht="9" customHeight="1" x14ac:dyDescent="0.15"/>
    <row r="71" ht="9" customHeight="1" x14ac:dyDescent="0.15"/>
    <row r="72" ht="9" customHeight="1" x14ac:dyDescent="0.15"/>
    <row r="73" ht="9" customHeight="1" x14ac:dyDescent="0.15"/>
    <row r="74" ht="9" customHeight="1" x14ac:dyDescent="0.15"/>
    <row r="75" ht="9" customHeight="1" x14ac:dyDescent="0.15"/>
    <row r="76" ht="9" customHeight="1" x14ac:dyDescent="0.15"/>
    <row r="77" ht="9" customHeight="1" x14ac:dyDescent="0.15"/>
  </sheetData>
  <mergeCells count="6">
    <mergeCell ref="A26:K26"/>
    <mergeCell ref="A1:K1"/>
    <mergeCell ref="B3:B4"/>
    <mergeCell ref="C3:E3"/>
    <mergeCell ref="F3:H3"/>
    <mergeCell ref="I3:K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/>
  <dimension ref="A1:P164"/>
  <sheetViews>
    <sheetView showGridLines="0" zoomScaleSheetLayoutView="100" workbookViewId="0">
      <selection activeCell="C21" sqref="C21"/>
    </sheetView>
  </sheetViews>
  <sheetFormatPr defaultColWidth="9.140625" defaultRowHeight="0" customHeight="1" zeroHeight="1" x14ac:dyDescent="0.15"/>
  <cols>
    <col min="1" max="1" width="20" style="440" customWidth="1"/>
    <col min="2" max="2" width="4.85546875" style="440" customWidth="1"/>
    <col min="3" max="3" width="5.5703125" style="440" bestFit="1" customWidth="1"/>
    <col min="4" max="9" width="5.140625" style="440" customWidth="1"/>
    <col min="10" max="11" width="5.5703125" style="440" bestFit="1" customWidth="1"/>
    <col min="12" max="12" width="5.28515625" style="440" customWidth="1"/>
    <col min="13" max="13" width="5.5703125" style="440" bestFit="1" customWidth="1"/>
    <col min="14" max="15" width="5.140625" style="440" customWidth="1"/>
    <col min="16" max="16" width="1.140625" style="440" customWidth="1"/>
    <col min="17" max="27" width="6.42578125" style="440" customWidth="1"/>
    <col min="28" max="16384" width="9.140625" style="440"/>
  </cols>
  <sheetData>
    <row r="1" spans="1:16" s="587" customFormat="1" ht="29.25" customHeight="1" x14ac:dyDescent="0.15">
      <c r="A1" s="2044" t="s">
        <v>2055</v>
      </c>
      <c r="B1" s="2044"/>
      <c r="C1" s="2044"/>
      <c r="D1" s="2044"/>
      <c r="E1" s="2044"/>
      <c r="F1" s="2044"/>
      <c r="G1" s="2044"/>
      <c r="H1" s="2044"/>
      <c r="I1" s="2044"/>
      <c r="J1" s="2044"/>
      <c r="K1" s="2044"/>
      <c r="L1" s="2044"/>
      <c r="M1" s="2044"/>
      <c r="N1" s="2044"/>
      <c r="O1" s="2044"/>
    </row>
    <row r="2" spans="1:16" ht="11.25" customHeight="1" x14ac:dyDescent="0.15">
      <c r="A2" s="441">
        <v>2020</v>
      </c>
      <c r="B2" s="580"/>
      <c r="C2" s="580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</row>
    <row r="3" spans="1:16" ht="9.9499999999999993" customHeight="1" x14ac:dyDescent="0.15">
      <c r="A3" s="444" t="s">
        <v>737</v>
      </c>
      <c r="B3" s="2045" t="s">
        <v>1549</v>
      </c>
      <c r="C3" s="2042" t="s">
        <v>738</v>
      </c>
      <c r="D3" s="2042" t="s">
        <v>638</v>
      </c>
      <c r="E3" s="2042" t="s">
        <v>639</v>
      </c>
      <c r="F3" s="2042" t="s">
        <v>640</v>
      </c>
      <c r="G3" s="2042" t="s">
        <v>641</v>
      </c>
      <c r="H3" s="2042" t="s">
        <v>642</v>
      </c>
      <c r="I3" s="2042" t="s">
        <v>643</v>
      </c>
      <c r="J3" s="2042" t="s">
        <v>644</v>
      </c>
      <c r="K3" s="2042" t="s">
        <v>645</v>
      </c>
      <c r="L3" s="2042" t="s">
        <v>646</v>
      </c>
      <c r="M3" s="2042" t="s">
        <v>647</v>
      </c>
      <c r="N3" s="2042" t="s">
        <v>648</v>
      </c>
      <c r="O3" s="2007" t="s">
        <v>649</v>
      </c>
    </row>
    <row r="4" spans="1:16" ht="9.9499999999999993" customHeight="1" x14ac:dyDescent="0.15">
      <c r="A4" s="582" t="s">
        <v>739</v>
      </c>
      <c r="B4" s="2045"/>
      <c r="C4" s="2036"/>
      <c r="D4" s="2036"/>
      <c r="E4" s="2036"/>
      <c r="F4" s="2036"/>
      <c r="G4" s="2036"/>
      <c r="H4" s="2036"/>
      <c r="I4" s="2036"/>
      <c r="J4" s="2036"/>
      <c r="K4" s="2036"/>
      <c r="L4" s="2036"/>
      <c r="M4" s="2036"/>
      <c r="N4" s="2036"/>
      <c r="O4" s="2043"/>
    </row>
    <row r="5" spans="1:16" ht="4.9000000000000004" customHeight="1" x14ac:dyDescent="0.15">
      <c r="A5" s="583"/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</row>
    <row r="6" spans="1:16" s="587" customFormat="1" ht="15" customHeight="1" x14ac:dyDescent="0.15">
      <c r="A6" s="450" t="s">
        <v>1552</v>
      </c>
      <c r="B6" s="1418" t="s">
        <v>124</v>
      </c>
      <c r="C6" s="1589">
        <v>168445.48087431694</v>
      </c>
      <c r="D6" s="1589">
        <v>195449</v>
      </c>
      <c r="E6" s="1589">
        <v>201135</v>
      </c>
      <c r="F6" s="1589">
        <v>133880</v>
      </c>
      <c r="G6" s="1589">
        <v>71553</v>
      </c>
      <c r="H6" s="1589">
        <v>131994</v>
      </c>
      <c r="I6" s="1589">
        <v>175612</v>
      </c>
      <c r="J6" s="1589">
        <v>204751</v>
      </c>
      <c r="K6" s="1589">
        <v>207204</v>
      </c>
      <c r="L6" s="1589">
        <v>205904</v>
      </c>
      <c r="M6" s="1589">
        <v>186497</v>
      </c>
      <c r="N6" s="1589">
        <v>152985</v>
      </c>
      <c r="O6" s="1589">
        <v>154306</v>
      </c>
    </row>
    <row r="7" spans="1:16" s="587" customFormat="1" ht="12" customHeight="1" x14ac:dyDescent="0.15">
      <c r="A7" s="585" t="s">
        <v>740</v>
      </c>
      <c r="B7" s="1417" t="s">
        <v>275</v>
      </c>
      <c r="C7" s="1589">
        <v>115768.85245901639</v>
      </c>
      <c r="D7" s="1589">
        <v>130797</v>
      </c>
      <c r="E7" s="1589">
        <v>135853</v>
      </c>
      <c r="F7" s="1589">
        <v>91849</v>
      </c>
      <c r="G7" s="1589">
        <v>49846</v>
      </c>
      <c r="H7" s="1589">
        <v>94767</v>
      </c>
      <c r="I7" s="1589">
        <v>122002</v>
      </c>
      <c r="J7" s="1589">
        <v>141708</v>
      </c>
      <c r="K7" s="1589">
        <v>142774</v>
      </c>
      <c r="L7" s="1589">
        <v>141850</v>
      </c>
      <c r="M7" s="1589">
        <v>127660</v>
      </c>
      <c r="N7" s="1589">
        <v>105699</v>
      </c>
      <c r="O7" s="1589">
        <v>104308</v>
      </c>
    </row>
    <row r="8" spans="1:16" s="587" customFormat="1" ht="12" customHeight="1" x14ac:dyDescent="0.15">
      <c r="A8" s="585" t="s">
        <v>741</v>
      </c>
      <c r="B8" s="1417" t="s">
        <v>275</v>
      </c>
      <c r="C8" s="1589">
        <v>52676.628415300547</v>
      </c>
      <c r="D8" s="1589">
        <v>64652</v>
      </c>
      <c r="E8" s="1589">
        <v>65282</v>
      </c>
      <c r="F8" s="1589">
        <v>42031</v>
      </c>
      <c r="G8" s="1589">
        <v>21707</v>
      </c>
      <c r="H8" s="1589">
        <v>37227</v>
      </c>
      <c r="I8" s="1589">
        <v>53610</v>
      </c>
      <c r="J8" s="1589">
        <v>63043</v>
      </c>
      <c r="K8" s="1589">
        <v>64430</v>
      </c>
      <c r="L8" s="1589">
        <v>64054</v>
      </c>
      <c r="M8" s="1589">
        <v>58837</v>
      </c>
      <c r="N8" s="1589">
        <v>47286</v>
      </c>
      <c r="O8" s="1589">
        <v>49998</v>
      </c>
    </row>
    <row r="9" spans="1:16" s="587" customFormat="1" ht="18.75" customHeight="1" x14ac:dyDescent="0.15">
      <c r="A9" s="450" t="s">
        <v>1551</v>
      </c>
      <c r="B9" s="1419" t="s">
        <v>1550</v>
      </c>
      <c r="C9" s="1589">
        <v>70332.22374999999</v>
      </c>
      <c r="D9" s="1589">
        <v>6886.6827499999999</v>
      </c>
      <c r="E9" s="1589">
        <v>6641.0968499999999</v>
      </c>
      <c r="F9" s="1589">
        <v>4887.5763299999999</v>
      </c>
      <c r="G9" s="1589">
        <v>2602.0018500000001</v>
      </c>
      <c r="H9" s="1589">
        <v>4705.5578800000003</v>
      </c>
      <c r="I9" s="1589">
        <v>5999.8900899999999</v>
      </c>
      <c r="J9" s="1589">
        <v>7208.38357</v>
      </c>
      <c r="K9" s="1589">
        <v>7248.5873900000006</v>
      </c>
      <c r="L9" s="1589">
        <v>6963.9349000000002</v>
      </c>
      <c r="M9" s="1589">
        <v>6515.08878</v>
      </c>
      <c r="N9" s="1589">
        <v>5215.0173800000002</v>
      </c>
      <c r="O9" s="1589">
        <v>5458.4059800000005</v>
      </c>
      <c r="P9" s="255"/>
    </row>
    <row r="10" spans="1:16" s="587" customFormat="1" ht="12" customHeight="1" x14ac:dyDescent="0.15">
      <c r="A10" s="585" t="s">
        <v>740</v>
      </c>
      <c r="B10" s="1417" t="s">
        <v>275</v>
      </c>
      <c r="C10" s="1590">
        <v>38720.742799999993</v>
      </c>
      <c r="D10" s="1590">
        <v>3629.9793799999998</v>
      </c>
      <c r="E10" s="1590">
        <v>3570.2472599999996</v>
      </c>
      <c r="F10" s="1590">
        <v>2670.5960599999999</v>
      </c>
      <c r="G10" s="1590">
        <v>1456.8767499999999</v>
      </c>
      <c r="H10" s="1590">
        <v>2775.1266099999998</v>
      </c>
      <c r="I10" s="1590">
        <v>3435.1468599999998</v>
      </c>
      <c r="J10" s="1590">
        <v>4084.2345599999999</v>
      </c>
      <c r="K10" s="1590">
        <v>4030.74622</v>
      </c>
      <c r="L10" s="1590">
        <v>3812.44445</v>
      </c>
      <c r="M10" s="1590">
        <v>3501.2883900000002</v>
      </c>
      <c r="N10" s="1590">
        <v>2832.0920699999997</v>
      </c>
      <c r="O10" s="1590">
        <v>2921.9641900000001</v>
      </c>
      <c r="P10" s="770"/>
    </row>
    <row r="11" spans="1:16" s="587" customFormat="1" ht="12" customHeight="1" x14ac:dyDescent="0.15">
      <c r="A11" s="585" t="s">
        <v>741</v>
      </c>
      <c r="B11" s="1417" t="s">
        <v>275</v>
      </c>
      <c r="C11" s="1590">
        <v>31611.480949999994</v>
      </c>
      <c r="D11" s="1590">
        <v>3256.7033700000002</v>
      </c>
      <c r="E11" s="1590">
        <v>3070.8495899999998</v>
      </c>
      <c r="F11" s="1590">
        <v>2216.98027</v>
      </c>
      <c r="G11" s="1590">
        <v>1145.1251000000002</v>
      </c>
      <c r="H11" s="1590">
        <v>1930.43127</v>
      </c>
      <c r="I11" s="1590">
        <v>2564.74323</v>
      </c>
      <c r="J11" s="1590">
        <v>3124.1490099999996</v>
      </c>
      <c r="K11" s="1590">
        <v>3217.8411700000001</v>
      </c>
      <c r="L11" s="1590">
        <v>3151.4904500000002</v>
      </c>
      <c r="M11" s="1590">
        <v>3013.8003900000003</v>
      </c>
      <c r="N11" s="1590">
        <v>2382.9253100000001</v>
      </c>
      <c r="O11" s="1590">
        <v>2536.4417899999999</v>
      </c>
    </row>
    <row r="12" spans="1:16" s="587" customFormat="1" ht="5.0999999999999996" customHeight="1" thickBot="1" x14ac:dyDescent="0.2">
      <c r="A12" s="586"/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  <c r="O12" s="586"/>
    </row>
    <row r="13" spans="1:16" ht="14.25" customHeight="1" thickTop="1" x14ac:dyDescent="0.15">
      <c r="A13" s="228" t="s">
        <v>742</v>
      </c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</row>
    <row r="14" spans="1:16" s="587" customFormat="1" ht="11.25" customHeight="1" x14ac:dyDescent="0.15">
      <c r="A14" s="227" t="s">
        <v>1548</v>
      </c>
    </row>
    <row r="15" spans="1:16" ht="9" x14ac:dyDescent="0.15">
      <c r="B15" s="257"/>
      <c r="C15" s="257"/>
    </row>
    <row r="16" spans="1:16" ht="9" x14ac:dyDescent="0.15">
      <c r="C16" s="1603"/>
      <c r="D16" s="1603"/>
      <c r="E16" s="1603"/>
      <c r="F16" s="1603"/>
      <c r="G16" s="1603"/>
      <c r="H16" s="1603"/>
      <c r="I16" s="1603"/>
      <c r="J16" s="1603"/>
      <c r="K16" s="1603"/>
      <c r="L16" s="1603"/>
      <c r="M16" s="1603"/>
      <c r="N16" s="1603"/>
      <c r="O16" s="1603"/>
    </row>
    <row r="17" spans="3:15" ht="9" x14ac:dyDescent="0.15">
      <c r="C17" s="1603"/>
      <c r="D17" s="1603"/>
      <c r="E17" s="1603"/>
      <c r="F17" s="1603"/>
      <c r="G17" s="1603"/>
      <c r="H17" s="1603"/>
      <c r="I17" s="1603"/>
      <c r="J17" s="1603"/>
      <c r="K17" s="1603"/>
      <c r="L17" s="1603"/>
      <c r="M17" s="1603"/>
      <c r="N17" s="1603"/>
      <c r="O17" s="1603"/>
    </row>
    <row r="18" spans="3:15" ht="9" x14ac:dyDescent="0.15">
      <c r="C18" s="1603"/>
      <c r="D18" s="1603"/>
      <c r="E18" s="1603"/>
      <c r="F18" s="1603"/>
      <c r="G18" s="1603"/>
      <c r="H18" s="1603"/>
      <c r="I18" s="1603"/>
      <c r="J18" s="1603"/>
      <c r="K18" s="1603"/>
      <c r="L18" s="1603"/>
      <c r="M18" s="1603"/>
      <c r="N18" s="1603"/>
      <c r="O18" s="1603"/>
    </row>
    <row r="19" spans="3:15" ht="9" x14ac:dyDescent="0.15">
      <c r="C19" s="1603"/>
      <c r="D19" s="1603"/>
      <c r="E19" s="1603"/>
      <c r="F19" s="1603"/>
      <c r="G19" s="1603"/>
      <c r="H19" s="1603"/>
      <c r="I19" s="1603"/>
      <c r="J19" s="1603"/>
      <c r="K19" s="1603"/>
      <c r="L19" s="1603"/>
      <c r="M19" s="1603"/>
      <c r="N19" s="1603"/>
      <c r="O19" s="1603"/>
    </row>
    <row r="20" spans="3:15" ht="9" x14ac:dyDescent="0.15">
      <c r="C20" s="1603"/>
      <c r="D20" s="1603"/>
      <c r="E20" s="1603"/>
      <c r="F20" s="1603"/>
      <c r="G20" s="1603"/>
      <c r="H20" s="1603"/>
      <c r="I20" s="1603"/>
      <c r="J20" s="1603"/>
      <c r="K20" s="1603"/>
      <c r="L20" s="1603"/>
      <c r="M20" s="1603"/>
      <c r="N20" s="1603"/>
      <c r="O20" s="1603"/>
    </row>
    <row r="21" spans="3:15" ht="9" x14ac:dyDescent="0.15">
      <c r="C21" s="1603"/>
      <c r="D21" s="1603"/>
      <c r="E21" s="1603"/>
      <c r="F21" s="1603"/>
      <c r="G21" s="1603"/>
      <c r="H21" s="1603"/>
      <c r="I21" s="1603"/>
      <c r="J21" s="1603"/>
      <c r="K21" s="1603"/>
      <c r="L21" s="1603"/>
      <c r="M21" s="1603"/>
      <c r="N21" s="1603"/>
      <c r="O21" s="1603"/>
    </row>
    <row r="22" spans="3:15" ht="9" x14ac:dyDescent="0.15">
      <c r="C22" s="1603"/>
      <c r="D22" s="1603"/>
      <c r="E22" s="1603"/>
      <c r="F22" s="1603"/>
      <c r="G22" s="1603"/>
      <c r="H22" s="1603"/>
      <c r="I22" s="1603"/>
      <c r="J22" s="1603"/>
      <c r="K22" s="1603"/>
      <c r="L22" s="1603"/>
      <c r="M22" s="1603"/>
      <c r="N22" s="1603"/>
      <c r="O22" s="1603"/>
    </row>
    <row r="23" spans="3:15" ht="9" x14ac:dyDescent="0.15">
      <c r="C23" s="1603"/>
      <c r="D23" s="1603"/>
      <c r="E23" s="1603"/>
      <c r="F23" s="1603"/>
      <c r="G23" s="1603"/>
      <c r="H23" s="1603"/>
      <c r="I23" s="1603"/>
      <c r="J23" s="1603"/>
      <c r="K23" s="1603"/>
      <c r="L23" s="1603"/>
      <c r="M23" s="1603"/>
      <c r="N23" s="1603"/>
      <c r="O23" s="1603"/>
    </row>
    <row r="24" spans="3:15" ht="9" x14ac:dyDescent="0.15">
      <c r="C24" s="1603"/>
      <c r="D24" s="1603"/>
      <c r="E24" s="1603"/>
      <c r="F24" s="1603"/>
      <c r="G24" s="1603"/>
      <c r="H24" s="1603"/>
      <c r="I24" s="1603"/>
      <c r="J24" s="1603"/>
      <c r="K24" s="1603"/>
      <c r="L24" s="1603"/>
      <c r="M24" s="1603"/>
      <c r="N24" s="1603"/>
      <c r="O24" s="1603"/>
    </row>
    <row r="25" spans="3:15" ht="9" x14ac:dyDescent="0.15">
      <c r="C25" s="1603"/>
      <c r="D25" s="1603"/>
      <c r="E25" s="1603"/>
      <c r="F25" s="1603"/>
      <c r="G25" s="1603"/>
      <c r="H25" s="1603"/>
      <c r="I25" s="1603"/>
      <c r="J25" s="1603"/>
      <c r="K25" s="1603"/>
      <c r="L25" s="1603"/>
      <c r="M25" s="1603"/>
      <c r="N25" s="1603"/>
      <c r="O25" s="1603"/>
    </row>
    <row r="26" spans="3:15" ht="9" x14ac:dyDescent="0.15"/>
    <row r="27" spans="3:15" ht="9" x14ac:dyDescent="0.15"/>
    <row r="28" spans="3:15" ht="9" x14ac:dyDescent="0.15"/>
    <row r="29" spans="3:15" ht="9" x14ac:dyDescent="0.15"/>
    <row r="30" spans="3:15" ht="9" x14ac:dyDescent="0.15"/>
    <row r="31" spans="3:15" ht="9" x14ac:dyDescent="0.15"/>
    <row r="32" spans="3:15" ht="9" x14ac:dyDescent="0.15"/>
    <row r="33" ht="9" x14ac:dyDescent="0.15"/>
    <row r="34" ht="9" x14ac:dyDescent="0.15"/>
    <row r="35" ht="9" x14ac:dyDescent="0.15"/>
    <row r="36" ht="9" x14ac:dyDescent="0.15"/>
    <row r="37" ht="9" x14ac:dyDescent="0.15"/>
    <row r="38" ht="9" x14ac:dyDescent="0.15"/>
    <row r="39" ht="9" x14ac:dyDescent="0.15"/>
    <row r="40" ht="9" x14ac:dyDescent="0.15"/>
    <row r="41" ht="9" x14ac:dyDescent="0.15"/>
    <row r="42" ht="9" x14ac:dyDescent="0.15"/>
    <row r="43" ht="9" x14ac:dyDescent="0.15"/>
    <row r="44" ht="9" x14ac:dyDescent="0.15"/>
    <row r="45" ht="9" x14ac:dyDescent="0.15"/>
    <row r="46" ht="9" x14ac:dyDescent="0.15"/>
    <row r="47" ht="9" x14ac:dyDescent="0.15"/>
    <row r="48" ht="9" x14ac:dyDescent="0.15"/>
    <row r="49" ht="9" x14ac:dyDescent="0.15"/>
    <row r="50" ht="9" x14ac:dyDescent="0.15"/>
    <row r="51" ht="9" x14ac:dyDescent="0.15"/>
    <row r="52" ht="9" x14ac:dyDescent="0.15"/>
    <row r="53" ht="9" x14ac:dyDescent="0.15"/>
    <row r="54" ht="9" x14ac:dyDescent="0.15"/>
    <row r="55" ht="9" x14ac:dyDescent="0.15"/>
    <row r="56" ht="9" x14ac:dyDescent="0.15"/>
    <row r="57" ht="9" x14ac:dyDescent="0.15"/>
    <row r="58" ht="9" x14ac:dyDescent="0.15"/>
    <row r="59" ht="9" x14ac:dyDescent="0.15"/>
    <row r="60" ht="9" x14ac:dyDescent="0.15"/>
    <row r="61" ht="9" x14ac:dyDescent="0.15"/>
    <row r="62" ht="9" x14ac:dyDescent="0.15"/>
    <row r="63" ht="9" x14ac:dyDescent="0.15"/>
    <row r="64" ht="9" x14ac:dyDescent="0.15"/>
    <row r="65" ht="9" x14ac:dyDescent="0.15"/>
    <row r="66" ht="9" x14ac:dyDescent="0.15"/>
    <row r="67" ht="9" x14ac:dyDescent="0.15"/>
    <row r="68" ht="9" x14ac:dyDescent="0.15"/>
    <row r="69" ht="9" x14ac:dyDescent="0.15"/>
    <row r="70" ht="9" x14ac:dyDescent="0.15"/>
    <row r="71" ht="9" x14ac:dyDescent="0.15"/>
    <row r="72" ht="9" x14ac:dyDescent="0.15"/>
    <row r="73" ht="9" x14ac:dyDescent="0.15"/>
    <row r="74" ht="9" x14ac:dyDescent="0.15"/>
    <row r="75" ht="9" x14ac:dyDescent="0.15"/>
    <row r="76" ht="9" x14ac:dyDescent="0.15"/>
    <row r="77" ht="9" x14ac:dyDescent="0.15"/>
    <row r="78" ht="9" x14ac:dyDescent="0.15"/>
    <row r="79" ht="9" x14ac:dyDescent="0.15"/>
    <row r="80" ht="9" x14ac:dyDescent="0.15"/>
    <row r="81" ht="9" x14ac:dyDescent="0.15"/>
    <row r="82" ht="9" hidden="1" customHeight="1" x14ac:dyDescent="0.15"/>
    <row r="83" ht="9" hidden="1" customHeight="1" x14ac:dyDescent="0.15"/>
    <row r="84" ht="9" hidden="1" customHeight="1" x14ac:dyDescent="0.15"/>
    <row r="85" ht="9" hidden="1" customHeight="1" x14ac:dyDescent="0.15"/>
    <row r="86" ht="9" hidden="1" customHeight="1" x14ac:dyDescent="0.15"/>
    <row r="87" ht="9" hidden="1" customHeight="1" x14ac:dyDescent="0.15"/>
    <row r="88" ht="9" hidden="1" customHeight="1" x14ac:dyDescent="0.15"/>
    <row r="89" ht="9" hidden="1" customHeight="1" x14ac:dyDescent="0.15"/>
    <row r="90" ht="9" hidden="1" customHeight="1" x14ac:dyDescent="0.15"/>
    <row r="91" ht="9" hidden="1" customHeight="1" x14ac:dyDescent="0.15"/>
    <row r="92" ht="9" hidden="1" customHeight="1" x14ac:dyDescent="0.15"/>
    <row r="93" ht="9" hidden="1" customHeight="1" x14ac:dyDescent="0.15"/>
    <row r="94" ht="9" hidden="1" customHeight="1" x14ac:dyDescent="0.15"/>
    <row r="95" ht="9" hidden="1" customHeight="1" x14ac:dyDescent="0.15"/>
    <row r="96" ht="9" x14ac:dyDescent="0.15"/>
    <row r="97" ht="9" hidden="1" customHeight="1" x14ac:dyDescent="0.15"/>
    <row r="98" ht="9" hidden="1" customHeight="1" x14ac:dyDescent="0.15"/>
    <row r="99" ht="9" hidden="1" customHeight="1" x14ac:dyDescent="0.15"/>
    <row r="100" ht="9" hidden="1" customHeight="1" x14ac:dyDescent="0.15"/>
    <row r="101" ht="9" hidden="1" customHeight="1" x14ac:dyDescent="0.15"/>
    <row r="102" ht="9" hidden="1" customHeight="1" x14ac:dyDescent="0.15"/>
    <row r="103" ht="9" hidden="1" customHeight="1" x14ac:dyDescent="0.15"/>
    <row r="104" ht="9" hidden="1" customHeight="1" x14ac:dyDescent="0.15"/>
    <row r="105" ht="9" hidden="1" customHeight="1" x14ac:dyDescent="0.15"/>
    <row r="106" ht="9" hidden="1" customHeight="1" x14ac:dyDescent="0.15"/>
    <row r="107" ht="9" hidden="1" customHeight="1" x14ac:dyDescent="0.15"/>
    <row r="108" ht="9" hidden="1" customHeight="1" x14ac:dyDescent="0.15"/>
    <row r="109" ht="9" hidden="1" customHeight="1" x14ac:dyDescent="0.15"/>
    <row r="110" ht="9" hidden="1" customHeight="1" x14ac:dyDescent="0.15"/>
    <row r="111" ht="9" hidden="1" customHeight="1" x14ac:dyDescent="0.15"/>
    <row r="112" ht="9" hidden="1" customHeight="1" x14ac:dyDescent="0.15"/>
    <row r="113" ht="9" hidden="1" customHeight="1" x14ac:dyDescent="0.15"/>
    <row r="114" ht="9" hidden="1" customHeight="1" x14ac:dyDescent="0.15"/>
    <row r="115" ht="9" hidden="1" customHeight="1" x14ac:dyDescent="0.15"/>
    <row r="116" ht="9" hidden="1" customHeight="1" x14ac:dyDescent="0.15"/>
    <row r="117" ht="9" hidden="1" customHeight="1" x14ac:dyDescent="0.15"/>
    <row r="118" ht="9" hidden="1" customHeight="1" x14ac:dyDescent="0.15"/>
    <row r="119" ht="9" hidden="1" customHeight="1" x14ac:dyDescent="0.15"/>
    <row r="120" ht="9" hidden="1" customHeight="1" x14ac:dyDescent="0.15"/>
    <row r="121" ht="9" hidden="1" customHeight="1" x14ac:dyDescent="0.15"/>
    <row r="122" ht="9" hidden="1" customHeight="1" x14ac:dyDescent="0.15"/>
    <row r="123" ht="9" hidden="1" customHeight="1" x14ac:dyDescent="0.15"/>
    <row r="124" ht="9" hidden="1" customHeight="1" x14ac:dyDescent="0.15"/>
    <row r="125" ht="9" hidden="1" customHeight="1" x14ac:dyDescent="0.15"/>
    <row r="126" ht="9" hidden="1" customHeight="1" x14ac:dyDescent="0.15"/>
    <row r="127" ht="9" hidden="1" customHeight="1" x14ac:dyDescent="0.15"/>
    <row r="128" ht="9" hidden="1" customHeight="1" x14ac:dyDescent="0.15"/>
    <row r="129" ht="9" hidden="1" customHeight="1" x14ac:dyDescent="0.15"/>
    <row r="130" ht="9" hidden="1" customHeight="1" x14ac:dyDescent="0.15"/>
    <row r="131" ht="9" hidden="1" customHeight="1" x14ac:dyDescent="0.15"/>
    <row r="132" ht="9" hidden="1" customHeight="1" x14ac:dyDescent="0.15"/>
    <row r="133" ht="9" hidden="1" customHeight="1" x14ac:dyDescent="0.15"/>
    <row r="134" ht="9" hidden="1" customHeight="1" x14ac:dyDescent="0.15"/>
    <row r="135" ht="9" hidden="1" customHeight="1" x14ac:dyDescent="0.15"/>
    <row r="136" ht="9" hidden="1" customHeight="1" x14ac:dyDescent="0.15"/>
    <row r="137" ht="9" hidden="1" customHeight="1" x14ac:dyDescent="0.15"/>
    <row r="138" ht="9" hidden="1" customHeight="1" x14ac:dyDescent="0.15"/>
    <row r="139" ht="9" hidden="1" customHeight="1" x14ac:dyDescent="0.15"/>
    <row r="140" ht="9" hidden="1" customHeight="1" x14ac:dyDescent="0.15"/>
    <row r="141" ht="9" hidden="1" customHeight="1" x14ac:dyDescent="0.15"/>
    <row r="142" ht="9" hidden="1" customHeight="1" x14ac:dyDescent="0.15"/>
    <row r="143" ht="9" hidden="1" customHeight="1" x14ac:dyDescent="0.15"/>
    <row r="144" ht="9" hidden="1" customHeight="1" x14ac:dyDescent="0.15"/>
    <row r="145" ht="9" hidden="1" customHeight="1" x14ac:dyDescent="0.15"/>
    <row r="146" ht="9" hidden="1" customHeight="1" x14ac:dyDescent="0.15"/>
    <row r="147" ht="9" hidden="1" customHeight="1" x14ac:dyDescent="0.15"/>
    <row r="148" ht="9" hidden="1" customHeight="1" x14ac:dyDescent="0.15"/>
    <row r="149" ht="9" hidden="1" customHeight="1" x14ac:dyDescent="0.15"/>
    <row r="150" ht="9" hidden="1" customHeight="1" x14ac:dyDescent="0.15"/>
    <row r="151" ht="9" hidden="1" customHeight="1" x14ac:dyDescent="0.15"/>
    <row r="152" ht="9" hidden="1" customHeight="1" x14ac:dyDescent="0.15"/>
    <row r="153" ht="9" hidden="1" customHeight="1" x14ac:dyDescent="0.15"/>
    <row r="154" ht="9" hidden="1" customHeight="1" x14ac:dyDescent="0.15"/>
    <row r="155" ht="9" hidden="1" customHeight="1" x14ac:dyDescent="0.15"/>
    <row r="156" ht="9" hidden="1" customHeight="1" x14ac:dyDescent="0.15"/>
    <row r="157" ht="9" hidden="1" customHeight="1" x14ac:dyDescent="0.15"/>
    <row r="158" ht="9" hidden="1" customHeight="1" x14ac:dyDescent="0.15"/>
    <row r="159" ht="9" hidden="1" customHeight="1" x14ac:dyDescent="0.15"/>
    <row r="160" ht="9" customHeight="1" x14ac:dyDescent="0.15"/>
    <row r="161" ht="9" hidden="1" customHeight="1" x14ac:dyDescent="0.15"/>
    <row r="162" ht="9" hidden="1" customHeight="1" x14ac:dyDescent="0.15"/>
    <row r="163" ht="9" hidden="1" customHeight="1" x14ac:dyDescent="0.15"/>
    <row r="164" ht="9" x14ac:dyDescent="0.15"/>
  </sheetData>
  <mergeCells count="15">
    <mergeCell ref="M3:M4"/>
    <mergeCell ref="N3:N4"/>
    <mergeCell ref="O3:O4"/>
    <mergeCell ref="A1:O1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3:B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3"/>
  <sheetViews>
    <sheetView showGridLines="0" showRuler="0" zoomScaleSheetLayoutView="100" workbookViewId="0">
      <selection activeCell="C19" sqref="C19"/>
    </sheetView>
  </sheetViews>
  <sheetFormatPr defaultColWidth="7.85546875" defaultRowHeight="12.75" x14ac:dyDescent="0.2"/>
  <cols>
    <col min="1" max="1" width="12.28515625" style="812" customWidth="1"/>
    <col min="2" max="4" width="16.42578125" style="812" customWidth="1"/>
    <col min="5" max="5" width="15" style="812" customWidth="1"/>
    <col min="6" max="6" width="1.5703125" style="812" customWidth="1"/>
    <col min="7" max="15" width="6.7109375" style="812" customWidth="1"/>
    <col min="16" max="16384" width="7.85546875" style="812"/>
  </cols>
  <sheetData>
    <row r="1" spans="1:9" s="825" customFormat="1" ht="18" customHeight="1" x14ac:dyDescent="0.2">
      <c r="A1" s="1974" t="s">
        <v>2274</v>
      </c>
      <c r="B1" s="1974"/>
      <c r="C1" s="1974"/>
      <c r="D1" s="1974"/>
      <c r="E1" s="1974"/>
    </row>
    <row r="2" spans="1:9" s="827" customFormat="1" ht="15.75" customHeight="1" x14ac:dyDescent="0.15">
      <c r="A2" s="1866">
        <v>44196</v>
      </c>
      <c r="B2" s="826"/>
      <c r="C2" s="826"/>
      <c r="D2" s="826"/>
      <c r="E2" s="811" t="s">
        <v>850</v>
      </c>
    </row>
    <row r="3" spans="1:9" s="806" customFormat="1" ht="9.9499999999999993" customHeight="1" x14ac:dyDescent="0.15">
      <c r="A3" s="1975" t="s">
        <v>2275</v>
      </c>
      <c r="B3" s="1976" t="s">
        <v>1111</v>
      </c>
      <c r="C3" s="1977" t="s">
        <v>1535</v>
      </c>
      <c r="D3" s="1978"/>
      <c r="E3" s="1783" t="s">
        <v>1534</v>
      </c>
    </row>
    <row r="4" spans="1:9" s="806" customFormat="1" ht="9.9499999999999993" customHeight="1" x14ac:dyDescent="0.15">
      <c r="A4" s="1975"/>
      <c r="B4" s="1976"/>
      <c r="C4" s="1979" t="s">
        <v>1112</v>
      </c>
      <c r="D4" s="1979" t="s">
        <v>1113</v>
      </c>
      <c r="E4" s="1973" t="s">
        <v>1114</v>
      </c>
    </row>
    <row r="5" spans="1:9" s="806" customFormat="1" ht="9.9499999999999993" customHeight="1" x14ac:dyDescent="0.15">
      <c r="A5" s="1975"/>
      <c r="B5" s="1976"/>
      <c r="C5" s="1979"/>
      <c r="D5" s="1979"/>
      <c r="E5" s="1980"/>
    </row>
    <row r="6" spans="1:9" s="830" customFormat="1" ht="5.0999999999999996" customHeight="1" x14ac:dyDescent="0.2">
      <c r="A6" s="828"/>
      <c r="B6" s="829"/>
      <c r="C6" s="829"/>
      <c r="D6" s="829"/>
      <c r="E6" s="829"/>
      <c r="F6" s="825"/>
    </row>
    <row r="7" spans="1:9" s="825" customFormat="1" ht="12" customHeight="1" x14ac:dyDescent="0.2">
      <c r="A7" s="819" t="s">
        <v>6</v>
      </c>
      <c r="B7" s="831">
        <v>2526.1490000000003</v>
      </c>
      <c r="C7" s="831">
        <v>610.48199999999997</v>
      </c>
      <c r="D7" s="831">
        <v>1915.6670000000004</v>
      </c>
      <c r="E7" s="831">
        <v>1695.653</v>
      </c>
    </row>
    <row r="8" spans="1:9" s="825" customFormat="1" ht="12" customHeight="1" x14ac:dyDescent="0.2">
      <c r="A8" s="817" t="s">
        <v>1115</v>
      </c>
      <c r="B8" s="832">
        <v>434.96199999999999</v>
      </c>
      <c r="C8" s="832">
        <v>117.996</v>
      </c>
      <c r="D8" s="832">
        <v>316.96600000000001</v>
      </c>
      <c r="E8" s="832">
        <v>227.77799999999999</v>
      </c>
      <c r="G8" s="833"/>
      <c r="H8" s="833"/>
      <c r="I8" s="833"/>
    </row>
    <row r="9" spans="1:9" s="825" customFormat="1" ht="12" customHeight="1" x14ac:dyDescent="0.2">
      <c r="A9" s="817" t="s">
        <v>1116</v>
      </c>
      <c r="B9" s="832">
        <v>942.3900000000001</v>
      </c>
      <c r="C9" s="832">
        <v>225.62299999999999</v>
      </c>
      <c r="D9" s="832">
        <v>716.76700000000005</v>
      </c>
      <c r="E9" s="832">
        <v>670.78099999999995</v>
      </c>
      <c r="F9" s="834"/>
      <c r="G9" s="833"/>
      <c r="H9" s="833"/>
      <c r="I9" s="833"/>
    </row>
    <row r="10" spans="1:9" s="825" customFormat="1" ht="12" customHeight="1" x14ac:dyDescent="0.2">
      <c r="A10" s="817" t="s">
        <v>1117</v>
      </c>
      <c r="B10" s="832">
        <v>273.98200000000003</v>
      </c>
      <c r="C10" s="832">
        <v>189.35400000000001</v>
      </c>
      <c r="D10" s="832">
        <v>84.628</v>
      </c>
      <c r="E10" s="832">
        <v>249.94</v>
      </c>
      <c r="F10" s="834"/>
      <c r="G10" s="833"/>
      <c r="H10" s="833"/>
      <c r="I10" s="833"/>
    </row>
    <row r="11" spans="1:9" s="825" customFormat="1" ht="12" customHeight="1" x14ac:dyDescent="0.2">
      <c r="A11" s="817" t="s">
        <v>1118</v>
      </c>
      <c r="B11" s="832">
        <v>700.37700000000007</v>
      </c>
      <c r="C11" s="835">
        <v>77.509</v>
      </c>
      <c r="D11" s="832">
        <v>622.86800000000005</v>
      </c>
      <c r="E11" s="832">
        <v>474.49700000000001</v>
      </c>
      <c r="F11" s="834"/>
      <c r="G11" s="833"/>
      <c r="H11" s="833"/>
      <c r="I11" s="833"/>
    </row>
    <row r="12" spans="1:9" s="825" customFormat="1" ht="12" customHeight="1" x14ac:dyDescent="0.2">
      <c r="A12" s="836" t="s">
        <v>1119</v>
      </c>
      <c r="B12" s="832">
        <v>174.43799999999999</v>
      </c>
      <c r="C12" s="835">
        <v>0</v>
      </c>
      <c r="D12" s="832">
        <v>174.43799999999999</v>
      </c>
      <c r="E12" s="832">
        <v>72.656999999999996</v>
      </c>
      <c r="F12" s="834"/>
      <c r="G12" s="833"/>
      <c r="H12" s="833"/>
      <c r="I12" s="833"/>
    </row>
    <row r="13" spans="1:9" s="830" customFormat="1" ht="5.0999999999999996" customHeight="1" thickBot="1" x14ac:dyDescent="0.25">
      <c r="A13" s="822"/>
      <c r="B13" s="822"/>
      <c r="C13" s="822"/>
      <c r="D13" s="822"/>
      <c r="E13" s="822"/>
      <c r="F13" s="837"/>
      <c r="G13" s="837"/>
    </row>
    <row r="14" spans="1:9" s="830" customFormat="1" ht="12" customHeight="1" thickTop="1" x14ac:dyDescent="0.2">
      <c r="A14" s="838" t="s">
        <v>1397</v>
      </c>
      <c r="B14" s="824"/>
      <c r="C14" s="824"/>
      <c r="D14" s="824"/>
      <c r="E14" s="824"/>
      <c r="F14" s="837"/>
      <c r="G14" s="837"/>
    </row>
    <row r="15" spans="1:9" s="830" customFormat="1" ht="9.75" customHeight="1" x14ac:dyDescent="0.2">
      <c r="A15" s="812"/>
      <c r="B15" s="839"/>
      <c r="C15" s="839"/>
      <c r="D15" s="839"/>
      <c r="E15" s="839"/>
      <c r="F15" s="837"/>
      <c r="G15" s="837"/>
    </row>
    <row r="16" spans="1:9" x14ac:dyDescent="0.2">
      <c r="B16" s="840"/>
      <c r="C16" s="840"/>
      <c r="D16" s="840"/>
      <c r="E16" s="840"/>
    </row>
    <row r="17" spans="2:5" x14ac:dyDescent="0.2">
      <c r="B17" s="840"/>
      <c r="C17" s="840"/>
      <c r="D17" s="840"/>
      <c r="E17" s="840"/>
    </row>
    <row r="18" spans="2:5" x14ac:dyDescent="0.2">
      <c r="B18" s="840"/>
      <c r="C18" s="840"/>
      <c r="D18" s="840"/>
      <c r="E18" s="840"/>
    </row>
    <row r="19" spans="2:5" x14ac:dyDescent="0.2">
      <c r="B19" s="840"/>
      <c r="C19" s="840"/>
      <c r="D19" s="840"/>
      <c r="E19" s="840"/>
    </row>
    <row r="20" spans="2:5" x14ac:dyDescent="0.2">
      <c r="B20" s="840"/>
      <c r="C20" s="840"/>
      <c r="D20" s="840"/>
      <c r="E20" s="840"/>
    </row>
    <row r="21" spans="2:5" x14ac:dyDescent="0.2">
      <c r="B21" s="840"/>
      <c r="C21" s="840"/>
      <c r="D21" s="840"/>
      <c r="E21" s="840"/>
    </row>
    <row r="22" spans="2:5" x14ac:dyDescent="0.2">
      <c r="B22" s="840"/>
      <c r="C22" s="840"/>
      <c r="D22" s="840"/>
      <c r="E22" s="840"/>
    </row>
    <row r="23" spans="2:5" x14ac:dyDescent="0.2">
      <c r="B23" s="840"/>
      <c r="C23" s="840"/>
      <c r="D23" s="840"/>
      <c r="E23" s="840"/>
    </row>
  </sheetData>
  <mergeCells count="7">
    <mergeCell ref="A1:E1"/>
    <mergeCell ref="A3:A5"/>
    <mergeCell ref="B3:B5"/>
    <mergeCell ref="C3:D3"/>
    <mergeCell ref="C4:C5"/>
    <mergeCell ref="D4:D5"/>
    <mergeCell ref="E4:E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"/>
  <dimension ref="A1:K27"/>
  <sheetViews>
    <sheetView showGridLines="0" zoomScaleSheetLayoutView="100" workbookViewId="0">
      <selection activeCell="A15" sqref="A15:K15"/>
    </sheetView>
  </sheetViews>
  <sheetFormatPr defaultColWidth="7.85546875" defaultRowHeight="12.75" x14ac:dyDescent="0.2"/>
  <cols>
    <col min="1" max="1" width="8.7109375" style="35" customWidth="1"/>
    <col min="2" max="3" width="8.140625" style="35" bestFit="1" customWidth="1"/>
    <col min="4" max="4" width="9.42578125" style="35" customWidth="1"/>
    <col min="5" max="5" width="9.5703125" style="35" customWidth="1"/>
    <col min="6" max="6" width="5.7109375" style="35" customWidth="1"/>
    <col min="7" max="7" width="6.85546875" style="35" customWidth="1"/>
    <col min="8" max="8" width="8.7109375" style="35" customWidth="1"/>
    <col min="9" max="10" width="7.5703125" style="35" customWidth="1"/>
    <col min="11" max="11" width="6.7109375" style="35" customWidth="1"/>
    <col min="12" max="12" width="1.5703125" style="35" customWidth="1"/>
    <col min="13" max="22" width="6.7109375" style="35" customWidth="1"/>
    <col min="23" max="16384" width="7.85546875" style="35"/>
  </cols>
  <sheetData>
    <row r="1" spans="1:11" s="37" customFormat="1" ht="30" customHeight="1" x14ac:dyDescent="0.2">
      <c r="A1" s="2049" t="s">
        <v>2057</v>
      </c>
      <c r="B1" s="2049"/>
      <c r="C1" s="2049"/>
      <c r="D1" s="2049"/>
      <c r="E1" s="2049"/>
      <c r="F1" s="2049"/>
      <c r="G1" s="2049"/>
      <c r="H1" s="2049"/>
      <c r="I1" s="2049"/>
      <c r="J1" s="2049"/>
      <c r="K1" s="2049"/>
    </row>
    <row r="2" spans="1:11" s="34" customFormat="1" ht="12" customHeight="1" x14ac:dyDescent="0.15">
      <c r="A2" s="679"/>
      <c r="K2" s="680" t="s">
        <v>127</v>
      </c>
    </row>
    <row r="3" spans="1:11" s="34" customFormat="1" ht="9.9499999999999993" customHeight="1" x14ac:dyDescent="0.15">
      <c r="A3" s="2054" t="s">
        <v>441</v>
      </c>
      <c r="B3" s="2050" t="s">
        <v>1</v>
      </c>
      <c r="C3" s="2051" t="s">
        <v>442</v>
      </c>
      <c r="D3" s="2052"/>
      <c r="E3" s="2052"/>
      <c r="F3" s="2053"/>
      <c r="G3" s="2051" t="s">
        <v>443</v>
      </c>
      <c r="H3" s="2052"/>
      <c r="I3" s="2052"/>
      <c r="J3" s="2052"/>
      <c r="K3" s="2053"/>
    </row>
    <row r="4" spans="1:11" ht="9.9499999999999993" customHeight="1" x14ac:dyDescent="0.2">
      <c r="A4" s="2054"/>
      <c r="B4" s="2050"/>
      <c r="C4" s="2046" t="s">
        <v>1</v>
      </c>
      <c r="D4" s="2046" t="s">
        <v>283</v>
      </c>
      <c r="E4" s="2046" t="s">
        <v>444</v>
      </c>
      <c r="F4" s="2046" t="s">
        <v>15</v>
      </c>
      <c r="G4" s="2046" t="s">
        <v>1</v>
      </c>
      <c r="H4" s="2046" t="s">
        <v>283</v>
      </c>
      <c r="I4" s="2055" t="s">
        <v>444</v>
      </c>
      <c r="J4" s="2056"/>
      <c r="K4" s="2046" t="s">
        <v>15</v>
      </c>
    </row>
    <row r="5" spans="1:11" ht="9.9499999999999993" customHeight="1" x14ac:dyDescent="0.2">
      <c r="A5" s="699" t="s">
        <v>445</v>
      </c>
      <c r="B5" s="2050"/>
      <c r="C5" s="2047"/>
      <c r="D5" s="2047"/>
      <c r="E5" s="2047"/>
      <c r="F5" s="2047"/>
      <c r="G5" s="2047"/>
      <c r="H5" s="2047"/>
      <c r="I5" s="683" t="s">
        <v>446</v>
      </c>
      <c r="J5" s="683" t="s">
        <v>447</v>
      </c>
      <c r="K5" s="2047"/>
    </row>
    <row r="6" spans="1:11" s="36" customFormat="1" ht="6" customHeight="1" x14ac:dyDescent="0.2">
      <c r="A6" s="41"/>
      <c r="B6" s="684"/>
      <c r="C6" s="685"/>
      <c r="D6" s="685"/>
      <c r="E6" s="685"/>
      <c r="F6" s="685"/>
      <c r="G6" s="685"/>
      <c r="H6" s="685"/>
      <c r="I6" s="685"/>
      <c r="J6" s="685"/>
      <c r="K6" s="685"/>
    </row>
    <row r="7" spans="1:11" s="325" customFormat="1" ht="14.25" customHeight="1" x14ac:dyDescent="0.25">
      <c r="A7" s="1882" t="s">
        <v>2056</v>
      </c>
      <c r="B7" s="1883">
        <v>7021112</v>
      </c>
      <c r="C7" s="1883">
        <v>6888903</v>
      </c>
      <c r="D7" s="1884">
        <v>5565963</v>
      </c>
      <c r="E7" s="1884">
        <v>1290390</v>
      </c>
      <c r="F7" s="1884">
        <v>32550</v>
      </c>
      <c r="G7" s="1883">
        <v>132209</v>
      </c>
      <c r="H7" s="1884">
        <v>15197</v>
      </c>
      <c r="I7" s="1884">
        <v>55213</v>
      </c>
      <c r="J7" s="1884">
        <v>49916</v>
      </c>
      <c r="K7" s="1884">
        <v>11883</v>
      </c>
    </row>
    <row r="8" spans="1:11" s="325" customFormat="1" ht="14.25" customHeight="1" x14ac:dyDescent="0.25">
      <c r="A8" s="1882" t="s">
        <v>1745</v>
      </c>
      <c r="B8" s="1883">
        <v>7027591</v>
      </c>
      <c r="C8" s="1883">
        <v>6880725</v>
      </c>
      <c r="D8" s="1884">
        <v>5452119</v>
      </c>
      <c r="E8" s="1884">
        <v>1396653</v>
      </c>
      <c r="F8" s="1884">
        <v>31953</v>
      </c>
      <c r="G8" s="1883">
        <v>146866</v>
      </c>
      <c r="H8" s="1884">
        <v>17819</v>
      </c>
      <c r="I8" s="1884">
        <v>60797</v>
      </c>
      <c r="J8" s="1884">
        <v>55587</v>
      </c>
      <c r="K8" s="1884">
        <v>12663</v>
      </c>
    </row>
    <row r="9" spans="1:11" s="325" customFormat="1" ht="14.25" customHeight="1" x14ac:dyDescent="0.25">
      <c r="A9" s="1882" t="s">
        <v>1636</v>
      </c>
      <c r="B9" s="1883">
        <v>6705331</v>
      </c>
      <c r="C9" s="1883">
        <v>6576883</v>
      </c>
      <c r="D9" s="1884">
        <v>5282970</v>
      </c>
      <c r="E9" s="1884">
        <v>1267647</v>
      </c>
      <c r="F9" s="1884">
        <v>26266</v>
      </c>
      <c r="G9" s="1883">
        <v>128448</v>
      </c>
      <c r="H9" s="1884">
        <v>15493</v>
      </c>
      <c r="I9" s="1884">
        <v>51908</v>
      </c>
      <c r="J9" s="1884">
        <v>50125</v>
      </c>
      <c r="K9" s="1884">
        <v>10922</v>
      </c>
    </row>
    <row r="10" spans="1:11" s="325" customFormat="1" ht="14.25" customHeight="1" x14ac:dyDescent="0.25">
      <c r="A10" s="1882" t="s">
        <v>1418</v>
      </c>
      <c r="B10" s="1883">
        <v>6447241</v>
      </c>
      <c r="C10" s="1883">
        <v>6325855</v>
      </c>
      <c r="D10" s="1884">
        <v>5059472</v>
      </c>
      <c r="E10" s="1884">
        <v>1240914</v>
      </c>
      <c r="F10" s="1884">
        <v>25469</v>
      </c>
      <c r="G10" s="1883">
        <v>121386</v>
      </c>
      <c r="H10" s="1884">
        <v>15235</v>
      </c>
      <c r="I10" s="1884">
        <v>50760</v>
      </c>
      <c r="J10" s="1884">
        <v>45144</v>
      </c>
      <c r="K10" s="1884">
        <v>10247</v>
      </c>
    </row>
    <row r="11" spans="1:11" s="325" customFormat="1" ht="14.25" customHeight="1" x14ac:dyDescent="0.25">
      <c r="A11" s="1882" t="s">
        <v>1308</v>
      </c>
      <c r="B11" s="1883">
        <v>6208350</v>
      </c>
      <c r="C11" s="1883">
        <v>6095470</v>
      </c>
      <c r="D11" s="1884">
        <v>4850229</v>
      </c>
      <c r="E11" s="1884">
        <v>1221913</v>
      </c>
      <c r="F11" s="1884">
        <v>23328</v>
      </c>
      <c r="G11" s="1883">
        <v>112880</v>
      </c>
      <c r="H11" s="1884">
        <v>14850</v>
      </c>
      <c r="I11" s="1884">
        <v>47386</v>
      </c>
      <c r="J11" s="1884">
        <v>41175</v>
      </c>
      <c r="K11" s="1884">
        <v>9469</v>
      </c>
    </row>
    <row r="12" spans="1:11" s="325" customFormat="1" ht="14.25" customHeight="1" x14ac:dyDescent="0.25">
      <c r="A12" s="1882" t="s">
        <v>448</v>
      </c>
      <c r="B12" s="1883">
        <v>6083694</v>
      </c>
      <c r="C12" s="1883">
        <v>5970710</v>
      </c>
      <c r="D12" s="1884">
        <v>4722963</v>
      </c>
      <c r="E12" s="1884">
        <v>1224821</v>
      </c>
      <c r="F12" s="1884">
        <v>22926</v>
      </c>
      <c r="G12" s="1883">
        <v>112984</v>
      </c>
      <c r="H12" s="1884">
        <v>14717</v>
      </c>
      <c r="I12" s="1884">
        <v>49112</v>
      </c>
      <c r="J12" s="1884">
        <v>39286</v>
      </c>
      <c r="K12" s="1884">
        <v>9869</v>
      </c>
    </row>
    <row r="13" spans="1:11" ht="4.9000000000000004" customHeight="1" thickBot="1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</row>
    <row r="14" spans="1:11" ht="4.9000000000000004" customHeight="1" thickTop="1" x14ac:dyDescent="0.2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</row>
    <row r="15" spans="1:11" ht="15" customHeight="1" x14ac:dyDescent="0.2">
      <c r="A15" s="2048" t="s">
        <v>1341</v>
      </c>
      <c r="B15" s="2048"/>
      <c r="C15" s="2048"/>
      <c r="D15" s="2048"/>
      <c r="E15" s="2048"/>
      <c r="F15" s="2048"/>
      <c r="G15" s="2048"/>
      <c r="H15" s="2048"/>
      <c r="I15" s="2048"/>
      <c r="J15" s="2048"/>
      <c r="K15" s="2048"/>
    </row>
    <row r="16" spans="1:11" ht="12" customHeight="1" x14ac:dyDescent="0.2">
      <c r="A16" s="687" t="s">
        <v>1546</v>
      </c>
      <c r="B16" s="688"/>
      <c r="C16" s="688"/>
      <c r="D16" s="688"/>
      <c r="E16" s="688"/>
      <c r="F16" s="688"/>
      <c r="G16" s="39"/>
    </row>
    <row r="17" spans="2:11" x14ac:dyDescent="0.2">
      <c r="C17" s="40"/>
      <c r="G17" s="40"/>
    </row>
    <row r="18" spans="2:11" x14ac:dyDescent="0.2">
      <c r="B18" s="40"/>
    </row>
    <row r="19" spans="2:11" x14ac:dyDescent="0.2"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2:11" x14ac:dyDescent="0.2"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2:11" x14ac:dyDescent="0.2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1" x14ac:dyDescent="0.2"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2:11" x14ac:dyDescent="0.2">
      <c r="B23" s="40"/>
      <c r="C23" s="40"/>
      <c r="D23" s="40"/>
      <c r="E23" s="40"/>
      <c r="F23" s="40"/>
      <c r="G23" s="40"/>
      <c r="H23" s="40"/>
      <c r="I23" s="40"/>
      <c r="J23" s="40"/>
      <c r="K23" s="40"/>
    </row>
    <row r="24" spans="2:11" x14ac:dyDescent="0.2"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2:11" x14ac:dyDescent="0.2">
      <c r="B25" s="40"/>
      <c r="C25" s="40"/>
      <c r="D25" s="40"/>
      <c r="E25" s="40"/>
      <c r="F25" s="40"/>
      <c r="G25" s="40"/>
      <c r="H25" s="40"/>
      <c r="I25" s="40"/>
      <c r="J25" s="40"/>
      <c r="K25" s="40"/>
    </row>
    <row r="26" spans="2:11" x14ac:dyDescent="0.2"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2:11" x14ac:dyDescent="0.2">
      <c r="B27" s="40"/>
      <c r="C27" s="40"/>
      <c r="D27" s="40"/>
      <c r="E27" s="40"/>
      <c r="F27" s="40"/>
      <c r="G27" s="40"/>
      <c r="H27" s="40"/>
      <c r="I27" s="40"/>
      <c r="J27" s="40"/>
      <c r="K27" s="40"/>
    </row>
  </sheetData>
  <mergeCells count="14">
    <mergeCell ref="K4:K5"/>
    <mergeCell ref="A15:K15"/>
    <mergeCell ref="A1:K1"/>
    <mergeCell ref="B3:B5"/>
    <mergeCell ref="C3:F3"/>
    <mergeCell ref="G3:K3"/>
    <mergeCell ref="C4:C5"/>
    <mergeCell ref="D4:D5"/>
    <mergeCell ref="E4:E5"/>
    <mergeCell ref="F4:F5"/>
    <mergeCell ref="G4:G5"/>
    <mergeCell ref="H4:H5"/>
    <mergeCell ref="A3:A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autoPict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autoPict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7" name="Control 3">
          <controlPr defaultSize="0" autoPict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7" r:id="rId7" name="Control 3"/>
      </mc:Fallback>
    </mc:AlternateContent>
    <mc:AlternateContent xmlns:mc="http://schemas.openxmlformats.org/markup-compatibility/2006">
      <mc:Choice Requires="x14">
        <control shapeId="1028" r:id="rId8" name="Control 4">
          <controlPr defaultSize="0" autoPict="0" r:id="rId5">
            <anchor moveWithCells="1">
              <from>
                <xdr:col>0</xdr:col>
                <xdr:colOff>0</xdr:colOff>
                <xdr:row>20</xdr:row>
                <xdr:rowOff>0</xdr:rowOff>
              </from>
              <to>
                <xdr:col>0</xdr:col>
                <xdr:colOff>114300</xdr:colOff>
                <xdr:row>20</xdr:row>
                <xdr:rowOff>104775</xdr:rowOff>
              </to>
            </anchor>
          </controlPr>
        </control>
      </mc:Choice>
      <mc:Fallback>
        <control shapeId="1028" r:id="rId8" name="Control 4"/>
      </mc:Fallback>
    </mc:AlternateContent>
  </control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/>
  <dimension ref="A1:G26"/>
  <sheetViews>
    <sheetView showGridLines="0" zoomScaleSheetLayoutView="100" workbookViewId="0">
      <selection activeCell="D25" sqref="D25"/>
    </sheetView>
  </sheetViews>
  <sheetFormatPr defaultColWidth="7.85546875" defaultRowHeight="12.75" x14ac:dyDescent="0.2"/>
  <cols>
    <col min="1" max="1" width="22.28515625" style="35" customWidth="1"/>
    <col min="2" max="2" width="9.42578125" style="35" customWidth="1"/>
    <col min="3" max="3" width="12.28515625" style="35" customWidth="1"/>
    <col min="4" max="4" width="10" style="35" customWidth="1"/>
    <col min="5" max="5" width="10.85546875" style="35" customWidth="1"/>
    <col min="6" max="6" width="9.85546875" style="35" customWidth="1"/>
    <col min="7" max="7" width="12.28515625" style="35" customWidth="1"/>
    <col min="8" max="8" width="1.85546875" style="35" customWidth="1"/>
    <col min="9" max="16384" width="7.85546875" style="35"/>
  </cols>
  <sheetData>
    <row r="1" spans="1:7" s="37" customFormat="1" ht="28.15" customHeight="1" x14ac:dyDescent="0.2">
      <c r="A1" s="2049" t="s">
        <v>2058</v>
      </c>
      <c r="B1" s="2049"/>
      <c r="C1" s="2049"/>
      <c r="D1" s="2049"/>
      <c r="E1" s="2049"/>
      <c r="F1" s="2049"/>
      <c r="G1" s="2049"/>
    </row>
    <row r="2" spans="1:7" s="34" customFormat="1" ht="15" customHeight="1" x14ac:dyDescent="0.15">
      <c r="A2" s="679" t="s">
        <v>2059</v>
      </c>
      <c r="B2" s="679"/>
      <c r="C2" s="679"/>
      <c r="G2" s="694" t="s">
        <v>127</v>
      </c>
    </row>
    <row r="3" spans="1:7" s="34" customFormat="1" ht="9.9499999999999993" customHeight="1" x14ac:dyDescent="0.15">
      <c r="A3" s="681" t="s">
        <v>449</v>
      </c>
      <c r="B3" s="2057" t="s">
        <v>265</v>
      </c>
      <c r="C3" s="2058"/>
      <c r="D3" s="2058"/>
      <c r="E3" s="2058"/>
      <c r="F3" s="2058"/>
      <c r="G3" s="2058"/>
    </row>
    <row r="4" spans="1:7" ht="9.9499999999999993" customHeight="1" x14ac:dyDescent="0.2">
      <c r="A4" s="695"/>
      <c r="B4" s="2059" t="s">
        <v>1</v>
      </c>
      <c r="C4" s="2060"/>
      <c r="D4" s="2058" t="s">
        <v>442</v>
      </c>
      <c r="E4" s="2061"/>
      <c r="F4" s="2057" t="s">
        <v>443</v>
      </c>
      <c r="G4" s="2058"/>
    </row>
    <row r="5" spans="1:7" ht="9.9499999999999993" customHeight="1" x14ac:dyDescent="0.2">
      <c r="A5" s="695" t="s">
        <v>450</v>
      </c>
      <c r="B5" s="691" t="s">
        <v>271</v>
      </c>
      <c r="C5" s="696" t="s">
        <v>451</v>
      </c>
      <c r="D5" s="697" t="s">
        <v>271</v>
      </c>
      <c r="E5" s="698" t="s">
        <v>451</v>
      </c>
      <c r="F5" s="691" t="s">
        <v>271</v>
      </c>
      <c r="G5" s="698" t="s">
        <v>451</v>
      </c>
    </row>
    <row r="6" spans="1:7" s="36" customFormat="1" ht="6" customHeight="1" x14ac:dyDescent="0.2">
      <c r="A6" s="41"/>
      <c r="B6" s="41"/>
      <c r="C6" s="41"/>
      <c r="D6" s="685"/>
      <c r="E6" s="685"/>
      <c r="F6" s="685"/>
      <c r="G6" s="685"/>
    </row>
    <row r="7" spans="1:7" s="36" customFormat="1" ht="11.25" customHeight="1" x14ac:dyDescent="0.2">
      <c r="A7" s="41" t="s">
        <v>1</v>
      </c>
      <c r="B7" s="1885">
        <v>5581160</v>
      </c>
      <c r="C7" s="1886">
        <v>13.468753090755326</v>
      </c>
      <c r="D7" s="1885">
        <v>5565963</v>
      </c>
      <c r="E7" s="1886">
        <v>13.468996290489175</v>
      </c>
      <c r="F7" s="1885">
        <v>15197</v>
      </c>
      <c r="G7" s="1886">
        <v>13.379680200039482</v>
      </c>
    </row>
    <row r="8" spans="1:7" s="37" customFormat="1" ht="11.25" customHeight="1" x14ac:dyDescent="0.2">
      <c r="A8" s="686" t="s">
        <v>452</v>
      </c>
      <c r="B8" s="1887">
        <v>370950</v>
      </c>
      <c r="C8" s="1888">
        <v>0.60713303679741204</v>
      </c>
      <c r="D8" s="1887">
        <v>369769</v>
      </c>
      <c r="E8" s="1888">
        <v>0.60713310201774617</v>
      </c>
      <c r="F8" s="1887">
        <v>1181</v>
      </c>
      <c r="G8" s="1888">
        <v>0.60711261642675696</v>
      </c>
    </row>
    <row r="9" spans="1:7" s="37" customFormat="1" ht="11.25" customHeight="1" x14ac:dyDescent="0.2">
      <c r="A9" s="686" t="s">
        <v>453</v>
      </c>
      <c r="B9" s="1887">
        <v>723586</v>
      </c>
      <c r="C9" s="1888">
        <v>3.0102489545126634</v>
      </c>
      <c r="D9" s="1887">
        <v>722158</v>
      </c>
      <c r="E9" s="1888">
        <v>3.0105600159521879</v>
      </c>
      <c r="F9" s="1887">
        <v>1428</v>
      </c>
      <c r="G9" s="1888">
        <v>2.8529411764705883</v>
      </c>
    </row>
    <row r="10" spans="1:7" s="37" customFormat="1" ht="11.25" customHeight="1" x14ac:dyDescent="0.2">
      <c r="A10" s="686" t="s">
        <v>454</v>
      </c>
      <c r="B10" s="1887">
        <v>892275</v>
      </c>
      <c r="C10" s="1888">
        <v>6.820984561934381</v>
      </c>
      <c r="D10" s="1887">
        <v>890773</v>
      </c>
      <c r="E10" s="1888">
        <v>6.8204469601121724</v>
      </c>
      <c r="F10" s="1887">
        <v>1502</v>
      </c>
      <c r="G10" s="1888">
        <v>7.1398135818908122</v>
      </c>
    </row>
    <row r="11" spans="1:7" s="37" customFormat="1" ht="11.25" customHeight="1" x14ac:dyDescent="0.2">
      <c r="A11" s="686" t="s">
        <v>455</v>
      </c>
      <c r="B11" s="1887">
        <v>3594349</v>
      </c>
      <c r="C11" s="1888">
        <v>18.551810633858871</v>
      </c>
      <c r="D11" s="1887">
        <v>3583263</v>
      </c>
      <c r="E11" s="1888">
        <v>18.556791951916452</v>
      </c>
      <c r="F11" s="1887">
        <v>11086</v>
      </c>
      <c r="G11" s="1888">
        <v>16.941728305971495</v>
      </c>
    </row>
    <row r="12" spans="1:7" ht="4.9000000000000004" customHeight="1" thickBot="1" x14ac:dyDescent="0.25">
      <c r="A12" s="47"/>
      <c r="B12" s="47"/>
      <c r="C12" s="47"/>
      <c r="D12" s="47"/>
      <c r="E12" s="47"/>
      <c r="F12" s="47"/>
      <c r="G12" s="47"/>
    </row>
    <row r="13" spans="1:7" ht="4.7" customHeight="1" thickTop="1" x14ac:dyDescent="0.2"/>
    <row r="14" spans="1:7" ht="12" customHeight="1" x14ac:dyDescent="0.2">
      <c r="A14" s="687" t="s">
        <v>1546</v>
      </c>
      <c r="B14" s="687"/>
      <c r="C14" s="687"/>
      <c r="D14" s="688"/>
      <c r="E14" s="38"/>
      <c r="F14" s="688"/>
      <c r="G14" s="38"/>
    </row>
    <row r="15" spans="1:7" x14ac:dyDescent="0.2">
      <c r="A15" s="1856"/>
      <c r="E15" s="38"/>
      <c r="G15" s="38"/>
    </row>
    <row r="24" spans="6:6" x14ac:dyDescent="0.2">
      <c r="F24" s="42"/>
    </row>
    <row r="25" spans="6:6" x14ac:dyDescent="0.2">
      <c r="F25" s="42"/>
    </row>
    <row r="26" spans="6:6" x14ac:dyDescent="0.2">
      <c r="F26" s="42"/>
    </row>
  </sheetData>
  <mergeCells count="5">
    <mergeCell ref="A1:G1"/>
    <mergeCell ref="B3:G3"/>
    <mergeCell ref="B4:C4"/>
    <mergeCell ref="D4:E4"/>
    <mergeCell ref="F4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3073" r:id="rId4" name="Control 1">
          <controlPr defaultSize="0" autoPict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3" r:id="rId4" name="Control 1"/>
      </mc:Fallback>
    </mc:AlternateContent>
    <mc:AlternateContent xmlns:mc="http://schemas.openxmlformats.org/markup-compatibility/2006">
      <mc:Choice Requires="x14">
        <control shapeId="3074" r:id="rId6" name="Control 2">
          <controlPr defaultSize="0" autoPict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4" r:id="rId6" name="Control 2"/>
      </mc:Fallback>
    </mc:AlternateContent>
    <mc:AlternateContent xmlns:mc="http://schemas.openxmlformats.org/markup-compatibility/2006">
      <mc:Choice Requires="x14">
        <control shapeId="3075" r:id="rId7" name="Control 3">
          <controlPr defaultSize="0" autoPict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5" r:id="rId7" name="Control 3"/>
      </mc:Fallback>
    </mc:AlternateContent>
    <mc:AlternateContent xmlns:mc="http://schemas.openxmlformats.org/markup-compatibility/2006">
      <mc:Choice Requires="x14">
        <control shapeId="3076" r:id="rId8" name="Control 4">
          <controlPr defaultSize="0" autoPict="0" r:id="rId5">
            <anchor moveWithCells="1">
              <from>
                <xdr:col>0</xdr:col>
                <xdr:colOff>0</xdr:colOff>
                <xdr:row>23</xdr:row>
                <xdr:rowOff>0</xdr:rowOff>
              </from>
              <to>
                <xdr:col>0</xdr:col>
                <xdr:colOff>114300</xdr:colOff>
                <xdr:row>23</xdr:row>
                <xdr:rowOff>104775</xdr:rowOff>
              </to>
            </anchor>
          </controlPr>
        </control>
      </mc:Choice>
      <mc:Fallback>
        <control shapeId="3076" r:id="rId8" name="Control 4"/>
      </mc:Fallback>
    </mc:AlternateContent>
  </control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/>
  <dimension ref="A1:D16"/>
  <sheetViews>
    <sheetView showGridLines="0" zoomScaleSheetLayoutView="100" workbookViewId="0">
      <selection sqref="A1:C1"/>
    </sheetView>
  </sheetViews>
  <sheetFormatPr defaultColWidth="7.85546875" defaultRowHeight="12.75" x14ac:dyDescent="0.2"/>
  <cols>
    <col min="1" max="1" width="45" style="35" customWidth="1"/>
    <col min="2" max="3" width="21" style="35" customWidth="1"/>
    <col min="4" max="4" width="1.5703125" style="35" customWidth="1"/>
    <col min="5" max="16384" width="7.85546875" style="35"/>
  </cols>
  <sheetData>
    <row r="1" spans="1:4" s="37" customFormat="1" ht="14.1" customHeight="1" x14ac:dyDescent="0.2">
      <c r="A1" s="2049" t="s">
        <v>2060</v>
      </c>
      <c r="B1" s="2049"/>
      <c r="C1" s="2049"/>
    </row>
    <row r="2" spans="1:4" s="34" customFormat="1" ht="16.5" customHeight="1" x14ac:dyDescent="0.15">
      <c r="A2" s="679" t="s">
        <v>2059</v>
      </c>
    </row>
    <row r="3" spans="1:4" ht="9.9499999999999993" customHeight="1" x14ac:dyDescent="0.2">
      <c r="A3" s="1591" t="s">
        <v>456</v>
      </c>
      <c r="B3" s="1580" t="s">
        <v>271</v>
      </c>
      <c r="C3" s="1581" t="s">
        <v>451</v>
      </c>
    </row>
    <row r="4" spans="1:4" s="36" customFormat="1" ht="6.75" customHeight="1" x14ac:dyDescent="0.2">
      <c r="A4" s="41"/>
      <c r="B4" s="685"/>
      <c r="C4" s="685"/>
    </row>
    <row r="5" spans="1:4" s="36" customFormat="1" ht="14.25" customHeight="1" x14ac:dyDescent="0.2">
      <c r="A5" s="43" t="s">
        <v>1</v>
      </c>
      <c r="B5" s="1889">
        <v>55213</v>
      </c>
      <c r="C5" s="1890">
        <v>17.585496169380399</v>
      </c>
      <c r="D5" s="692"/>
    </row>
    <row r="6" spans="1:4" s="37" customFormat="1" ht="14.1" customHeight="1" x14ac:dyDescent="0.2">
      <c r="A6" s="693" t="s">
        <v>457</v>
      </c>
      <c r="B6" s="1891">
        <v>17640</v>
      </c>
      <c r="C6" s="1892">
        <v>18.669331065759636</v>
      </c>
      <c r="D6" s="690"/>
    </row>
    <row r="7" spans="1:4" s="37" customFormat="1" ht="14.1" customHeight="1" x14ac:dyDescent="0.2">
      <c r="A7" s="693" t="s">
        <v>458</v>
      </c>
      <c r="B7" s="1891">
        <v>10296</v>
      </c>
      <c r="C7" s="1892">
        <v>17.402874902874903</v>
      </c>
      <c r="D7" s="690"/>
    </row>
    <row r="8" spans="1:4" s="37" customFormat="1" ht="14.1" customHeight="1" x14ac:dyDescent="0.2">
      <c r="A8" s="693" t="s">
        <v>459</v>
      </c>
      <c r="B8" s="1891">
        <v>12430</v>
      </c>
      <c r="C8" s="1892">
        <v>17.839662107803701</v>
      </c>
      <c r="D8" s="690"/>
    </row>
    <row r="9" spans="1:4" s="37" customFormat="1" ht="14.1" customHeight="1" x14ac:dyDescent="0.2">
      <c r="A9" s="693" t="s">
        <v>460</v>
      </c>
      <c r="B9" s="1891">
        <v>48</v>
      </c>
      <c r="C9" s="1892">
        <v>31.645833333333332</v>
      </c>
      <c r="D9" s="690"/>
    </row>
    <row r="10" spans="1:4" s="37" customFormat="1" ht="14.1" customHeight="1" x14ac:dyDescent="0.2">
      <c r="A10" s="693" t="s">
        <v>461</v>
      </c>
      <c r="B10" s="1891">
        <v>10752</v>
      </c>
      <c r="C10" s="1892">
        <v>17.317615327380953</v>
      </c>
      <c r="D10" s="690"/>
    </row>
    <row r="11" spans="1:4" s="37" customFormat="1" ht="14.1" customHeight="1" x14ac:dyDescent="0.2">
      <c r="A11" s="693" t="s">
        <v>462</v>
      </c>
      <c r="B11" s="1891">
        <v>4038</v>
      </c>
      <c r="C11" s="1892">
        <v>13.052996532937097</v>
      </c>
      <c r="D11" s="690"/>
    </row>
    <row r="12" spans="1:4" ht="4.9000000000000004" customHeight="1" thickBot="1" x14ac:dyDescent="0.25">
      <c r="A12" s="47"/>
      <c r="B12" s="47"/>
      <c r="C12" s="47"/>
      <c r="D12" s="690"/>
    </row>
    <row r="13" spans="1:4" ht="4.7" customHeight="1" thickTop="1" x14ac:dyDescent="0.2">
      <c r="D13" s="690"/>
    </row>
    <row r="14" spans="1:4" ht="12" customHeight="1" x14ac:dyDescent="0.2">
      <c r="A14" s="687" t="s">
        <v>1546</v>
      </c>
      <c r="B14" s="689"/>
      <c r="C14" s="689"/>
    </row>
    <row r="16" spans="1:4" x14ac:dyDescent="0.2">
      <c r="B16" s="40"/>
      <c r="C16" s="40"/>
    </row>
  </sheetData>
  <mergeCells count="1">
    <mergeCell ref="A1:C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4097" r:id="rId4" name="Control 1">
          <controlPr defaultSize="0" autoPict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097" r:id="rId4" name="Control 1"/>
      </mc:Fallback>
    </mc:AlternateContent>
    <mc:AlternateContent xmlns:mc="http://schemas.openxmlformats.org/markup-compatibility/2006">
      <mc:Choice Requires="x14">
        <control shapeId="4098" r:id="rId6" name="Control 2">
          <controlPr defaultSize="0" autoPict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098" r:id="rId6" name="Control 2"/>
      </mc:Fallback>
    </mc:AlternateContent>
    <mc:AlternateContent xmlns:mc="http://schemas.openxmlformats.org/markup-compatibility/2006">
      <mc:Choice Requires="x14">
        <control shapeId="4099" r:id="rId7" name="Control 3">
          <controlPr defaultSize="0" autoPict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099" r:id="rId7" name="Control 3"/>
      </mc:Fallback>
    </mc:AlternateContent>
    <mc:AlternateContent xmlns:mc="http://schemas.openxmlformats.org/markup-compatibility/2006">
      <mc:Choice Requires="x14">
        <control shapeId="4100" r:id="rId8" name="Control 4">
          <controlPr defaultSize="0" autoPict="0" r:id="rId5">
            <anchor moveWithCells="1">
              <from>
                <xdr:col>0</xdr:col>
                <xdr:colOff>0</xdr:colOff>
                <xdr:row>16</xdr:row>
                <xdr:rowOff>0</xdr:rowOff>
              </from>
              <to>
                <xdr:col>0</xdr:col>
                <xdr:colOff>114300</xdr:colOff>
                <xdr:row>16</xdr:row>
                <xdr:rowOff>104775</xdr:rowOff>
              </to>
            </anchor>
          </controlPr>
        </control>
      </mc:Choice>
      <mc:Fallback>
        <control shapeId="4100" r:id="rId8" name="Control 4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/>
  <dimension ref="A1:M25"/>
  <sheetViews>
    <sheetView showGridLines="0" zoomScaleSheetLayoutView="100" workbookViewId="0">
      <selection sqref="A1:K1"/>
    </sheetView>
  </sheetViews>
  <sheetFormatPr defaultColWidth="7.85546875" defaultRowHeight="12.75" x14ac:dyDescent="0.2"/>
  <cols>
    <col min="1" max="1" width="12.42578125" style="35" customWidth="1"/>
    <col min="2" max="11" width="9.28515625" style="35" customWidth="1"/>
    <col min="12" max="12" width="1.85546875" style="35" customWidth="1"/>
    <col min="13" max="22" width="7.140625" style="35" customWidth="1"/>
    <col min="23" max="16384" width="7.85546875" style="35"/>
  </cols>
  <sheetData>
    <row r="1" spans="1:13" s="37" customFormat="1" ht="30.75" customHeight="1" x14ac:dyDescent="0.2">
      <c r="A1" s="2049" t="s">
        <v>2061</v>
      </c>
      <c r="B1" s="2049"/>
      <c r="C1" s="2049"/>
      <c r="D1" s="2049"/>
      <c r="E1" s="2049"/>
      <c r="F1" s="2049"/>
      <c r="G1" s="2049"/>
      <c r="H1" s="2049"/>
      <c r="I1" s="2049"/>
      <c r="J1" s="2049"/>
      <c r="K1" s="2049"/>
    </row>
    <row r="2" spans="1:13" s="34" customFormat="1" ht="14.25" customHeight="1" x14ac:dyDescent="0.15">
      <c r="A2" s="1426" t="s">
        <v>2059</v>
      </c>
      <c r="K2" s="680" t="s">
        <v>1338</v>
      </c>
    </row>
    <row r="3" spans="1:13" s="34" customFormat="1" ht="9.9499999999999993" customHeight="1" x14ac:dyDescent="0.15">
      <c r="A3" s="681" t="s">
        <v>441</v>
      </c>
      <c r="B3" s="2050" t="s">
        <v>1</v>
      </c>
      <c r="C3" s="2051" t="s">
        <v>442</v>
      </c>
      <c r="D3" s="2052"/>
      <c r="E3" s="2052"/>
      <c r="F3" s="2053"/>
      <c r="G3" s="2051" t="s">
        <v>443</v>
      </c>
      <c r="H3" s="2052"/>
      <c r="I3" s="2052"/>
      <c r="J3" s="2052"/>
      <c r="K3" s="2052"/>
    </row>
    <row r="4" spans="1:13" ht="9.9499999999999993" customHeight="1" x14ac:dyDescent="0.2">
      <c r="A4" s="682"/>
      <c r="B4" s="2050"/>
      <c r="C4" s="2046" t="s">
        <v>1</v>
      </c>
      <c r="D4" s="2046" t="s">
        <v>283</v>
      </c>
      <c r="E4" s="2046" t="s">
        <v>444</v>
      </c>
      <c r="F4" s="2046" t="s">
        <v>15</v>
      </c>
      <c r="G4" s="2046" t="s">
        <v>1</v>
      </c>
      <c r="H4" s="2046" t="s">
        <v>283</v>
      </c>
      <c r="I4" s="2055" t="s">
        <v>444</v>
      </c>
      <c r="J4" s="2056"/>
      <c r="K4" s="2062" t="s">
        <v>15</v>
      </c>
    </row>
    <row r="5" spans="1:13" ht="9.9499999999999993" customHeight="1" x14ac:dyDescent="0.2">
      <c r="A5" s="682" t="s">
        <v>463</v>
      </c>
      <c r="B5" s="2050"/>
      <c r="C5" s="2047"/>
      <c r="D5" s="2047"/>
      <c r="E5" s="2047"/>
      <c r="F5" s="2047"/>
      <c r="G5" s="2047"/>
      <c r="H5" s="2047"/>
      <c r="I5" s="1695" t="s">
        <v>446</v>
      </c>
      <c r="J5" s="1695" t="s">
        <v>447</v>
      </c>
      <c r="K5" s="2063"/>
    </row>
    <row r="6" spans="1:13" s="36" customFormat="1" ht="6" customHeight="1" x14ac:dyDescent="0.2">
      <c r="A6" s="41"/>
      <c r="B6" s="684"/>
      <c r="C6" s="685"/>
      <c r="D6" s="685"/>
      <c r="E6" s="685"/>
      <c r="F6" s="685"/>
      <c r="G6" s="685"/>
      <c r="H6" s="685"/>
      <c r="I6" s="685"/>
      <c r="J6" s="685"/>
      <c r="K6" s="685"/>
    </row>
    <row r="7" spans="1:13" s="36" customFormat="1" ht="14.1" customHeight="1" x14ac:dyDescent="0.2">
      <c r="A7" s="41" t="s">
        <v>1</v>
      </c>
      <c r="B7" s="1893">
        <v>7021112</v>
      </c>
      <c r="C7" s="1893">
        <v>6888903</v>
      </c>
      <c r="D7" s="1893">
        <v>5565963</v>
      </c>
      <c r="E7" s="1893">
        <v>1290390</v>
      </c>
      <c r="F7" s="1893">
        <v>32550</v>
      </c>
      <c r="G7" s="1893">
        <v>132209</v>
      </c>
      <c r="H7" s="1893">
        <v>15197</v>
      </c>
      <c r="I7" s="1893">
        <v>55213</v>
      </c>
      <c r="J7" s="1893">
        <v>49916</v>
      </c>
      <c r="K7" s="1893">
        <v>11883</v>
      </c>
      <c r="L7" s="44"/>
      <c r="M7" s="1851"/>
    </row>
    <row r="8" spans="1:13" s="37" customFormat="1" ht="14.1" customHeight="1" x14ac:dyDescent="0.2">
      <c r="A8" s="1420" t="s">
        <v>464</v>
      </c>
      <c r="B8" s="1894">
        <v>4586548</v>
      </c>
      <c r="C8" s="1894">
        <v>4455538</v>
      </c>
      <c r="D8" s="1884">
        <v>3146222</v>
      </c>
      <c r="E8" s="1884">
        <v>1277133</v>
      </c>
      <c r="F8" s="1884">
        <v>32183</v>
      </c>
      <c r="G8" s="1884">
        <v>131010</v>
      </c>
      <c r="H8" s="1884">
        <v>14415</v>
      </c>
      <c r="I8" s="1884">
        <v>55120</v>
      </c>
      <c r="J8" s="1884">
        <v>49750</v>
      </c>
      <c r="K8" s="1884">
        <v>11725</v>
      </c>
      <c r="L8" s="44"/>
    </row>
    <row r="9" spans="1:13" s="37" customFormat="1" ht="14.1" customHeight="1" x14ac:dyDescent="0.2">
      <c r="A9" s="1420" t="s">
        <v>465</v>
      </c>
      <c r="B9" s="1894">
        <v>2252846</v>
      </c>
      <c r="C9" s="1884">
        <v>2252823</v>
      </c>
      <c r="D9" s="1884">
        <v>2241224</v>
      </c>
      <c r="E9" s="1884">
        <v>11300</v>
      </c>
      <c r="F9" s="1884">
        <v>299</v>
      </c>
      <c r="G9" s="1884">
        <v>23</v>
      </c>
      <c r="H9" s="1884">
        <v>6</v>
      </c>
      <c r="I9" s="1884">
        <v>4</v>
      </c>
      <c r="J9" s="1884">
        <v>0</v>
      </c>
      <c r="K9" s="1884">
        <v>13</v>
      </c>
      <c r="L9" s="44"/>
    </row>
    <row r="10" spans="1:13" s="37" customFormat="1" ht="14.1" customHeight="1" x14ac:dyDescent="0.2">
      <c r="A10" s="1420" t="s">
        <v>466</v>
      </c>
      <c r="B10" s="1894">
        <v>59401</v>
      </c>
      <c r="C10" s="1894">
        <v>59366</v>
      </c>
      <c r="D10" s="1884">
        <v>58717</v>
      </c>
      <c r="E10" s="1884">
        <v>600</v>
      </c>
      <c r="F10" s="1884">
        <v>49</v>
      </c>
      <c r="G10" s="1884">
        <v>35</v>
      </c>
      <c r="H10" s="1884">
        <v>4</v>
      </c>
      <c r="I10" s="1884">
        <v>8</v>
      </c>
      <c r="J10" s="1884">
        <v>17</v>
      </c>
      <c r="K10" s="1884">
        <v>6</v>
      </c>
      <c r="L10" s="44"/>
    </row>
    <row r="11" spans="1:13" s="37" customFormat="1" ht="14.1" customHeight="1" x14ac:dyDescent="0.2">
      <c r="A11" s="1420" t="s">
        <v>15</v>
      </c>
      <c r="B11" s="1894">
        <v>122317</v>
      </c>
      <c r="C11" s="1894">
        <v>121176</v>
      </c>
      <c r="D11" s="1884">
        <v>119800</v>
      </c>
      <c r="E11" s="1884">
        <v>1357</v>
      </c>
      <c r="F11" s="1884">
        <v>19</v>
      </c>
      <c r="G11" s="1884">
        <v>1141</v>
      </c>
      <c r="H11" s="1884">
        <v>772</v>
      </c>
      <c r="I11" s="1884">
        <v>81</v>
      </c>
      <c r="J11" s="1884">
        <v>149</v>
      </c>
      <c r="K11" s="1884">
        <v>139</v>
      </c>
      <c r="L11" s="44"/>
    </row>
    <row r="12" spans="1:13" ht="4.9000000000000004" customHeight="1" thickBot="1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4"/>
    </row>
    <row r="13" spans="1:13" ht="4.9000000000000004" customHeight="1" thickTop="1" x14ac:dyDescent="0.2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</row>
    <row r="14" spans="1:13" ht="11.25" customHeight="1" x14ac:dyDescent="0.2">
      <c r="A14" s="687" t="s">
        <v>1546</v>
      </c>
      <c r="B14" s="688"/>
      <c r="C14" s="688"/>
      <c r="D14" s="688"/>
      <c r="E14" s="688"/>
      <c r="F14" s="689"/>
    </row>
    <row r="15" spans="1:13" x14ac:dyDescent="0.2">
      <c r="B15" s="40"/>
      <c r="C15" s="40"/>
      <c r="D15" s="40"/>
      <c r="E15" s="40"/>
      <c r="F15" s="40"/>
      <c r="G15" s="318"/>
      <c r="H15" s="40"/>
      <c r="I15" s="40"/>
      <c r="J15" s="40"/>
      <c r="K15" s="40"/>
      <c r="L15" s="40"/>
    </row>
    <row r="16" spans="1:13" x14ac:dyDescent="0.2">
      <c r="B16" s="1421"/>
      <c r="C16" s="40"/>
      <c r="D16" s="40"/>
      <c r="E16" s="40"/>
      <c r="F16" s="40"/>
      <c r="G16" s="40"/>
      <c r="H16" s="40"/>
      <c r="I16" s="40"/>
      <c r="J16" s="40"/>
      <c r="K16" s="40"/>
    </row>
    <row r="17" spans="2:7" x14ac:dyDescent="0.2">
      <c r="B17" s="40"/>
      <c r="C17" s="45"/>
      <c r="D17" s="46"/>
      <c r="G17" s="40"/>
    </row>
    <row r="18" spans="2:7" x14ac:dyDescent="0.2">
      <c r="B18" s="40"/>
      <c r="C18" s="45"/>
      <c r="D18" s="46"/>
      <c r="G18" s="40"/>
    </row>
    <row r="19" spans="2:7" x14ac:dyDescent="0.2">
      <c r="B19" s="40"/>
      <c r="C19" s="45"/>
      <c r="D19" s="46"/>
      <c r="G19" s="40"/>
    </row>
    <row r="20" spans="2:7" x14ac:dyDescent="0.2">
      <c r="B20" s="40"/>
      <c r="C20" s="45"/>
      <c r="D20" s="46"/>
      <c r="G20" s="40"/>
    </row>
    <row r="21" spans="2:7" x14ac:dyDescent="0.2">
      <c r="B21" s="40"/>
      <c r="C21" s="45"/>
      <c r="D21" s="46"/>
      <c r="G21" s="40"/>
    </row>
    <row r="22" spans="2:7" x14ac:dyDescent="0.2">
      <c r="B22" s="40"/>
      <c r="C22" s="45"/>
      <c r="D22" s="46"/>
      <c r="G22" s="40"/>
    </row>
    <row r="23" spans="2:7" x14ac:dyDescent="0.2">
      <c r="B23" s="40"/>
      <c r="C23" s="45"/>
      <c r="D23" s="46"/>
      <c r="G23" s="40"/>
    </row>
    <row r="24" spans="2:7" x14ac:dyDescent="0.2">
      <c r="B24" s="40"/>
      <c r="C24" s="45"/>
      <c r="D24" s="46"/>
      <c r="G24" s="40"/>
    </row>
    <row r="25" spans="2:7" x14ac:dyDescent="0.2">
      <c r="B25" s="40"/>
      <c r="C25" s="45"/>
      <c r="D25" s="46"/>
      <c r="G25" s="40"/>
    </row>
  </sheetData>
  <mergeCells count="12">
    <mergeCell ref="G4:G5"/>
    <mergeCell ref="H4:H5"/>
    <mergeCell ref="I4:J4"/>
    <mergeCell ref="K4:K5"/>
    <mergeCell ref="A1:K1"/>
    <mergeCell ref="B3:B5"/>
    <mergeCell ref="C3:F3"/>
    <mergeCell ref="G3:K3"/>
    <mergeCell ref="C4:C5"/>
    <mergeCell ref="D4:D5"/>
    <mergeCell ref="E4:E5"/>
    <mergeCell ref="F4:F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5121" r:id="rId4" name="Control 1">
          <controlPr defaultSize="0" autoPict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1" r:id="rId4" name="Control 1"/>
      </mc:Fallback>
    </mc:AlternateContent>
    <mc:AlternateContent xmlns:mc="http://schemas.openxmlformats.org/markup-compatibility/2006">
      <mc:Choice Requires="x14">
        <control shapeId="5122" r:id="rId6" name="Control 2">
          <controlPr defaultSize="0" autoPict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2" r:id="rId6" name="Control 2"/>
      </mc:Fallback>
    </mc:AlternateContent>
    <mc:AlternateContent xmlns:mc="http://schemas.openxmlformats.org/markup-compatibility/2006">
      <mc:Choice Requires="x14">
        <control shapeId="5123" r:id="rId7" name="Control 3">
          <controlPr defaultSize="0" autoPict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3" r:id="rId7" name="Control 3"/>
      </mc:Fallback>
    </mc:AlternateContent>
    <mc:AlternateContent xmlns:mc="http://schemas.openxmlformats.org/markup-compatibility/2006">
      <mc:Choice Requires="x14">
        <control shapeId="5124" r:id="rId8" name="Control 4">
          <controlPr defaultSize="0" autoPict="0" r:id="rId5">
            <anchor moveWithCells="1">
              <from>
                <xdr:col>0</xdr:col>
                <xdr:colOff>0</xdr:colOff>
                <xdr:row>22</xdr:row>
                <xdr:rowOff>0</xdr:rowOff>
              </from>
              <to>
                <xdr:col>0</xdr:col>
                <xdr:colOff>114300</xdr:colOff>
                <xdr:row>22</xdr:row>
                <xdr:rowOff>104775</xdr:rowOff>
              </to>
            </anchor>
          </controlPr>
        </control>
      </mc:Choice>
      <mc:Fallback>
        <control shapeId="5124" r:id="rId8" name="Control 4"/>
      </mc:Fallback>
    </mc:AlternateContent>
  </control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1"/>
  <dimension ref="A1:IN63"/>
  <sheetViews>
    <sheetView showGridLines="0" workbookViewId="0">
      <selection sqref="A1:C1"/>
    </sheetView>
  </sheetViews>
  <sheetFormatPr defaultColWidth="7.85546875" defaultRowHeight="9" x14ac:dyDescent="0.15"/>
  <cols>
    <col min="1" max="1" width="34.5703125" style="7" customWidth="1"/>
    <col min="2" max="3" width="26.140625" style="7" customWidth="1"/>
    <col min="4" max="4" width="2.42578125" style="7" customWidth="1"/>
    <col min="5" max="16384" width="7.85546875" style="7"/>
  </cols>
  <sheetData>
    <row r="1" spans="1:248" ht="14.1" customHeight="1" x14ac:dyDescent="0.15">
      <c r="A1" s="2065" t="s">
        <v>2062</v>
      </c>
      <c r="B1" s="2065"/>
      <c r="C1" s="2065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  <c r="EQ1" s="606"/>
      <c r="ER1" s="606"/>
      <c r="ES1" s="606"/>
      <c r="ET1" s="606"/>
      <c r="EU1" s="606"/>
      <c r="EV1" s="606"/>
      <c r="EW1" s="606"/>
      <c r="EX1" s="606"/>
      <c r="EY1" s="606"/>
      <c r="EZ1" s="606"/>
      <c r="FA1" s="606"/>
      <c r="FB1" s="606"/>
      <c r="FC1" s="606"/>
      <c r="FD1" s="606"/>
      <c r="FE1" s="606"/>
      <c r="FF1" s="606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6"/>
      <c r="FR1" s="606"/>
      <c r="FS1" s="606"/>
      <c r="FT1" s="606"/>
      <c r="FU1" s="606"/>
      <c r="FV1" s="606"/>
      <c r="FW1" s="606"/>
      <c r="FX1" s="606"/>
      <c r="FY1" s="606"/>
      <c r="FZ1" s="606"/>
      <c r="GA1" s="606"/>
      <c r="GB1" s="606"/>
      <c r="GC1" s="606"/>
      <c r="GD1" s="606"/>
      <c r="GE1" s="606"/>
      <c r="GF1" s="606"/>
      <c r="GG1" s="606"/>
      <c r="GH1" s="606"/>
      <c r="GI1" s="606"/>
      <c r="GJ1" s="606"/>
      <c r="GK1" s="606"/>
      <c r="GL1" s="606"/>
      <c r="GM1" s="606"/>
      <c r="GN1" s="606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6"/>
      <c r="GZ1" s="606"/>
      <c r="HA1" s="606"/>
      <c r="HB1" s="606"/>
      <c r="HC1" s="606"/>
      <c r="HD1" s="606"/>
      <c r="HE1" s="606"/>
      <c r="HF1" s="606"/>
      <c r="HG1" s="606"/>
      <c r="HH1" s="606"/>
      <c r="HI1" s="606"/>
      <c r="HJ1" s="606"/>
      <c r="HK1" s="606"/>
      <c r="HL1" s="606"/>
      <c r="HM1" s="606"/>
      <c r="HN1" s="606"/>
      <c r="HO1" s="606"/>
      <c r="HP1" s="606"/>
      <c r="HQ1" s="606"/>
      <c r="HR1" s="606"/>
      <c r="HS1" s="606"/>
      <c r="HT1" s="606"/>
      <c r="HU1" s="606"/>
      <c r="HV1" s="606"/>
      <c r="HW1" s="606"/>
      <c r="HX1" s="606"/>
      <c r="HY1" s="606"/>
      <c r="HZ1" s="606"/>
      <c r="IA1" s="606"/>
      <c r="IB1" s="606"/>
      <c r="IC1" s="606"/>
      <c r="ID1" s="606"/>
      <c r="IE1" s="606"/>
      <c r="IF1" s="606"/>
      <c r="IG1" s="606"/>
      <c r="IH1" s="606"/>
      <c r="II1" s="606"/>
      <c r="IJ1" s="606"/>
      <c r="IK1" s="606"/>
      <c r="IL1" s="606"/>
      <c r="IM1" s="606"/>
      <c r="IN1" s="606"/>
    </row>
    <row r="2" spans="1:248" ht="12.75" customHeight="1" x14ac:dyDescent="0.15">
      <c r="A2" s="607">
        <v>2020</v>
      </c>
      <c r="B2" s="608"/>
      <c r="C2" s="609" t="s">
        <v>592</v>
      </c>
    </row>
    <row r="3" spans="1:248" ht="9.9499999999999993" customHeight="1" x14ac:dyDescent="0.15">
      <c r="A3" s="1594" t="s">
        <v>1547</v>
      </c>
      <c r="B3" s="1582" t="s">
        <v>593</v>
      </c>
      <c r="C3" s="1582" t="s">
        <v>594</v>
      </c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  <c r="R3" s="610"/>
      <c r="S3" s="610"/>
      <c r="T3" s="610"/>
      <c r="U3" s="610"/>
      <c r="V3" s="610"/>
      <c r="W3" s="610"/>
      <c r="X3" s="610"/>
      <c r="Y3" s="610"/>
      <c r="Z3" s="610"/>
      <c r="AA3" s="610"/>
      <c r="AB3" s="610"/>
      <c r="AC3" s="610"/>
      <c r="AD3" s="610"/>
      <c r="AE3" s="610"/>
      <c r="AF3" s="610"/>
      <c r="AG3" s="610"/>
      <c r="AH3" s="610"/>
      <c r="AI3" s="610"/>
      <c r="AJ3" s="610"/>
      <c r="AK3" s="610"/>
      <c r="AL3" s="610"/>
      <c r="AM3" s="610"/>
      <c r="AN3" s="610"/>
      <c r="AO3" s="610"/>
      <c r="AP3" s="610"/>
      <c r="AQ3" s="610"/>
      <c r="AR3" s="610"/>
      <c r="AS3" s="610"/>
      <c r="AT3" s="610"/>
      <c r="AU3" s="610"/>
      <c r="AV3" s="610"/>
      <c r="AW3" s="610"/>
      <c r="AX3" s="610"/>
      <c r="AY3" s="610"/>
      <c r="AZ3" s="610"/>
      <c r="BA3" s="610"/>
      <c r="BB3" s="610"/>
      <c r="BC3" s="610"/>
      <c r="BD3" s="610"/>
      <c r="BE3" s="610"/>
      <c r="BF3" s="610"/>
      <c r="BG3" s="610"/>
      <c r="BH3" s="610"/>
      <c r="BI3" s="610"/>
      <c r="BJ3" s="610"/>
      <c r="BK3" s="610"/>
      <c r="BL3" s="610"/>
      <c r="BM3" s="610"/>
      <c r="BN3" s="610"/>
      <c r="BO3" s="610"/>
      <c r="BP3" s="610"/>
      <c r="BQ3" s="610"/>
      <c r="BR3" s="610"/>
      <c r="BS3" s="610"/>
      <c r="BT3" s="610"/>
      <c r="BU3" s="610"/>
      <c r="BV3" s="610"/>
      <c r="BW3" s="610"/>
      <c r="BX3" s="610"/>
      <c r="BY3" s="610"/>
      <c r="BZ3" s="610"/>
      <c r="CA3" s="610"/>
      <c r="CB3" s="610"/>
      <c r="CC3" s="610"/>
      <c r="CD3" s="610"/>
      <c r="CE3" s="610"/>
      <c r="CF3" s="610"/>
      <c r="CG3" s="610"/>
      <c r="CH3" s="610"/>
      <c r="CI3" s="610"/>
      <c r="CJ3" s="610"/>
      <c r="CK3" s="610"/>
      <c r="CL3" s="610"/>
      <c r="CM3" s="610"/>
      <c r="CN3" s="610"/>
      <c r="CO3" s="610"/>
      <c r="CP3" s="610"/>
      <c r="CQ3" s="610"/>
      <c r="CR3" s="610"/>
      <c r="CS3" s="610"/>
      <c r="CT3" s="610"/>
      <c r="CU3" s="610"/>
      <c r="CV3" s="610"/>
      <c r="CW3" s="610"/>
      <c r="CX3" s="610"/>
      <c r="CY3" s="610"/>
      <c r="CZ3" s="610"/>
      <c r="DA3" s="610"/>
      <c r="DB3" s="610"/>
      <c r="DC3" s="610"/>
      <c r="DD3" s="610"/>
      <c r="DE3" s="610"/>
      <c r="DF3" s="610"/>
      <c r="DG3" s="610"/>
      <c r="DH3" s="610"/>
      <c r="DI3" s="610"/>
      <c r="DJ3" s="610"/>
      <c r="DK3" s="610"/>
      <c r="DL3" s="610"/>
      <c r="DM3" s="610"/>
      <c r="DN3" s="610"/>
      <c r="DO3" s="610"/>
      <c r="DP3" s="610"/>
      <c r="DQ3" s="610"/>
      <c r="DR3" s="610"/>
      <c r="DS3" s="610"/>
      <c r="DT3" s="610"/>
      <c r="DU3" s="610"/>
      <c r="DV3" s="610"/>
      <c r="DW3" s="610"/>
      <c r="DX3" s="610"/>
      <c r="DY3" s="610"/>
      <c r="DZ3" s="610"/>
      <c r="EA3" s="610"/>
      <c r="EB3" s="610"/>
      <c r="EC3" s="610"/>
      <c r="ED3" s="610"/>
      <c r="EE3" s="610"/>
      <c r="EF3" s="610"/>
      <c r="EG3" s="610"/>
      <c r="EH3" s="610"/>
      <c r="EI3" s="610"/>
      <c r="EJ3" s="610"/>
      <c r="EK3" s="610"/>
      <c r="EL3" s="610"/>
      <c r="EM3" s="610"/>
      <c r="EN3" s="610"/>
      <c r="EO3" s="610"/>
      <c r="EP3" s="610"/>
      <c r="EQ3" s="610"/>
      <c r="ER3" s="610"/>
      <c r="ES3" s="610"/>
      <c r="ET3" s="610"/>
      <c r="EU3" s="610"/>
      <c r="EV3" s="610"/>
      <c r="EW3" s="610"/>
      <c r="EX3" s="610"/>
      <c r="EY3" s="610"/>
      <c r="EZ3" s="610"/>
      <c r="FA3" s="610"/>
      <c r="FB3" s="610"/>
      <c r="FC3" s="610"/>
      <c r="FD3" s="610"/>
      <c r="FE3" s="610"/>
      <c r="FF3" s="610"/>
      <c r="FG3" s="610"/>
      <c r="FH3" s="610"/>
      <c r="FI3" s="610"/>
      <c r="FJ3" s="610"/>
      <c r="FK3" s="610"/>
      <c r="FL3" s="610"/>
      <c r="FM3" s="610"/>
      <c r="FN3" s="610"/>
      <c r="FO3" s="610"/>
      <c r="FP3" s="610"/>
      <c r="FQ3" s="610"/>
      <c r="FR3" s="610"/>
      <c r="FS3" s="610"/>
      <c r="FT3" s="610"/>
      <c r="FU3" s="610"/>
      <c r="FV3" s="610"/>
      <c r="FW3" s="610"/>
      <c r="FX3" s="610"/>
      <c r="FY3" s="610"/>
      <c r="FZ3" s="610"/>
      <c r="GA3" s="610"/>
      <c r="GB3" s="610"/>
      <c r="GC3" s="610"/>
      <c r="GD3" s="610"/>
      <c r="GE3" s="610"/>
      <c r="GF3" s="610"/>
      <c r="GG3" s="610"/>
      <c r="GH3" s="610"/>
      <c r="GI3" s="610"/>
      <c r="GJ3" s="610"/>
      <c r="GK3" s="610"/>
      <c r="GL3" s="610"/>
      <c r="GM3" s="610"/>
      <c r="GN3" s="610"/>
      <c r="GO3" s="610"/>
      <c r="GP3" s="610"/>
      <c r="GQ3" s="610"/>
      <c r="GR3" s="610"/>
      <c r="GS3" s="610"/>
      <c r="GT3" s="610"/>
      <c r="GU3" s="610"/>
      <c r="GV3" s="610"/>
      <c r="GW3" s="610"/>
      <c r="GX3" s="610"/>
      <c r="GY3" s="610"/>
      <c r="GZ3" s="610"/>
      <c r="HA3" s="610"/>
      <c r="HB3" s="610"/>
      <c r="HC3" s="610"/>
      <c r="HD3" s="610"/>
      <c r="HE3" s="610"/>
      <c r="HF3" s="610"/>
      <c r="HG3" s="610"/>
      <c r="HH3" s="610"/>
      <c r="HI3" s="610"/>
      <c r="HJ3" s="610"/>
      <c r="HK3" s="610"/>
      <c r="HL3" s="610"/>
      <c r="HM3" s="610"/>
      <c r="HN3" s="610"/>
      <c r="HO3" s="610"/>
      <c r="HP3" s="610"/>
      <c r="HQ3" s="610"/>
      <c r="HR3" s="610"/>
      <c r="HS3" s="610"/>
      <c r="HT3" s="610"/>
      <c r="HU3" s="610"/>
      <c r="HV3" s="610"/>
      <c r="HW3" s="610"/>
      <c r="HX3" s="610"/>
      <c r="HY3" s="610"/>
      <c r="HZ3" s="610"/>
      <c r="IA3" s="610"/>
      <c r="IB3" s="610"/>
      <c r="IC3" s="610"/>
      <c r="ID3" s="610"/>
      <c r="IE3" s="610"/>
      <c r="IF3" s="610"/>
      <c r="IG3" s="610"/>
      <c r="IH3" s="610"/>
      <c r="II3" s="610"/>
      <c r="IJ3" s="610"/>
      <c r="IK3" s="610"/>
      <c r="IL3" s="610"/>
      <c r="IM3" s="610"/>
      <c r="IN3" s="610"/>
    </row>
    <row r="4" spans="1:248" ht="6" customHeight="1" x14ac:dyDescent="0.15">
      <c r="A4" s="1592"/>
      <c r="B4" s="1593"/>
      <c r="C4" s="1593"/>
    </row>
    <row r="5" spans="1:248" s="612" customFormat="1" ht="15.75" customHeight="1" x14ac:dyDescent="0.25">
      <c r="A5" s="1084"/>
      <c r="B5" s="2064" t="s">
        <v>595</v>
      </c>
      <c r="C5" s="2064"/>
      <c r="D5" s="611"/>
      <c r="E5" s="611"/>
      <c r="F5" s="611"/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  <c r="AK5" s="611"/>
      <c r="AL5" s="611"/>
      <c r="AM5" s="611"/>
      <c r="AN5" s="611"/>
      <c r="AO5" s="611"/>
      <c r="AP5" s="611"/>
      <c r="AQ5" s="611"/>
      <c r="AR5" s="611"/>
      <c r="AS5" s="611"/>
      <c r="AT5" s="611"/>
      <c r="AU5" s="611"/>
      <c r="AV5" s="611"/>
      <c r="AW5" s="611"/>
      <c r="AX5" s="611"/>
      <c r="AY5" s="611"/>
      <c r="AZ5" s="611"/>
      <c r="BA5" s="611"/>
      <c r="BB5" s="611"/>
      <c r="BC5" s="611"/>
      <c r="BD5" s="611"/>
      <c r="BE5" s="611"/>
      <c r="BF5" s="611"/>
      <c r="BG5" s="611"/>
      <c r="BH5" s="611"/>
      <c r="BI5" s="611"/>
      <c r="BJ5" s="611"/>
      <c r="BK5" s="611"/>
      <c r="BL5" s="611"/>
      <c r="BM5" s="611"/>
      <c r="BN5" s="611"/>
      <c r="BO5" s="611"/>
      <c r="BP5" s="611"/>
      <c r="BQ5" s="611"/>
      <c r="BR5" s="611"/>
      <c r="BS5" s="611"/>
      <c r="BT5" s="611"/>
      <c r="BU5" s="611"/>
      <c r="BV5" s="611"/>
      <c r="BW5" s="611"/>
      <c r="BX5" s="611"/>
      <c r="BY5" s="611"/>
      <c r="BZ5" s="611"/>
      <c r="CA5" s="611"/>
      <c r="CB5" s="611"/>
      <c r="CC5" s="611"/>
      <c r="CD5" s="611"/>
      <c r="CE5" s="611"/>
      <c r="CF5" s="611"/>
      <c r="CG5" s="611"/>
      <c r="CH5" s="611"/>
      <c r="CI5" s="611"/>
      <c r="CJ5" s="611"/>
      <c r="CK5" s="611"/>
      <c r="CL5" s="611"/>
      <c r="CM5" s="611"/>
      <c r="CN5" s="611"/>
      <c r="CO5" s="611"/>
      <c r="CP5" s="611"/>
      <c r="CQ5" s="611"/>
      <c r="CR5" s="611"/>
      <c r="CS5" s="611"/>
      <c r="CT5" s="611"/>
      <c r="CU5" s="611"/>
      <c r="CV5" s="611"/>
      <c r="CW5" s="611"/>
      <c r="CX5" s="611"/>
      <c r="CY5" s="611"/>
      <c r="CZ5" s="611"/>
      <c r="DA5" s="611"/>
      <c r="DB5" s="611"/>
      <c r="DC5" s="611"/>
      <c r="DD5" s="611"/>
      <c r="DE5" s="611"/>
      <c r="DF5" s="611"/>
      <c r="DG5" s="611"/>
      <c r="DH5" s="611"/>
      <c r="DI5" s="611"/>
      <c r="DJ5" s="611"/>
      <c r="DK5" s="611"/>
      <c r="DL5" s="611"/>
      <c r="DM5" s="611"/>
      <c r="DN5" s="611"/>
      <c r="DO5" s="611"/>
      <c r="DP5" s="611"/>
      <c r="DQ5" s="611"/>
      <c r="DR5" s="611"/>
      <c r="DS5" s="611"/>
      <c r="DT5" s="611"/>
      <c r="DU5" s="611"/>
      <c r="DV5" s="611"/>
      <c r="DW5" s="611"/>
      <c r="DX5" s="611"/>
      <c r="DY5" s="611"/>
      <c r="DZ5" s="611"/>
      <c r="EA5" s="611"/>
      <c r="EB5" s="611"/>
      <c r="EC5" s="611"/>
      <c r="ED5" s="611"/>
      <c r="EE5" s="611"/>
      <c r="EF5" s="611"/>
      <c r="EG5" s="611"/>
      <c r="EH5" s="611"/>
      <c r="EI5" s="611"/>
      <c r="EJ5" s="611"/>
      <c r="EK5" s="611"/>
      <c r="EL5" s="611"/>
      <c r="EM5" s="611"/>
      <c r="EN5" s="611"/>
      <c r="EO5" s="611"/>
      <c r="EP5" s="611"/>
      <c r="EQ5" s="611"/>
      <c r="ER5" s="611"/>
      <c r="ES5" s="611"/>
      <c r="ET5" s="611"/>
      <c r="EU5" s="611"/>
      <c r="EV5" s="611"/>
      <c r="EW5" s="611"/>
      <c r="EX5" s="611"/>
      <c r="EY5" s="611"/>
      <c r="EZ5" s="611"/>
      <c r="FA5" s="611"/>
      <c r="FB5" s="611"/>
      <c r="FC5" s="611"/>
      <c r="FD5" s="611"/>
      <c r="FE5" s="611"/>
      <c r="FF5" s="611"/>
      <c r="FG5" s="611"/>
      <c r="FH5" s="611"/>
      <c r="FI5" s="611"/>
      <c r="FJ5" s="611"/>
      <c r="FK5" s="611"/>
      <c r="FL5" s="611"/>
      <c r="FM5" s="611"/>
      <c r="FN5" s="611"/>
      <c r="FO5" s="611"/>
      <c r="FP5" s="611"/>
      <c r="FQ5" s="611"/>
      <c r="FR5" s="611"/>
      <c r="FS5" s="611"/>
      <c r="FT5" s="611"/>
      <c r="FU5" s="611"/>
      <c r="FV5" s="611"/>
      <c r="FW5" s="611"/>
      <c r="FX5" s="611"/>
      <c r="FY5" s="611"/>
      <c r="FZ5" s="611"/>
      <c r="GA5" s="611"/>
      <c r="GB5" s="611"/>
      <c r="GC5" s="611"/>
      <c r="GD5" s="611"/>
      <c r="GE5" s="611"/>
      <c r="GF5" s="611"/>
      <c r="GG5" s="611"/>
      <c r="GH5" s="611"/>
      <c r="GI5" s="611"/>
      <c r="GJ5" s="611"/>
      <c r="GK5" s="611"/>
      <c r="GL5" s="611"/>
      <c r="GM5" s="611"/>
      <c r="GN5" s="611"/>
      <c r="GO5" s="611"/>
      <c r="GP5" s="611"/>
      <c r="GQ5" s="611"/>
      <c r="GR5" s="611"/>
      <c r="GS5" s="611"/>
      <c r="GT5" s="611"/>
      <c r="GU5" s="611"/>
      <c r="GV5" s="611"/>
      <c r="GW5" s="611"/>
      <c r="GX5" s="611"/>
      <c r="GY5" s="611"/>
      <c r="GZ5" s="611"/>
      <c r="HA5" s="611"/>
      <c r="HB5" s="611"/>
      <c r="HC5" s="611"/>
      <c r="HD5" s="611"/>
      <c r="HE5" s="611"/>
      <c r="HF5" s="611"/>
      <c r="HG5" s="611"/>
      <c r="HH5" s="611"/>
      <c r="HI5" s="611"/>
      <c r="HJ5" s="611"/>
      <c r="HK5" s="611"/>
      <c r="HL5" s="611"/>
      <c r="HM5" s="611"/>
      <c r="HN5" s="611"/>
      <c r="HO5" s="611"/>
      <c r="HP5" s="611"/>
      <c r="HQ5" s="611"/>
      <c r="HR5" s="611"/>
      <c r="HS5" s="611"/>
      <c r="HT5" s="611"/>
      <c r="HU5" s="611"/>
      <c r="HV5" s="611"/>
      <c r="HW5" s="611"/>
      <c r="HX5" s="611"/>
      <c r="HY5" s="611"/>
      <c r="HZ5" s="611"/>
      <c r="IA5" s="611"/>
      <c r="IB5" s="611"/>
      <c r="IC5" s="611"/>
      <c r="ID5" s="611"/>
      <c r="IE5" s="611"/>
      <c r="IF5" s="611"/>
      <c r="IG5" s="611"/>
      <c r="IH5" s="611"/>
      <c r="II5" s="611"/>
      <c r="IJ5" s="611"/>
      <c r="IK5" s="611"/>
      <c r="IL5" s="611"/>
      <c r="IM5" s="611"/>
      <c r="IN5" s="611"/>
    </row>
    <row r="6" spans="1:248" ht="12" customHeight="1" x14ac:dyDescent="0.15">
      <c r="A6" s="1416" t="s">
        <v>6</v>
      </c>
      <c r="B6" s="1126">
        <v>240788</v>
      </c>
      <c r="C6" s="1126">
        <v>115890</v>
      </c>
      <c r="E6" s="613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350"/>
      <c r="AS6" s="350"/>
      <c r="AT6" s="350"/>
      <c r="AU6" s="350"/>
      <c r="AV6" s="350"/>
      <c r="AW6" s="350"/>
      <c r="AX6" s="350"/>
      <c r="AY6" s="350"/>
      <c r="AZ6" s="350"/>
      <c r="BA6" s="350"/>
      <c r="BB6" s="350"/>
      <c r="BC6" s="350"/>
      <c r="BD6" s="350"/>
      <c r="BE6" s="350"/>
      <c r="BF6" s="350"/>
      <c r="BG6" s="350"/>
      <c r="BH6" s="350"/>
      <c r="BI6" s="350"/>
      <c r="BJ6" s="350"/>
      <c r="BK6" s="350"/>
      <c r="BL6" s="350"/>
      <c r="BM6" s="350"/>
      <c r="BN6" s="350"/>
      <c r="BO6" s="350"/>
      <c r="BP6" s="350"/>
      <c r="BQ6" s="350"/>
      <c r="BR6" s="350"/>
      <c r="BS6" s="350"/>
      <c r="BT6" s="350"/>
      <c r="BU6" s="350"/>
      <c r="BV6" s="350"/>
      <c r="BW6" s="350"/>
      <c r="BX6" s="350"/>
      <c r="BY6" s="350"/>
      <c r="BZ6" s="350"/>
      <c r="CA6" s="350"/>
      <c r="CB6" s="350"/>
      <c r="CC6" s="350"/>
      <c r="CD6" s="350"/>
      <c r="CE6" s="350"/>
      <c r="CF6" s="350"/>
      <c r="CG6" s="350"/>
      <c r="CH6" s="350"/>
      <c r="CI6" s="350"/>
      <c r="CJ6" s="350"/>
      <c r="CK6" s="350"/>
      <c r="CL6" s="350"/>
      <c r="CM6" s="350"/>
      <c r="CN6" s="350"/>
      <c r="CO6" s="350"/>
      <c r="CP6" s="350"/>
      <c r="CQ6" s="350"/>
      <c r="CR6" s="350"/>
      <c r="CS6" s="350"/>
      <c r="CT6" s="350"/>
      <c r="CU6" s="350"/>
      <c r="CV6" s="350"/>
      <c r="CW6" s="350"/>
      <c r="CX6" s="350"/>
      <c r="CY6" s="350"/>
      <c r="CZ6" s="350"/>
      <c r="DA6" s="350"/>
      <c r="DB6" s="350"/>
      <c r="DC6" s="350"/>
      <c r="DD6" s="350"/>
      <c r="DE6" s="350"/>
      <c r="DF6" s="350"/>
      <c r="DG6" s="350"/>
      <c r="DH6" s="350"/>
      <c r="DI6" s="350"/>
      <c r="DJ6" s="350"/>
      <c r="DK6" s="350"/>
      <c r="DL6" s="350"/>
      <c r="DM6" s="350"/>
      <c r="DN6" s="350"/>
      <c r="DO6" s="350"/>
      <c r="DP6" s="350"/>
      <c r="DQ6" s="350"/>
      <c r="DR6" s="350"/>
      <c r="DS6" s="350"/>
      <c r="DT6" s="350"/>
      <c r="DU6" s="350"/>
      <c r="DV6" s="350"/>
      <c r="DW6" s="350"/>
      <c r="DX6" s="350"/>
      <c r="DY6" s="350"/>
      <c r="DZ6" s="350"/>
      <c r="EA6" s="350"/>
      <c r="EB6" s="350"/>
      <c r="EC6" s="350"/>
      <c r="ED6" s="350"/>
      <c r="EE6" s="350"/>
      <c r="EF6" s="350"/>
      <c r="EG6" s="350"/>
      <c r="EH6" s="350"/>
      <c r="EI6" s="350"/>
      <c r="EJ6" s="350"/>
      <c r="EK6" s="350"/>
      <c r="EL6" s="350"/>
      <c r="EM6" s="350"/>
      <c r="EN6" s="350"/>
      <c r="EO6" s="350"/>
      <c r="EP6" s="350"/>
      <c r="EQ6" s="350"/>
      <c r="ER6" s="350"/>
      <c r="ES6" s="350"/>
      <c r="ET6" s="350"/>
      <c r="EU6" s="350"/>
      <c r="EV6" s="350"/>
      <c r="EW6" s="350"/>
      <c r="EX6" s="350"/>
      <c r="EY6" s="350"/>
      <c r="EZ6" s="350"/>
      <c r="FA6" s="350"/>
      <c r="FB6" s="350"/>
      <c r="FC6" s="350"/>
      <c r="FD6" s="350"/>
      <c r="FE6" s="350"/>
      <c r="FF6" s="350"/>
      <c r="FG6" s="350"/>
      <c r="FH6" s="350"/>
      <c r="FI6" s="350"/>
      <c r="FJ6" s="350"/>
      <c r="FK6" s="350"/>
      <c r="FL6" s="350"/>
      <c r="FM6" s="350"/>
      <c r="FN6" s="350"/>
      <c r="FO6" s="350"/>
      <c r="FP6" s="350"/>
      <c r="FQ6" s="350"/>
      <c r="FR6" s="350"/>
      <c r="FS6" s="350"/>
      <c r="FT6" s="350"/>
      <c r="FU6" s="350"/>
      <c r="FV6" s="350"/>
      <c r="FW6" s="350"/>
      <c r="FX6" s="350"/>
      <c r="FY6" s="350"/>
      <c r="FZ6" s="350"/>
      <c r="GA6" s="350"/>
      <c r="GB6" s="350"/>
      <c r="GC6" s="350"/>
      <c r="GD6" s="350"/>
      <c r="GE6" s="350"/>
      <c r="GF6" s="350"/>
      <c r="GG6" s="350"/>
      <c r="GH6" s="350"/>
      <c r="GI6" s="350"/>
      <c r="GJ6" s="350"/>
      <c r="GK6" s="350"/>
      <c r="GL6" s="350"/>
      <c r="GM6" s="350"/>
      <c r="GN6" s="350"/>
      <c r="GO6" s="350"/>
      <c r="GP6" s="350"/>
      <c r="GQ6" s="350"/>
      <c r="GR6" s="350"/>
      <c r="GS6" s="350"/>
      <c r="GT6" s="350"/>
      <c r="GU6" s="350"/>
      <c r="GV6" s="350"/>
      <c r="GW6" s="350"/>
      <c r="GX6" s="350"/>
      <c r="GY6" s="350"/>
      <c r="GZ6" s="350"/>
      <c r="HA6" s="350"/>
      <c r="HB6" s="350"/>
      <c r="HC6" s="350"/>
      <c r="HD6" s="350"/>
      <c r="HE6" s="350"/>
      <c r="HF6" s="350"/>
      <c r="HG6" s="350"/>
      <c r="HH6" s="350"/>
      <c r="HI6" s="350"/>
      <c r="HJ6" s="350"/>
      <c r="HK6" s="350"/>
      <c r="HL6" s="350"/>
      <c r="HM6" s="350"/>
      <c r="HN6" s="350"/>
      <c r="HO6" s="350"/>
      <c r="HP6" s="350"/>
      <c r="HQ6" s="350"/>
      <c r="HR6" s="350"/>
      <c r="HS6" s="350"/>
      <c r="HT6" s="350"/>
      <c r="HU6" s="350"/>
      <c r="HV6" s="350"/>
      <c r="HW6" s="350"/>
      <c r="HX6" s="350"/>
      <c r="HY6" s="350"/>
      <c r="HZ6" s="350"/>
      <c r="IA6" s="350"/>
      <c r="IB6" s="350"/>
      <c r="IC6" s="350"/>
      <c r="ID6" s="350"/>
      <c r="IE6" s="350"/>
      <c r="IF6" s="350"/>
      <c r="IG6" s="350"/>
      <c r="IH6" s="350"/>
      <c r="II6" s="350"/>
      <c r="IJ6" s="350"/>
      <c r="IK6" s="350"/>
      <c r="IL6" s="350"/>
      <c r="IM6" s="350"/>
      <c r="IN6" s="350"/>
    </row>
    <row r="7" spans="1:248" ht="12" customHeight="1" x14ac:dyDescent="0.15">
      <c r="A7" s="1085" t="s">
        <v>596</v>
      </c>
      <c r="B7" s="1086">
        <v>240545</v>
      </c>
      <c r="C7" s="1086">
        <v>110808</v>
      </c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350"/>
      <c r="AU7" s="350"/>
      <c r="AV7" s="350"/>
      <c r="AW7" s="350"/>
      <c r="AX7" s="350"/>
      <c r="AY7" s="350"/>
      <c r="AZ7" s="350"/>
      <c r="BA7" s="350"/>
      <c r="BB7" s="350"/>
      <c r="BC7" s="350"/>
      <c r="BD7" s="350"/>
      <c r="BE7" s="350"/>
      <c r="BF7" s="350"/>
      <c r="BG7" s="350"/>
      <c r="BH7" s="350"/>
      <c r="BI7" s="350"/>
      <c r="BJ7" s="350"/>
      <c r="BK7" s="350"/>
      <c r="BL7" s="350"/>
      <c r="BM7" s="350"/>
      <c r="BN7" s="350"/>
      <c r="BO7" s="350"/>
      <c r="BP7" s="350"/>
      <c r="BQ7" s="350"/>
      <c r="BR7" s="350"/>
      <c r="BS7" s="350"/>
      <c r="BT7" s="350"/>
      <c r="BU7" s="350"/>
      <c r="BV7" s="350"/>
      <c r="BW7" s="350"/>
      <c r="BX7" s="350"/>
      <c r="BY7" s="350"/>
      <c r="BZ7" s="350"/>
      <c r="CA7" s="350"/>
      <c r="CB7" s="350"/>
      <c r="CC7" s="350"/>
      <c r="CD7" s="350"/>
      <c r="CE7" s="350"/>
      <c r="CF7" s="350"/>
      <c r="CG7" s="350"/>
      <c r="CH7" s="350"/>
      <c r="CI7" s="350"/>
      <c r="CJ7" s="350"/>
      <c r="CK7" s="350"/>
      <c r="CL7" s="350"/>
      <c r="CM7" s="350"/>
      <c r="CN7" s="350"/>
      <c r="CO7" s="350"/>
      <c r="CP7" s="350"/>
      <c r="CQ7" s="350"/>
      <c r="CR7" s="350"/>
      <c r="CS7" s="350"/>
      <c r="CT7" s="350"/>
      <c r="CU7" s="350"/>
      <c r="CV7" s="350"/>
      <c r="CW7" s="350"/>
      <c r="CX7" s="350"/>
      <c r="CY7" s="350"/>
      <c r="CZ7" s="350"/>
      <c r="DA7" s="350"/>
      <c r="DB7" s="350"/>
      <c r="DC7" s="350"/>
      <c r="DD7" s="350"/>
      <c r="DE7" s="350"/>
      <c r="DF7" s="350"/>
      <c r="DG7" s="350"/>
      <c r="DH7" s="350"/>
      <c r="DI7" s="350"/>
      <c r="DJ7" s="350"/>
      <c r="DK7" s="350"/>
      <c r="DL7" s="350"/>
      <c r="DM7" s="350"/>
      <c r="DN7" s="350"/>
      <c r="DO7" s="350"/>
      <c r="DP7" s="350"/>
      <c r="DQ7" s="350"/>
      <c r="DR7" s="350"/>
      <c r="DS7" s="350"/>
      <c r="DT7" s="350"/>
      <c r="DU7" s="350"/>
      <c r="DV7" s="350"/>
      <c r="DW7" s="350"/>
      <c r="DX7" s="350"/>
      <c r="DY7" s="350"/>
      <c r="DZ7" s="350"/>
      <c r="EA7" s="350"/>
      <c r="EB7" s="350"/>
      <c r="EC7" s="350"/>
      <c r="ED7" s="350"/>
      <c r="EE7" s="350"/>
      <c r="EF7" s="350"/>
      <c r="EG7" s="350"/>
      <c r="EH7" s="350"/>
      <c r="EI7" s="350"/>
      <c r="EJ7" s="350"/>
      <c r="EK7" s="350"/>
      <c r="EL7" s="350"/>
      <c r="EM7" s="350"/>
      <c r="EN7" s="350"/>
      <c r="EO7" s="350"/>
      <c r="EP7" s="350"/>
      <c r="EQ7" s="350"/>
      <c r="ER7" s="350"/>
      <c r="ES7" s="350"/>
      <c r="ET7" s="350"/>
      <c r="EU7" s="350"/>
      <c r="EV7" s="350"/>
      <c r="EW7" s="350"/>
      <c r="EX7" s="350"/>
      <c r="EY7" s="350"/>
      <c r="EZ7" s="350"/>
      <c r="FA7" s="350"/>
      <c r="FB7" s="350"/>
      <c r="FC7" s="350"/>
      <c r="FD7" s="350"/>
      <c r="FE7" s="350"/>
      <c r="FF7" s="350"/>
      <c r="FG7" s="350"/>
      <c r="FH7" s="350"/>
      <c r="FI7" s="350"/>
      <c r="FJ7" s="350"/>
      <c r="FK7" s="350"/>
      <c r="FL7" s="350"/>
      <c r="FM7" s="350"/>
      <c r="FN7" s="350"/>
      <c r="FO7" s="350"/>
      <c r="FP7" s="350"/>
      <c r="FQ7" s="350"/>
      <c r="FR7" s="350"/>
      <c r="FS7" s="350"/>
      <c r="FT7" s="350"/>
      <c r="FU7" s="350"/>
      <c r="FV7" s="350"/>
      <c r="FW7" s="350"/>
      <c r="FX7" s="350"/>
      <c r="FY7" s="350"/>
      <c r="FZ7" s="350"/>
      <c r="GA7" s="350"/>
      <c r="GB7" s="350"/>
      <c r="GC7" s="350"/>
      <c r="GD7" s="350"/>
      <c r="GE7" s="350"/>
      <c r="GF7" s="350"/>
      <c r="GG7" s="350"/>
      <c r="GH7" s="350"/>
      <c r="GI7" s="350"/>
      <c r="GJ7" s="350"/>
      <c r="GK7" s="350"/>
      <c r="GL7" s="350"/>
      <c r="GM7" s="350"/>
      <c r="GN7" s="350"/>
      <c r="GO7" s="350"/>
      <c r="GP7" s="350"/>
      <c r="GQ7" s="350"/>
      <c r="GR7" s="350"/>
      <c r="GS7" s="350"/>
      <c r="GT7" s="350"/>
      <c r="GU7" s="350"/>
      <c r="GV7" s="350"/>
      <c r="GW7" s="350"/>
      <c r="GX7" s="350"/>
      <c r="GY7" s="350"/>
      <c r="GZ7" s="350"/>
      <c r="HA7" s="350"/>
      <c r="HB7" s="350"/>
      <c r="HC7" s="350"/>
      <c r="HD7" s="350"/>
      <c r="HE7" s="350"/>
      <c r="HF7" s="350"/>
      <c r="HG7" s="350"/>
      <c r="HH7" s="350"/>
      <c r="HI7" s="350"/>
      <c r="HJ7" s="350"/>
      <c r="HK7" s="350"/>
      <c r="HL7" s="350"/>
      <c r="HM7" s="350"/>
      <c r="HN7" s="350"/>
      <c r="HO7" s="350"/>
      <c r="HP7" s="350"/>
      <c r="HQ7" s="350"/>
      <c r="HR7" s="350"/>
      <c r="HS7" s="350"/>
      <c r="HT7" s="350"/>
      <c r="HU7" s="350"/>
      <c r="HV7" s="350"/>
      <c r="HW7" s="350"/>
      <c r="HX7" s="350"/>
      <c r="HY7" s="350"/>
      <c r="HZ7" s="350"/>
      <c r="IA7" s="350"/>
      <c r="IB7" s="350"/>
      <c r="IC7" s="350"/>
      <c r="ID7" s="350"/>
      <c r="IE7" s="350"/>
      <c r="IF7" s="350"/>
      <c r="IG7" s="350"/>
      <c r="IH7" s="350"/>
      <c r="II7" s="350"/>
      <c r="IJ7" s="350"/>
      <c r="IK7" s="350"/>
      <c r="IL7" s="350"/>
      <c r="IM7" s="350"/>
      <c r="IN7" s="350"/>
    </row>
    <row r="8" spans="1:248" ht="12" customHeight="1" x14ac:dyDescent="0.15">
      <c r="A8" s="1085" t="s">
        <v>597</v>
      </c>
      <c r="B8" s="1086">
        <v>45380</v>
      </c>
      <c r="C8" s="1086">
        <v>39654</v>
      </c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350"/>
      <c r="AU8" s="350"/>
      <c r="AV8" s="350"/>
      <c r="AW8" s="350"/>
      <c r="AX8" s="350"/>
      <c r="AY8" s="350"/>
      <c r="AZ8" s="350"/>
      <c r="BA8" s="350"/>
      <c r="BB8" s="350"/>
      <c r="BC8" s="350"/>
      <c r="BD8" s="350"/>
      <c r="BE8" s="350"/>
      <c r="BF8" s="350"/>
      <c r="BG8" s="350"/>
      <c r="BH8" s="350"/>
      <c r="BI8" s="350"/>
      <c r="BJ8" s="350"/>
      <c r="BK8" s="350"/>
      <c r="BL8" s="350"/>
      <c r="BM8" s="350"/>
      <c r="BN8" s="350"/>
      <c r="BO8" s="350"/>
      <c r="BP8" s="350"/>
      <c r="BQ8" s="350"/>
      <c r="BR8" s="350"/>
      <c r="BS8" s="350"/>
      <c r="BT8" s="350"/>
      <c r="BU8" s="350"/>
      <c r="BV8" s="350"/>
      <c r="BW8" s="350"/>
      <c r="BX8" s="350"/>
      <c r="BY8" s="350"/>
      <c r="BZ8" s="350"/>
      <c r="CA8" s="350"/>
      <c r="CB8" s="350"/>
      <c r="CC8" s="350"/>
      <c r="CD8" s="350"/>
      <c r="CE8" s="350"/>
      <c r="CF8" s="350"/>
      <c r="CG8" s="350"/>
      <c r="CH8" s="350"/>
      <c r="CI8" s="350"/>
      <c r="CJ8" s="350"/>
      <c r="CK8" s="350"/>
      <c r="CL8" s="350"/>
      <c r="CM8" s="350"/>
      <c r="CN8" s="350"/>
      <c r="CO8" s="350"/>
      <c r="CP8" s="350"/>
      <c r="CQ8" s="350"/>
      <c r="CR8" s="350"/>
      <c r="CS8" s="350"/>
      <c r="CT8" s="350"/>
      <c r="CU8" s="350"/>
      <c r="CV8" s="350"/>
      <c r="CW8" s="350"/>
      <c r="CX8" s="350"/>
      <c r="CY8" s="350"/>
      <c r="CZ8" s="350"/>
      <c r="DA8" s="350"/>
      <c r="DB8" s="350"/>
      <c r="DC8" s="350"/>
      <c r="DD8" s="350"/>
      <c r="DE8" s="350"/>
      <c r="DF8" s="350"/>
      <c r="DG8" s="350"/>
      <c r="DH8" s="350"/>
      <c r="DI8" s="350"/>
      <c r="DJ8" s="350"/>
      <c r="DK8" s="350"/>
      <c r="DL8" s="350"/>
      <c r="DM8" s="350"/>
      <c r="DN8" s="350"/>
      <c r="DO8" s="350"/>
      <c r="DP8" s="350"/>
      <c r="DQ8" s="350"/>
      <c r="DR8" s="350"/>
      <c r="DS8" s="350"/>
      <c r="DT8" s="350"/>
      <c r="DU8" s="350"/>
      <c r="DV8" s="350"/>
      <c r="DW8" s="350"/>
      <c r="DX8" s="350"/>
      <c r="DY8" s="350"/>
      <c r="DZ8" s="350"/>
      <c r="EA8" s="350"/>
      <c r="EB8" s="350"/>
      <c r="EC8" s="350"/>
      <c r="ED8" s="350"/>
      <c r="EE8" s="350"/>
      <c r="EF8" s="350"/>
      <c r="EG8" s="350"/>
      <c r="EH8" s="350"/>
      <c r="EI8" s="350"/>
      <c r="EJ8" s="350"/>
      <c r="EK8" s="350"/>
      <c r="EL8" s="350"/>
      <c r="EM8" s="350"/>
      <c r="EN8" s="350"/>
      <c r="EO8" s="350"/>
      <c r="EP8" s="350"/>
      <c r="EQ8" s="350"/>
      <c r="ER8" s="350"/>
      <c r="ES8" s="350"/>
      <c r="ET8" s="350"/>
      <c r="EU8" s="350"/>
      <c r="EV8" s="350"/>
      <c r="EW8" s="350"/>
      <c r="EX8" s="350"/>
      <c r="EY8" s="350"/>
      <c r="EZ8" s="350"/>
      <c r="FA8" s="350"/>
      <c r="FB8" s="350"/>
      <c r="FC8" s="350"/>
      <c r="FD8" s="350"/>
      <c r="FE8" s="350"/>
      <c r="FF8" s="350"/>
      <c r="FG8" s="350"/>
      <c r="FH8" s="350"/>
      <c r="FI8" s="350"/>
      <c r="FJ8" s="350"/>
      <c r="FK8" s="350"/>
      <c r="FL8" s="350"/>
      <c r="FM8" s="350"/>
      <c r="FN8" s="350"/>
      <c r="FO8" s="350"/>
      <c r="FP8" s="350"/>
      <c r="FQ8" s="350"/>
      <c r="FR8" s="350"/>
      <c r="FS8" s="350"/>
      <c r="FT8" s="350"/>
      <c r="FU8" s="350"/>
      <c r="FV8" s="350"/>
      <c r="FW8" s="350"/>
      <c r="FX8" s="350"/>
      <c r="FY8" s="350"/>
      <c r="FZ8" s="350"/>
      <c r="GA8" s="350"/>
      <c r="GB8" s="350"/>
      <c r="GC8" s="350"/>
      <c r="GD8" s="350"/>
      <c r="GE8" s="350"/>
      <c r="GF8" s="350"/>
      <c r="GG8" s="350"/>
      <c r="GH8" s="350"/>
      <c r="GI8" s="350"/>
      <c r="GJ8" s="350"/>
      <c r="GK8" s="350"/>
      <c r="GL8" s="350"/>
      <c r="GM8" s="350"/>
      <c r="GN8" s="350"/>
      <c r="GO8" s="350"/>
      <c r="GP8" s="350"/>
      <c r="GQ8" s="350"/>
      <c r="GR8" s="350"/>
      <c r="GS8" s="350"/>
      <c r="GT8" s="350"/>
      <c r="GU8" s="350"/>
      <c r="GV8" s="350"/>
      <c r="GW8" s="350"/>
      <c r="GX8" s="350"/>
      <c r="GY8" s="350"/>
      <c r="GZ8" s="350"/>
      <c r="HA8" s="350"/>
      <c r="HB8" s="350"/>
      <c r="HC8" s="350"/>
      <c r="HD8" s="350"/>
      <c r="HE8" s="350"/>
      <c r="HF8" s="350"/>
      <c r="HG8" s="350"/>
      <c r="HH8" s="350"/>
      <c r="HI8" s="350"/>
      <c r="HJ8" s="350"/>
      <c r="HK8" s="350"/>
      <c r="HL8" s="350"/>
      <c r="HM8" s="350"/>
      <c r="HN8" s="350"/>
      <c r="HO8" s="350"/>
      <c r="HP8" s="350"/>
      <c r="HQ8" s="350"/>
      <c r="HR8" s="350"/>
      <c r="HS8" s="350"/>
      <c r="HT8" s="350"/>
      <c r="HU8" s="350"/>
      <c r="HV8" s="350"/>
      <c r="HW8" s="350"/>
      <c r="HX8" s="350"/>
      <c r="HY8" s="350"/>
      <c r="HZ8" s="350"/>
      <c r="IA8" s="350"/>
      <c r="IB8" s="350"/>
      <c r="IC8" s="350"/>
      <c r="ID8" s="350"/>
      <c r="IE8" s="350"/>
      <c r="IF8" s="350"/>
      <c r="IG8" s="350"/>
      <c r="IH8" s="350"/>
      <c r="II8" s="350"/>
      <c r="IJ8" s="350"/>
      <c r="IK8" s="350"/>
      <c r="IL8" s="350"/>
      <c r="IM8" s="350"/>
      <c r="IN8" s="350"/>
    </row>
    <row r="9" spans="1:248" ht="12" customHeight="1" x14ac:dyDescent="0.15">
      <c r="A9" s="1085" t="s">
        <v>598</v>
      </c>
      <c r="B9" s="1086">
        <v>15444</v>
      </c>
      <c r="C9" s="1086">
        <v>24714</v>
      </c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350"/>
      <c r="AU9" s="350"/>
      <c r="AV9" s="350"/>
      <c r="AW9" s="350"/>
      <c r="AX9" s="350"/>
      <c r="AY9" s="350"/>
      <c r="AZ9" s="350"/>
      <c r="BA9" s="350"/>
      <c r="BB9" s="350"/>
      <c r="BC9" s="350"/>
      <c r="BD9" s="350"/>
      <c r="BE9" s="350"/>
      <c r="BF9" s="350"/>
      <c r="BG9" s="350"/>
      <c r="BH9" s="350"/>
      <c r="BI9" s="350"/>
      <c r="BJ9" s="350"/>
      <c r="BK9" s="350"/>
      <c r="BL9" s="350"/>
      <c r="BM9" s="350"/>
      <c r="BN9" s="350"/>
      <c r="BO9" s="350"/>
      <c r="BP9" s="350"/>
      <c r="BQ9" s="350"/>
      <c r="BR9" s="350"/>
      <c r="BS9" s="350"/>
      <c r="BT9" s="350"/>
      <c r="BU9" s="350"/>
      <c r="BV9" s="350"/>
      <c r="BW9" s="350"/>
      <c r="BX9" s="350"/>
      <c r="BY9" s="350"/>
      <c r="BZ9" s="350"/>
      <c r="CA9" s="350"/>
      <c r="CB9" s="350"/>
      <c r="CC9" s="350"/>
      <c r="CD9" s="350"/>
      <c r="CE9" s="350"/>
      <c r="CF9" s="350"/>
      <c r="CG9" s="350"/>
      <c r="CH9" s="350"/>
      <c r="CI9" s="350"/>
      <c r="CJ9" s="350"/>
      <c r="CK9" s="350"/>
      <c r="CL9" s="350"/>
      <c r="CM9" s="350"/>
      <c r="CN9" s="350"/>
      <c r="CO9" s="350"/>
      <c r="CP9" s="350"/>
      <c r="CQ9" s="350"/>
      <c r="CR9" s="350"/>
      <c r="CS9" s="350"/>
      <c r="CT9" s="350"/>
      <c r="CU9" s="350"/>
      <c r="CV9" s="350"/>
      <c r="CW9" s="350"/>
      <c r="CX9" s="350"/>
      <c r="CY9" s="350"/>
      <c r="CZ9" s="350"/>
      <c r="DA9" s="350"/>
      <c r="DB9" s="350"/>
      <c r="DC9" s="350"/>
      <c r="DD9" s="350"/>
      <c r="DE9" s="350"/>
      <c r="DF9" s="350"/>
      <c r="DG9" s="350"/>
      <c r="DH9" s="350"/>
      <c r="DI9" s="350"/>
      <c r="DJ9" s="350"/>
      <c r="DK9" s="350"/>
      <c r="DL9" s="350"/>
      <c r="DM9" s="350"/>
      <c r="DN9" s="350"/>
      <c r="DO9" s="350"/>
      <c r="DP9" s="350"/>
      <c r="DQ9" s="350"/>
      <c r="DR9" s="350"/>
      <c r="DS9" s="350"/>
      <c r="DT9" s="350"/>
      <c r="DU9" s="350"/>
      <c r="DV9" s="350"/>
      <c r="DW9" s="350"/>
      <c r="DX9" s="350"/>
      <c r="DY9" s="350"/>
      <c r="DZ9" s="350"/>
      <c r="EA9" s="350"/>
      <c r="EB9" s="350"/>
      <c r="EC9" s="350"/>
      <c r="ED9" s="350"/>
      <c r="EE9" s="350"/>
      <c r="EF9" s="350"/>
      <c r="EG9" s="350"/>
      <c r="EH9" s="350"/>
      <c r="EI9" s="350"/>
      <c r="EJ9" s="350"/>
      <c r="EK9" s="350"/>
      <c r="EL9" s="350"/>
      <c r="EM9" s="350"/>
      <c r="EN9" s="350"/>
      <c r="EO9" s="350"/>
      <c r="EP9" s="350"/>
      <c r="EQ9" s="350"/>
      <c r="ER9" s="350"/>
      <c r="ES9" s="350"/>
      <c r="ET9" s="350"/>
      <c r="EU9" s="350"/>
      <c r="EV9" s="350"/>
      <c r="EW9" s="350"/>
      <c r="EX9" s="350"/>
      <c r="EY9" s="350"/>
      <c r="EZ9" s="350"/>
      <c r="FA9" s="350"/>
      <c r="FB9" s="350"/>
      <c r="FC9" s="350"/>
      <c r="FD9" s="350"/>
      <c r="FE9" s="350"/>
      <c r="FF9" s="350"/>
      <c r="FG9" s="350"/>
      <c r="FH9" s="350"/>
      <c r="FI9" s="350"/>
      <c r="FJ9" s="350"/>
      <c r="FK9" s="350"/>
      <c r="FL9" s="350"/>
      <c r="FM9" s="350"/>
      <c r="FN9" s="350"/>
      <c r="FO9" s="350"/>
      <c r="FP9" s="350"/>
      <c r="FQ9" s="350"/>
      <c r="FR9" s="350"/>
      <c r="FS9" s="350"/>
      <c r="FT9" s="350"/>
      <c r="FU9" s="350"/>
      <c r="FV9" s="350"/>
      <c r="FW9" s="350"/>
      <c r="FX9" s="350"/>
      <c r="FY9" s="350"/>
      <c r="FZ9" s="350"/>
      <c r="GA9" s="350"/>
      <c r="GB9" s="350"/>
      <c r="GC9" s="350"/>
      <c r="GD9" s="350"/>
      <c r="GE9" s="350"/>
      <c r="GF9" s="350"/>
      <c r="GG9" s="350"/>
      <c r="GH9" s="350"/>
      <c r="GI9" s="350"/>
      <c r="GJ9" s="350"/>
      <c r="GK9" s="350"/>
      <c r="GL9" s="350"/>
      <c r="GM9" s="350"/>
      <c r="GN9" s="350"/>
      <c r="GO9" s="350"/>
      <c r="GP9" s="350"/>
      <c r="GQ9" s="350"/>
      <c r="GR9" s="350"/>
      <c r="GS9" s="350"/>
      <c r="GT9" s="350"/>
      <c r="GU9" s="350"/>
      <c r="GV9" s="350"/>
      <c r="GW9" s="350"/>
      <c r="GX9" s="350"/>
      <c r="GY9" s="350"/>
      <c r="GZ9" s="350"/>
      <c r="HA9" s="350"/>
      <c r="HB9" s="350"/>
      <c r="HC9" s="350"/>
      <c r="HD9" s="350"/>
      <c r="HE9" s="350"/>
      <c r="HF9" s="350"/>
      <c r="HG9" s="350"/>
      <c r="HH9" s="350"/>
      <c r="HI9" s="350"/>
      <c r="HJ9" s="350"/>
      <c r="HK9" s="350"/>
      <c r="HL9" s="350"/>
      <c r="HM9" s="350"/>
      <c r="HN9" s="350"/>
      <c r="HO9" s="350"/>
      <c r="HP9" s="350"/>
      <c r="HQ9" s="350"/>
      <c r="HR9" s="350"/>
      <c r="HS9" s="350"/>
      <c r="HT9" s="350"/>
      <c r="HU9" s="350"/>
      <c r="HV9" s="350"/>
      <c r="HW9" s="350"/>
      <c r="HX9" s="350"/>
      <c r="HY9" s="350"/>
      <c r="HZ9" s="350"/>
      <c r="IA9" s="350"/>
      <c r="IB9" s="350"/>
      <c r="IC9" s="350"/>
      <c r="ID9" s="350"/>
      <c r="IE9" s="350"/>
      <c r="IF9" s="350"/>
      <c r="IG9" s="350"/>
      <c r="IH9" s="350"/>
      <c r="II9" s="350"/>
      <c r="IJ9" s="350"/>
      <c r="IK9" s="350"/>
      <c r="IL9" s="350"/>
      <c r="IM9" s="350"/>
      <c r="IN9" s="350"/>
    </row>
    <row r="10" spans="1:248" ht="12" customHeight="1" x14ac:dyDescent="0.15">
      <c r="A10" s="1085" t="s">
        <v>599</v>
      </c>
      <c r="B10" s="1086">
        <v>176367</v>
      </c>
      <c r="C10" s="1086">
        <v>34933</v>
      </c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350"/>
      <c r="AU10" s="350"/>
      <c r="AV10" s="350"/>
      <c r="AW10" s="350"/>
      <c r="AX10" s="350"/>
      <c r="AY10" s="350"/>
      <c r="AZ10" s="350"/>
      <c r="BA10" s="350"/>
      <c r="BB10" s="350"/>
      <c r="BC10" s="350"/>
      <c r="BD10" s="350"/>
      <c r="BE10" s="350"/>
      <c r="BF10" s="350"/>
      <c r="BG10" s="350"/>
      <c r="BH10" s="350"/>
      <c r="BI10" s="350"/>
      <c r="BJ10" s="350"/>
      <c r="BK10" s="350"/>
      <c r="BL10" s="350"/>
      <c r="BM10" s="350"/>
      <c r="BN10" s="350"/>
      <c r="BO10" s="350"/>
      <c r="BP10" s="350"/>
      <c r="BQ10" s="350"/>
      <c r="BR10" s="350"/>
      <c r="BS10" s="350"/>
      <c r="BT10" s="350"/>
      <c r="BU10" s="350"/>
      <c r="BV10" s="350"/>
      <c r="BW10" s="350"/>
      <c r="BX10" s="350"/>
      <c r="BY10" s="350"/>
      <c r="BZ10" s="350"/>
      <c r="CA10" s="350"/>
      <c r="CB10" s="350"/>
      <c r="CC10" s="350"/>
      <c r="CD10" s="350"/>
      <c r="CE10" s="350"/>
      <c r="CF10" s="350"/>
      <c r="CG10" s="350"/>
      <c r="CH10" s="350"/>
      <c r="CI10" s="350"/>
      <c r="CJ10" s="350"/>
      <c r="CK10" s="350"/>
      <c r="CL10" s="350"/>
      <c r="CM10" s="350"/>
      <c r="CN10" s="350"/>
      <c r="CO10" s="350"/>
      <c r="CP10" s="350"/>
      <c r="CQ10" s="350"/>
      <c r="CR10" s="350"/>
      <c r="CS10" s="350"/>
      <c r="CT10" s="350"/>
      <c r="CU10" s="350"/>
      <c r="CV10" s="350"/>
      <c r="CW10" s="350"/>
      <c r="CX10" s="350"/>
      <c r="CY10" s="350"/>
      <c r="CZ10" s="350"/>
      <c r="DA10" s="350"/>
      <c r="DB10" s="350"/>
      <c r="DC10" s="350"/>
      <c r="DD10" s="350"/>
      <c r="DE10" s="350"/>
      <c r="DF10" s="350"/>
      <c r="DG10" s="350"/>
      <c r="DH10" s="350"/>
      <c r="DI10" s="350"/>
      <c r="DJ10" s="350"/>
      <c r="DK10" s="350"/>
      <c r="DL10" s="350"/>
      <c r="DM10" s="350"/>
      <c r="DN10" s="350"/>
      <c r="DO10" s="350"/>
      <c r="DP10" s="350"/>
      <c r="DQ10" s="350"/>
      <c r="DR10" s="350"/>
      <c r="DS10" s="350"/>
      <c r="DT10" s="350"/>
      <c r="DU10" s="350"/>
      <c r="DV10" s="350"/>
      <c r="DW10" s="350"/>
      <c r="DX10" s="350"/>
      <c r="DY10" s="350"/>
      <c r="DZ10" s="350"/>
      <c r="EA10" s="350"/>
      <c r="EB10" s="350"/>
      <c r="EC10" s="350"/>
      <c r="ED10" s="350"/>
      <c r="EE10" s="350"/>
      <c r="EF10" s="350"/>
      <c r="EG10" s="350"/>
      <c r="EH10" s="350"/>
      <c r="EI10" s="350"/>
      <c r="EJ10" s="350"/>
      <c r="EK10" s="350"/>
      <c r="EL10" s="350"/>
      <c r="EM10" s="350"/>
      <c r="EN10" s="350"/>
      <c r="EO10" s="350"/>
      <c r="EP10" s="350"/>
      <c r="EQ10" s="350"/>
      <c r="ER10" s="350"/>
      <c r="ES10" s="350"/>
      <c r="ET10" s="350"/>
      <c r="EU10" s="350"/>
      <c r="EV10" s="350"/>
      <c r="EW10" s="350"/>
      <c r="EX10" s="350"/>
      <c r="EY10" s="350"/>
      <c r="EZ10" s="350"/>
      <c r="FA10" s="350"/>
      <c r="FB10" s="350"/>
      <c r="FC10" s="350"/>
      <c r="FD10" s="350"/>
      <c r="FE10" s="350"/>
      <c r="FF10" s="350"/>
      <c r="FG10" s="350"/>
      <c r="FH10" s="350"/>
      <c r="FI10" s="350"/>
      <c r="FJ10" s="350"/>
      <c r="FK10" s="350"/>
      <c r="FL10" s="350"/>
      <c r="FM10" s="350"/>
      <c r="FN10" s="350"/>
      <c r="FO10" s="350"/>
      <c r="FP10" s="350"/>
      <c r="FQ10" s="350"/>
      <c r="FR10" s="350"/>
      <c r="FS10" s="350"/>
      <c r="FT10" s="350"/>
      <c r="FU10" s="350"/>
      <c r="FV10" s="350"/>
      <c r="FW10" s="350"/>
      <c r="FX10" s="350"/>
      <c r="FY10" s="350"/>
      <c r="FZ10" s="350"/>
      <c r="GA10" s="350"/>
      <c r="GB10" s="350"/>
      <c r="GC10" s="350"/>
      <c r="GD10" s="350"/>
      <c r="GE10" s="350"/>
      <c r="GF10" s="350"/>
      <c r="GG10" s="350"/>
      <c r="GH10" s="350"/>
      <c r="GI10" s="350"/>
      <c r="GJ10" s="350"/>
      <c r="GK10" s="350"/>
      <c r="GL10" s="350"/>
      <c r="GM10" s="350"/>
      <c r="GN10" s="350"/>
      <c r="GO10" s="350"/>
      <c r="GP10" s="350"/>
      <c r="GQ10" s="350"/>
      <c r="GR10" s="350"/>
      <c r="GS10" s="350"/>
      <c r="GT10" s="350"/>
      <c r="GU10" s="350"/>
      <c r="GV10" s="350"/>
      <c r="GW10" s="350"/>
      <c r="GX10" s="350"/>
      <c r="GY10" s="350"/>
      <c r="GZ10" s="350"/>
      <c r="HA10" s="350"/>
      <c r="HB10" s="350"/>
      <c r="HC10" s="350"/>
      <c r="HD10" s="350"/>
      <c r="HE10" s="350"/>
      <c r="HF10" s="350"/>
      <c r="HG10" s="350"/>
      <c r="HH10" s="350"/>
      <c r="HI10" s="350"/>
      <c r="HJ10" s="350"/>
      <c r="HK10" s="350"/>
      <c r="HL10" s="350"/>
      <c r="HM10" s="350"/>
      <c r="HN10" s="350"/>
      <c r="HO10" s="350"/>
      <c r="HP10" s="350"/>
      <c r="HQ10" s="350"/>
      <c r="HR10" s="350"/>
      <c r="HS10" s="350"/>
      <c r="HT10" s="350"/>
      <c r="HU10" s="350"/>
      <c r="HV10" s="350"/>
      <c r="HW10" s="350"/>
      <c r="HX10" s="350"/>
      <c r="HY10" s="350"/>
      <c r="HZ10" s="350"/>
      <c r="IA10" s="350"/>
      <c r="IB10" s="350"/>
      <c r="IC10" s="350"/>
      <c r="ID10" s="350"/>
      <c r="IE10" s="350"/>
      <c r="IF10" s="350"/>
      <c r="IG10" s="350"/>
      <c r="IH10" s="350"/>
      <c r="II10" s="350"/>
      <c r="IJ10" s="350"/>
      <c r="IK10" s="350"/>
      <c r="IL10" s="350"/>
      <c r="IM10" s="350"/>
      <c r="IN10" s="350"/>
    </row>
    <row r="11" spans="1:248" ht="12" customHeight="1" x14ac:dyDescent="0.15">
      <c r="A11" s="1085" t="s">
        <v>600</v>
      </c>
      <c r="B11" s="1086">
        <v>1236</v>
      </c>
      <c r="C11" s="1086">
        <v>5984</v>
      </c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350"/>
      <c r="AU11" s="350"/>
      <c r="AV11" s="350"/>
      <c r="AW11" s="350"/>
      <c r="AX11" s="350"/>
      <c r="AY11" s="350"/>
      <c r="AZ11" s="350"/>
      <c r="BA11" s="350"/>
      <c r="BB11" s="350"/>
      <c r="BC11" s="350"/>
      <c r="BD11" s="350"/>
      <c r="BE11" s="350"/>
      <c r="BF11" s="350"/>
      <c r="BG11" s="350"/>
      <c r="BH11" s="350"/>
      <c r="BI11" s="350"/>
      <c r="BJ11" s="350"/>
      <c r="BK11" s="350"/>
      <c r="BL11" s="350"/>
      <c r="BM11" s="350"/>
      <c r="BN11" s="350"/>
      <c r="BO11" s="350"/>
      <c r="BP11" s="350"/>
      <c r="BQ11" s="350"/>
      <c r="BR11" s="350"/>
      <c r="BS11" s="350"/>
      <c r="BT11" s="350"/>
      <c r="BU11" s="350"/>
      <c r="BV11" s="350"/>
      <c r="BW11" s="350"/>
      <c r="BX11" s="350"/>
      <c r="BY11" s="350"/>
      <c r="BZ11" s="350"/>
      <c r="CA11" s="350"/>
      <c r="CB11" s="350"/>
      <c r="CC11" s="350"/>
      <c r="CD11" s="350"/>
      <c r="CE11" s="350"/>
      <c r="CF11" s="350"/>
      <c r="CG11" s="350"/>
      <c r="CH11" s="350"/>
      <c r="CI11" s="350"/>
      <c r="CJ11" s="350"/>
      <c r="CK11" s="350"/>
      <c r="CL11" s="350"/>
      <c r="CM11" s="350"/>
      <c r="CN11" s="350"/>
      <c r="CO11" s="350"/>
      <c r="CP11" s="350"/>
      <c r="CQ11" s="350"/>
      <c r="CR11" s="350"/>
      <c r="CS11" s="350"/>
      <c r="CT11" s="350"/>
      <c r="CU11" s="350"/>
      <c r="CV11" s="350"/>
      <c r="CW11" s="350"/>
      <c r="CX11" s="350"/>
      <c r="CY11" s="350"/>
      <c r="CZ11" s="350"/>
      <c r="DA11" s="350"/>
      <c r="DB11" s="350"/>
      <c r="DC11" s="350"/>
      <c r="DD11" s="350"/>
      <c r="DE11" s="350"/>
      <c r="DF11" s="350"/>
      <c r="DG11" s="350"/>
      <c r="DH11" s="350"/>
      <c r="DI11" s="350"/>
      <c r="DJ11" s="350"/>
      <c r="DK11" s="350"/>
      <c r="DL11" s="350"/>
      <c r="DM11" s="350"/>
      <c r="DN11" s="350"/>
      <c r="DO11" s="350"/>
      <c r="DP11" s="350"/>
      <c r="DQ11" s="350"/>
      <c r="DR11" s="350"/>
      <c r="DS11" s="350"/>
      <c r="DT11" s="350"/>
      <c r="DU11" s="350"/>
      <c r="DV11" s="350"/>
      <c r="DW11" s="350"/>
      <c r="DX11" s="350"/>
      <c r="DY11" s="350"/>
      <c r="DZ11" s="350"/>
      <c r="EA11" s="350"/>
      <c r="EB11" s="350"/>
      <c r="EC11" s="350"/>
      <c r="ED11" s="350"/>
      <c r="EE11" s="350"/>
      <c r="EF11" s="350"/>
      <c r="EG11" s="350"/>
      <c r="EH11" s="350"/>
      <c r="EI11" s="350"/>
      <c r="EJ11" s="350"/>
      <c r="EK11" s="350"/>
      <c r="EL11" s="350"/>
      <c r="EM11" s="350"/>
      <c r="EN11" s="350"/>
      <c r="EO11" s="350"/>
      <c r="EP11" s="350"/>
      <c r="EQ11" s="350"/>
      <c r="ER11" s="350"/>
      <c r="ES11" s="350"/>
      <c r="ET11" s="350"/>
      <c r="EU11" s="350"/>
      <c r="EV11" s="350"/>
      <c r="EW11" s="350"/>
      <c r="EX11" s="350"/>
      <c r="EY11" s="350"/>
      <c r="EZ11" s="350"/>
      <c r="FA11" s="350"/>
      <c r="FB11" s="350"/>
      <c r="FC11" s="350"/>
      <c r="FD11" s="350"/>
      <c r="FE11" s="350"/>
      <c r="FF11" s="350"/>
      <c r="FG11" s="350"/>
      <c r="FH11" s="350"/>
      <c r="FI11" s="350"/>
      <c r="FJ11" s="350"/>
      <c r="FK11" s="350"/>
      <c r="FL11" s="350"/>
      <c r="FM11" s="350"/>
      <c r="FN11" s="350"/>
      <c r="FO11" s="350"/>
      <c r="FP11" s="350"/>
      <c r="FQ11" s="350"/>
      <c r="FR11" s="350"/>
      <c r="FS11" s="350"/>
      <c r="FT11" s="350"/>
      <c r="FU11" s="350"/>
      <c r="FV11" s="350"/>
      <c r="FW11" s="350"/>
      <c r="FX11" s="350"/>
      <c r="FY11" s="350"/>
      <c r="FZ11" s="350"/>
      <c r="GA11" s="350"/>
      <c r="GB11" s="350"/>
      <c r="GC11" s="350"/>
      <c r="GD11" s="350"/>
      <c r="GE11" s="350"/>
      <c r="GF11" s="350"/>
      <c r="GG11" s="350"/>
      <c r="GH11" s="350"/>
      <c r="GI11" s="350"/>
      <c r="GJ11" s="350"/>
      <c r="GK11" s="350"/>
      <c r="GL11" s="350"/>
      <c r="GM11" s="350"/>
      <c r="GN11" s="350"/>
      <c r="GO11" s="350"/>
      <c r="GP11" s="350"/>
      <c r="GQ11" s="350"/>
      <c r="GR11" s="350"/>
      <c r="GS11" s="350"/>
      <c r="GT11" s="350"/>
      <c r="GU11" s="350"/>
      <c r="GV11" s="350"/>
      <c r="GW11" s="350"/>
      <c r="GX11" s="350"/>
      <c r="GY11" s="350"/>
      <c r="GZ11" s="350"/>
      <c r="HA11" s="350"/>
      <c r="HB11" s="350"/>
      <c r="HC11" s="350"/>
      <c r="HD11" s="350"/>
      <c r="HE11" s="350"/>
      <c r="HF11" s="350"/>
      <c r="HG11" s="350"/>
      <c r="HH11" s="350"/>
      <c r="HI11" s="350"/>
      <c r="HJ11" s="350"/>
      <c r="HK11" s="350"/>
      <c r="HL11" s="350"/>
      <c r="HM11" s="350"/>
      <c r="HN11" s="350"/>
      <c r="HO11" s="350"/>
      <c r="HP11" s="350"/>
      <c r="HQ11" s="350"/>
      <c r="HR11" s="350"/>
      <c r="HS11" s="350"/>
      <c r="HT11" s="350"/>
      <c r="HU11" s="350"/>
      <c r="HV11" s="350"/>
      <c r="HW11" s="350"/>
      <c r="HX11" s="350"/>
      <c r="HY11" s="350"/>
      <c r="HZ11" s="350"/>
      <c r="IA11" s="350"/>
      <c r="IB11" s="350"/>
      <c r="IC11" s="350"/>
      <c r="ID11" s="350"/>
      <c r="IE11" s="350"/>
      <c r="IF11" s="350"/>
      <c r="IG11" s="350"/>
      <c r="IH11" s="350"/>
      <c r="II11" s="350"/>
      <c r="IJ11" s="350"/>
      <c r="IK11" s="350"/>
      <c r="IL11" s="350"/>
      <c r="IM11" s="350"/>
      <c r="IN11" s="350"/>
    </row>
    <row r="12" spans="1:248" ht="12" customHeight="1" x14ac:dyDescent="0.15">
      <c r="A12" s="1085" t="s">
        <v>601</v>
      </c>
      <c r="B12" s="1086">
        <v>2118</v>
      </c>
      <c r="C12" s="1086">
        <v>5523</v>
      </c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350"/>
      <c r="AU12" s="350"/>
      <c r="AV12" s="350"/>
      <c r="AW12" s="350"/>
      <c r="AX12" s="350"/>
      <c r="AY12" s="350"/>
      <c r="AZ12" s="350"/>
      <c r="BA12" s="350"/>
      <c r="BB12" s="350"/>
      <c r="BC12" s="350"/>
      <c r="BD12" s="350"/>
      <c r="BE12" s="350"/>
      <c r="BF12" s="350"/>
      <c r="BG12" s="350"/>
      <c r="BH12" s="350"/>
      <c r="BI12" s="350"/>
      <c r="BJ12" s="350"/>
      <c r="BK12" s="350"/>
      <c r="BL12" s="350"/>
      <c r="BM12" s="350"/>
      <c r="BN12" s="350"/>
      <c r="BO12" s="350"/>
      <c r="BP12" s="350"/>
      <c r="BQ12" s="350"/>
      <c r="BR12" s="350"/>
      <c r="BS12" s="350"/>
      <c r="BT12" s="350"/>
      <c r="BU12" s="350"/>
      <c r="BV12" s="350"/>
      <c r="BW12" s="350"/>
      <c r="BX12" s="350"/>
      <c r="BY12" s="350"/>
      <c r="BZ12" s="350"/>
      <c r="CA12" s="350"/>
      <c r="CB12" s="350"/>
      <c r="CC12" s="350"/>
      <c r="CD12" s="350"/>
      <c r="CE12" s="350"/>
      <c r="CF12" s="350"/>
      <c r="CG12" s="350"/>
      <c r="CH12" s="350"/>
      <c r="CI12" s="350"/>
      <c r="CJ12" s="350"/>
      <c r="CK12" s="350"/>
      <c r="CL12" s="350"/>
      <c r="CM12" s="350"/>
      <c r="CN12" s="350"/>
      <c r="CO12" s="350"/>
      <c r="CP12" s="350"/>
      <c r="CQ12" s="350"/>
      <c r="CR12" s="350"/>
      <c r="CS12" s="350"/>
      <c r="CT12" s="350"/>
      <c r="CU12" s="350"/>
      <c r="CV12" s="350"/>
      <c r="CW12" s="350"/>
      <c r="CX12" s="350"/>
      <c r="CY12" s="350"/>
      <c r="CZ12" s="350"/>
      <c r="DA12" s="350"/>
      <c r="DB12" s="350"/>
      <c r="DC12" s="350"/>
      <c r="DD12" s="350"/>
      <c r="DE12" s="350"/>
      <c r="DF12" s="350"/>
      <c r="DG12" s="350"/>
      <c r="DH12" s="350"/>
      <c r="DI12" s="350"/>
      <c r="DJ12" s="350"/>
      <c r="DK12" s="350"/>
      <c r="DL12" s="350"/>
      <c r="DM12" s="350"/>
      <c r="DN12" s="350"/>
      <c r="DO12" s="350"/>
      <c r="DP12" s="350"/>
      <c r="DQ12" s="350"/>
      <c r="DR12" s="350"/>
      <c r="DS12" s="350"/>
      <c r="DT12" s="350"/>
      <c r="DU12" s="350"/>
      <c r="DV12" s="350"/>
      <c r="DW12" s="350"/>
      <c r="DX12" s="350"/>
      <c r="DY12" s="350"/>
      <c r="DZ12" s="350"/>
      <c r="EA12" s="350"/>
      <c r="EB12" s="350"/>
      <c r="EC12" s="350"/>
      <c r="ED12" s="350"/>
      <c r="EE12" s="350"/>
      <c r="EF12" s="350"/>
      <c r="EG12" s="350"/>
      <c r="EH12" s="350"/>
      <c r="EI12" s="350"/>
      <c r="EJ12" s="350"/>
      <c r="EK12" s="350"/>
      <c r="EL12" s="350"/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50"/>
      <c r="FN12" s="350"/>
      <c r="FO12" s="350"/>
      <c r="FP12" s="350"/>
      <c r="FQ12" s="350"/>
      <c r="FR12" s="350"/>
      <c r="FS12" s="350"/>
      <c r="FT12" s="350"/>
      <c r="FU12" s="350"/>
      <c r="FV12" s="350"/>
      <c r="FW12" s="350"/>
      <c r="FX12" s="350"/>
      <c r="FY12" s="350"/>
      <c r="FZ12" s="350"/>
      <c r="GA12" s="350"/>
      <c r="GB12" s="350"/>
      <c r="GC12" s="350"/>
      <c r="GD12" s="350"/>
      <c r="GE12" s="350"/>
      <c r="GF12" s="350"/>
      <c r="GG12" s="350"/>
      <c r="GH12" s="350"/>
      <c r="GI12" s="350"/>
      <c r="GJ12" s="350"/>
      <c r="GK12" s="350"/>
      <c r="GL12" s="350"/>
      <c r="GM12" s="350"/>
      <c r="GN12" s="350"/>
      <c r="GO12" s="350"/>
      <c r="GP12" s="350"/>
      <c r="GQ12" s="350"/>
      <c r="GR12" s="350"/>
      <c r="GS12" s="350"/>
      <c r="GT12" s="350"/>
      <c r="GU12" s="350"/>
      <c r="GV12" s="350"/>
      <c r="GW12" s="350"/>
      <c r="GX12" s="350"/>
      <c r="GY12" s="350"/>
      <c r="GZ12" s="350"/>
      <c r="HA12" s="350"/>
      <c r="HB12" s="350"/>
      <c r="HC12" s="350"/>
      <c r="HD12" s="350"/>
      <c r="HE12" s="350"/>
      <c r="HF12" s="350"/>
      <c r="HG12" s="350"/>
      <c r="HH12" s="350"/>
      <c r="HI12" s="350"/>
      <c r="HJ12" s="350"/>
      <c r="HK12" s="350"/>
      <c r="HL12" s="350"/>
      <c r="HM12" s="350"/>
      <c r="HN12" s="350"/>
      <c r="HO12" s="350"/>
      <c r="HP12" s="350"/>
      <c r="HQ12" s="350"/>
      <c r="HR12" s="350"/>
      <c r="HS12" s="350"/>
      <c r="HT12" s="350"/>
      <c r="HU12" s="350"/>
      <c r="HV12" s="350"/>
      <c r="HW12" s="350"/>
      <c r="HX12" s="350"/>
      <c r="HY12" s="350"/>
      <c r="HZ12" s="350"/>
      <c r="IA12" s="350"/>
      <c r="IB12" s="350"/>
      <c r="IC12" s="350"/>
      <c r="ID12" s="350"/>
      <c r="IE12" s="350"/>
      <c r="IF12" s="350"/>
      <c r="IG12" s="350"/>
      <c r="IH12" s="350"/>
      <c r="II12" s="350"/>
      <c r="IJ12" s="350"/>
      <c r="IK12" s="350"/>
      <c r="IL12" s="350"/>
      <c r="IM12" s="350"/>
      <c r="IN12" s="350"/>
    </row>
    <row r="13" spans="1:248" ht="12" customHeight="1" x14ac:dyDescent="0.15">
      <c r="A13" s="1085" t="s">
        <v>602</v>
      </c>
      <c r="B13" s="1086">
        <v>59</v>
      </c>
      <c r="C13" s="1086">
        <v>2931</v>
      </c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350"/>
      <c r="AU13" s="350"/>
      <c r="AV13" s="350"/>
      <c r="AW13" s="350"/>
      <c r="AX13" s="350"/>
      <c r="AY13" s="350"/>
      <c r="AZ13" s="350"/>
      <c r="BA13" s="350"/>
      <c r="BB13" s="350"/>
      <c r="BC13" s="350"/>
      <c r="BD13" s="350"/>
      <c r="BE13" s="350"/>
      <c r="BF13" s="350"/>
      <c r="BG13" s="350"/>
      <c r="BH13" s="350"/>
      <c r="BI13" s="350"/>
      <c r="BJ13" s="350"/>
      <c r="BK13" s="350"/>
      <c r="BL13" s="350"/>
      <c r="BM13" s="350"/>
      <c r="BN13" s="350"/>
      <c r="BO13" s="350"/>
      <c r="BP13" s="350"/>
      <c r="BQ13" s="350"/>
      <c r="BR13" s="350"/>
      <c r="BS13" s="350"/>
      <c r="BT13" s="350"/>
      <c r="BU13" s="350"/>
      <c r="BV13" s="350"/>
      <c r="BW13" s="350"/>
      <c r="BX13" s="350"/>
      <c r="BY13" s="350"/>
      <c r="BZ13" s="350"/>
      <c r="CA13" s="350"/>
      <c r="CB13" s="350"/>
      <c r="CC13" s="350"/>
      <c r="CD13" s="350"/>
      <c r="CE13" s="350"/>
      <c r="CF13" s="350"/>
      <c r="CG13" s="350"/>
      <c r="CH13" s="350"/>
      <c r="CI13" s="350"/>
      <c r="CJ13" s="350"/>
      <c r="CK13" s="350"/>
      <c r="CL13" s="350"/>
      <c r="CM13" s="350"/>
      <c r="CN13" s="350"/>
      <c r="CO13" s="350"/>
      <c r="CP13" s="350"/>
      <c r="CQ13" s="350"/>
      <c r="CR13" s="350"/>
      <c r="CS13" s="350"/>
      <c r="CT13" s="350"/>
      <c r="CU13" s="350"/>
      <c r="CV13" s="350"/>
      <c r="CW13" s="350"/>
      <c r="CX13" s="350"/>
      <c r="CY13" s="350"/>
      <c r="CZ13" s="350"/>
      <c r="DA13" s="350"/>
      <c r="DB13" s="350"/>
      <c r="DC13" s="350"/>
      <c r="DD13" s="350"/>
      <c r="DE13" s="350"/>
      <c r="DF13" s="350"/>
      <c r="DG13" s="350"/>
      <c r="DH13" s="350"/>
      <c r="DI13" s="350"/>
      <c r="DJ13" s="350"/>
      <c r="DK13" s="350"/>
      <c r="DL13" s="350"/>
      <c r="DM13" s="350"/>
      <c r="DN13" s="350"/>
      <c r="DO13" s="350"/>
      <c r="DP13" s="350"/>
      <c r="DQ13" s="350"/>
      <c r="DR13" s="350"/>
      <c r="DS13" s="350"/>
      <c r="DT13" s="350"/>
      <c r="DU13" s="350"/>
      <c r="DV13" s="350"/>
      <c r="DW13" s="350"/>
      <c r="DX13" s="350"/>
      <c r="DY13" s="350"/>
      <c r="DZ13" s="350"/>
      <c r="EA13" s="350"/>
      <c r="EB13" s="350"/>
      <c r="EC13" s="350"/>
      <c r="ED13" s="350"/>
      <c r="EE13" s="350"/>
      <c r="EF13" s="350"/>
      <c r="EG13" s="350"/>
      <c r="EH13" s="350"/>
      <c r="EI13" s="350"/>
      <c r="EJ13" s="350"/>
      <c r="EK13" s="350"/>
      <c r="EL13" s="350"/>
      <c r="EM13" s="350"/>
      <c r="EN13" s="350"/>
      <c r="EO13" s="350"/>
      <c r="EP13" s="350"/>
      <c r="EQ13" s="350"/>
      <c r="ER13" s="350"/>
      <c r="ES13" s="350"/>
      <c r="ET13" s="350"/>
      <c r="EU13" s="350"/>
      <c r="EV13" s="350"/>
      <c r="EW13" s="350"/>
      <c r="EX13" s="350"/>
      <c r="EY13" s="350"/>
      <c r="EZ13" s="350"/>
      <c r="FA13" s="350"/>
      <c r="FB13" s="350"/>
      <c r="FC13" s="350"/>
      <c r="FD13" s="350"/>
      <c r="FE13" s="350"/>
      <c r="FF13" s="350"/>
      <c r="FG13" s="350"/>
      <c r="FH13" s="350"/>
      <c r="FI13" s="350"/>
      <c r="FJ13" s="350"/>
      <c r="FK13" s="350"/>
      <c r="FL13" s="350"/>
      <c r="FM13" s="350"/>
      <c r="FN13" s="350"/>
      <c r="FO13" s="350"/>
      <c r="FP13" s="350"/>
      <c r="FQ13" s="350"/>
      <c r="FR13" s="350"/>
      <c r="FS13" s="350"/>
      <c r="FT13" s="350"/>
      <c r="FU13" s="350"/>
      <c r="FV13" s="350"/>
      <c r="FW13" s="350"/>
      <c r="FX13" s="350"/>
      <c r="FY13" s="350"/>
      <c r="FZ13" s="350"/>
      <c r="GA13" s="350"/>
      <c r="GB13" s="350"/>
      <c r="GC13" s="350"/>
      <c r="GD13" s="350"/>
      <c r="GE13" s="350"/>
      <c r="GF13" s="350"/>
      <c r="GG13" s="350"/>
      <c r="GH13" s="350"/>
      <c r="GI13" s="350"/>
      <c r="GJ13" s="350"/>
      <c r="GK13" s="350"/>
      <c r="GL13" s="350"/>
      <c r="GM13" s="350"/>
      <c r="GN13" s="350"/>
      <c r="GO13" s="350"/>
      <c r="GP13" s="350"/>
      <c r="GQ13" s="350"/>
      <c r="GR13" s="350"/>
      <c r="GS13" s="350"/>
      <c r="GT13" s="350"/>
      <c r="GU13" s="350"/>
      <c r="GV13" s="350"/>
      <c r="GW13" s="350"/>
      <c r="GX13" s="350"/>
      <c r="GY13" s="350"/>
      <c r="GZ13" s="350"/>
      <c r="HA13" s="350"/>
      <c r="HB13" s="350"/>
      <c r="HC13" s="350"/>
      <c r="HD13" s="350"/>
      <c r="HE13" s="350"/>
      <c r="HF13" s="350"/>
      <c r="HG13" s="350"/>
      <c r="HH13" s="350"/>
      <c r="HI13" s="350"/>
      <c r="HJ13" s="350"/>
      <c r="HK13" s="350"/>
      <c r="HL13" s="350"/>
      <c r="HM13" s="350"/>
      <c r="HN13" s="350"/>
      <c r="HO13" s="350"/>
      <c r="HP13" s="350"/>
      <c r="HQ13" s="350"/>
      <c r="HR13" s="350"/>
      <c r="HS13" s="350"/>
      <c r="HT13" s="350"/>
      <c r="HU13" s="350"/>
      <c r="HV13" s="350"/>
      <c r="HW13" s="350"/>
      <c r="HX13" s="350"/>
      <c r="HY13" s="350"/>
      <c r="HZ13" s="350"/>
      <c r="IA13" s="350"/>
      <c r="IB13" s="350"/>
      <c r="IC13" s="350"/>
      <c r="ID13" s="350"/>
      <c r="IE13" s="350"/>
      <c r="IF13" s="350"/>
      <c r="IG13" s="350"/>
      <c r="IH13" s="350"/>
      <c r="II13" s="350"/>
      <c r="IJ13" s="350"/>
      <c r="IK13" s="350"/>
      <c r="IL13" s="350"/>
      <c r="IM13" s="350"/>
      <c r="IN13" s="350"/>
    </row>
    <row r="14" spans="1:248" ht="12" customHeight="1" x14ac:dyDescent="0.15">
      <c r="A14" s="1085" t="s">
        <v>603</v>
      </c>
      <c r="B14" s="1086">
        <v>20</v>
      </c>
      <c r="C14" s="1086">
        <v>1099</v>
      </c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350"/>
      <c r="AU14" s="350"/>
      <c r="AV14" s="350"/>
      <c r="AW14" s="350"/>
      <c r="AX14" s="350"/>
      <c r="AY14" s="350"/>
      <c r="AZ14" s="350"/>
      <c r="BA14" s="350"/>
      <c r="BB14" s="350"/>
      <c r="BC14" s="350"/>
      <c r="BD14" s="350"/>
      <c r="BE14" s="350"/>
      <c r="BF14" s="350"/>
      <c r="BG14" s="350"/>
      <c r="BH14" s="350"/>
      <c r="BI14" s="350"/>
      <c r="BJ14" s="350"/>
      <c r="BK14" s="350"/>
      <c r="BL14" s="350"/>
      <c r="BM14" s="350"/>
      <c r="BN14" s="350"/>
      <c r="BO14" s="350"/>
      <c r="BP14" s="350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  <c r="CB14" s="350"/>
      <c r="CC14" s="350"/>
      <c r="CD14" s="350"/>
      <c r="CE14" s="350"/>
      <c r="CF14" s="350"/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0"/>
      <c r="CR14" s="350"/>
      <c r="CS14" s="350"/>
      <c r="CT14" s="350"/>
      <c r="CU14" s="350"/>
      <c r="CV14" s="350"/>
      <c r="CW14" s="350"/>
      <c r="CX14" s="350"/>
      <c r="CY14" s="350"/>
      <c r="CZ14" s="350"/>
      <c r="DA14" s="350"/>
      <c r="DB14" s="350"/>
      <c r="DC14" s="350"/>
      <c r="DD14" s="350"/>
      <c r="DE14" s="350"/>
      <c r="DF14" s="350"/>
      <c r="DG14" s="350"/>
      <c r="DH14" s="350"/>
      <c r="DI14" s="350"/>
      <c r="DJ14" s="350"/>
      <c r="DK14" s="350"/>
      <c r="DL14" s="350"/>
      <c r="DM14" s="350"/>
      <c r="DN14" s="350"/>
      <c r="DO14" s="350"/>
      <c r="DP14" s="350"/>
      <c r="DQ14" s="350"/>
      <c r="DR14" s="350"/>
      <c r="DS14" s="350"/>
      <c r="DT14" s="350"/>
      <c r="DU14" s="350"/>
      <c r="DV14" s="350"/>
      <c r="DW14" s="350"/>
      <c r="DX14" s="350"/>
      <c r="DY14" s="350"/>
      <c r="DZ14" s="350"/>
      <c r="EA14" s="350"/>
      <c r="EB14" s="350"/>
      <c r="EC14" s="350"/>
      <c r="ED14" s="350"/>
      <c r="EE14" s="350"/>
      <c r="EF14" s="350"/>
      <c r="EG14" s="350"/>
      <c r="EH14" s="350"/>
      <c r="EI14" s="350"/>
      <c r="EJ14" s="350"/>
      <c r="EK14" s="350"/>
      <c r="EL14" s="350"/>
      <c r="EM14" s="350"/>
      <c r="EN14" s="350"/>
      <c r="EO14" s="350"/>
      <c r="EP14" s="350"/>
      <c r="EQ14" s="350"/>
      <c r="ER14" s="350"/>
      <c r="ES14" s="350"/>
      <c r="ET14" s="350"/>
      <c r="EU14" s="350"/>
      <c r="EV14" s="350"/>
      <c r="EW14" s="350"/>
      <c r="EX14" s="350"/>
      <c r="EY14" s="350"/>
      <c r="EZ14" s="350"/>
      <c r="FA14" s="350"/>
      <c r="FB14" s="350"/>
      <c r="FC14" s="350"/>
      <c r="FD14" s="350"/>
      <c r="FE14" s="350"/>
      <c r="FF14" s="350"/>
      <c r="FG14" s="350"/>
      <c r="FH14" s="350"/>
      <c r="FI14" s="350"/>
      <c r="FJ14" s="350"/>
      <c r="FK14" s="350"/>
      <c r="FL14" s="350"/>
      <c r="FM14" s="350"/>
      <c r="FN14" s="350"/>
      <c r="FO14" s="350"/>
      <c r="FP14" s="350"/>
      <c r="FQ14" s="350"/>
      <c r="FR14" s="350"/>
      <c r="FS14" s="350"/>
      <c r="FT14" s="350"/>
      <c r="FU14" s="350"/>
      <c r="FV14" s="350"/>
      <c r="FW14" s="350"/>
      <c r="FX14" s="350"/>
      <c r="FY14" s="350"/>
      <c r="FZ14" s="350"/>
      <c r="GA14" s="350"/>
      <c r="GB14" s="350"/>
      <c r="GC14" s="350"/>
      <c r="GD14" s="350"/>
      <c r="GE14" s="350"/>
      <c r="GF14" s="350"/>
      <c r="GG14" s="350"/>
      <c r="GH14" s="350"/>
      <c r="GI14" s="350"/>
      <c r="GJ14" s="350"/>
      <c r="GK14" s="350"/>
      <c r="GL14" s="350"/>
      <c r="GM14" s="350"/>
      <c r="GN14" s="350"/>
      <c r="GO14" s="350"/>
      <c r="GP14" s="350"/>
      <c r="GQ14" s="350"/>
      <c r="GR14" s="350"/>
      <c r="GS14" s="350"/>
      <c r="GT14" s="350"/>
      <c r="GU14" s="350"/>
      <c r="GV14" s="350"/>
      <c r="GW14" s="350"/>
      <c r="GX14" s="350"/>
      <c r="GY14" s="350"/>
      <c r="GZ14" s="350"/>
      <c r="HA14" s="350"/>
      <c r="HB14" s="350"/>
      <c r="HC14" s="350"/>
      <c r="HD14" s="350"/>
      <c r="HE14" s="350"/>
      <c r="HF14" s="350"/>
      <c r="HG14" s="350"/>
      <c r="HH14" s="350"/>
      <c r="HI14" s="350"/>
      <c r="HJ14" s="350"/>
      <c r="HK14" s="350"/>
      <c r="HL14" s="350"/>
      <c r="HM14" s="350"/>
      <c r="HN14" s="350"/>
      <c r="HO14" s="350"/>
      <c r="HP14" s="350"/>
      <c r="HQ14" s="350"/>
      <c r="HR14" s="350"/>
      <c r="HS14" s="350"/>
      <c r="HT14" s="350"/>
      <c r="HU14" s="350"/>
      <c r="HV14" s="350"/>
      <c r="HW14" s="350"/>
      <c r="HX14" s="350"/>
      <c r="HY14" s="350"/>
      <c r="HZ14" s="350"/>
      <c r="IA14" s="350"/>
      <c r="IB14" s="350"/>
      <c r="IC14" s="350"/>
      <c r="ID14" s="350"/>
      <c r="IE14" s="350"/>
      <c r="IF14" s="350"/>
      <c r="IG14" s="350"/>
      <c r="IH14" s="350"/>
      <c r="II14" s="350"/>
      <c r="IJ14" s="350"/>
      <c r="IK14" s="350"/>
      <c r="IL14" s="350"/>
      <c r="IM14" s="350"/>
      <c r="IN14" s="350"/>
    </row>
    <row r="15" spans="1:248" ht="12" customHeight="1" x14ac:dyDescent="0.15">
      <c r="A15" s="1085" t="s">
        <v>604</v>
      </c>
      <c r="B15" s="1086">
        <v>10</v>
      </c>
      <c r="C15" s="1086">
        <v>420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350"/>
      <c r="AU15" s="350"/>
      <c r="AV15" s="350"/>
      <c r="AW15" s="350"/>
      <c r="AX15" s="350"/>
      <c r="AY15" s="350"/>
      <c r="AZ15" s="350"/>
      <c r="BA15" s="350"/>
      <c r="BB15" s="350"/>
      <c r="BC15" s="350"/>
      <c r="BD15" s="350"/>
      <c r="BE15" s="350"/>
      <c r="BF15" s="350"/>
      <c r="BG15" s="350"/>
      <c r="BH15" s="350"/>
      <c r="BI15" s="350"/>
      <c r="BJ15" s="350"/>
      <c r="BK15" s="350"/>
      <c r="BL15" s="350"/>
      <c r="BM15" s="350"/>
      <c r="BN15" s="350"/>
      <c r="BO15" s="350"/>
      <c r="BP15" s="350"/>
      <c r="BQ15" s="350"/>
      <c r="BR15" s="350"/>
      <c r="BS15" s="350"/>
      <c r="BT15" s="350"/>
      <c r="BU15" s="350"/>
      <c r="BV15" s="350"/>
      <c r="BW15" s="350"/>
      <c r="BX15" s="350"/>
      <c r="BY15" s="350"/>
      <c r="BZ15" s="350"/>
      <c r="CA15" s="350"/>
      <c r="CB15" s="350"/>
      <c r="CC15" s="350"/>
      <c r="CD15" s="350"/>
      <c r="CE15" s="350"/>
      <c r="CF15" s="350"/>
      <c r="CG15" s="350"/>
      <c r="CH15" s="350"/>
      <c r="CI15" s="350"/>
      <c r="CJ15" s="350"/>
      <c r="CK15" s="350"/>
      <c r="CL15" s="350"/>
      <c r="CM15" s="350"/>
      <c r="CN15" s="350"/>
      <c r="CO15" s="350"/>
      <c r="CP15" s="350"/>
      <c r="CQ15" s="350"/>
      <c r="CR15" s="350"/>
      <c r="CS15" s="350"/>
      <c r="CT15" s="350"/>
      <c r="CU15" s="350"/>
      <c r="CV15" s="350"/>
      <c r="CW15" s="350"/>
      <c r="CX15" s="350"/>
      <c r="CY15" s="350"/>
      <c r="CZ15" s="350"/>
      <c r="DA15" s="350"/>
      <c r="DB15" s="350"/>
      <c r="DC15" s="350"/>
      <c r="DD15" s="350"/>
      <c r="DE15" s="350"/>
      <c r="DF15" s="350"/>
      <c r="DG15" s="350"/>
      <c r="DH15" s="350"/>
      <c r="DI15" s="350"/>
      <c r="DJ15" s="350"/>
      <c r="DK15" s="350"/>
      <c r="DL15" s="350"/>
      <c r="DM15" s="350"/>
      <c r="DN15" s="350"/>
      <c r="DO15" s="350"/>
      <c r="DP15" s="350"/>
      <c r="DQ15" s="350"/>
      <c r="DR15" s="350"/>
      <c r="DS15" s="350"/>
      <c r="DT15" s="350"/>
      <c r="DU15" s="350"/>
      <c r="DV15" s="350"/>
      <c r="DW15" s="350"/>
      <c r="DX15" s="350"/>
      <c r="DY15" s="350"/>
      <c r="DZ15" s="350"/>
      <c r="EA15" s="350"/>
      <c r="EB15" s="350"/>
      <c r="EC15" s="350"/>
      <c r="ED15" s="350"/>
      <c r="EE15" s="350"/>
      <c r="EF15" s="350"/>
      <c r="EG15" s="350"/>
      <c r="EH15" s="350"/>
      <c r="EI15" s="350"/>
      <c r="EJ15" s="350"/>
      <c r="EK15" s="350"/>
      <c r="EL15" s="350"/>
      <c r="EM15" s="350"/>
      <c r="EN15" s="350"/>
      <c r="EO15" s="350"/>
      <c r="EP15" s="350"/>
      <c r="EQ15" s="350"/>
      <c r="ER15" s="350"/>
      <c r="ES15" s="350"/>
      <c r="ET15" s="350"/>
      <c r="EU15" s="350"/>
      <c r="EV15" s="350"/>
      <c r="EW15" s="350"/>
      <c r="EX15" s="350"/>
      <c r="EY15" s="350"/>
      <c r="EZ15" s="350"/>
      <c r="FA15" s="350"/>
      <c r="FB15" s="350"/>
      <c r="FC15" s="350"/>
      <c r="FD15" s="350"/>
      <c r="FE15" s="350"/>
      <c r="FF15" s="350"/>
      <c r="FG15" s="350"/>
      <c r="FH15" s="350"/>
      <c r="FI15" s="350"/>
      <c r="FJ15" s="350"/>
      <c r="FK15" s="350"/>
      <c r="FL15" s="350"/>
      <c r="FM15" s="350"/>
      <c r="FN15" s="350"/>
      <c r="FO15" s="350"/>
      <c r="FP15" s="350"/>
      <c r="FQ15" s="350"/>
      <c r="FR15" s="350"/>
      <c r="FS15" s="350"/>
      <c r="FT15" s="350"/>
      <c r="FU15" s="350"/>
      <c r="FV15" s="350"/>
      <c r="FW15" s="350"/>
      <c r="FX15" s="350"/>
      <c r="FY15" s="350"/>
      <c r="FZ15" s="350"/>
      <c r="GA15" s="350"/>
      <c r="GB15" s="350"/>
      <c r="GC15" s="350"/>
      <c r="GD15" s="350"/>
      <c r="GE15" s="350"/>
      <c r="GF15" s="350"/>
      <c r="GG15" s="350"/>
      <c r="GH15" s="350"/>
      <c r="GI15" s="350"/>
      <c r="GJ15" s="350"/>
      <c r="GK15" s="350"/>
      <c r="GL15" s="350"/>
      <c r="GM15" s="350"/>
      <c r="GN15" s="350"/>
      <c r="GO15" s="350"/>
      <c r="GP15" s="350"/>
      <c r="GQ15" s="350"/>
      <c r="GR15" s="350"/>
      <c r="GS15" s="350"/>
      <c r="GT15" s="350"/>
      <c r="GU15" s="350"/>
      <c r="GV15" s="350"/>
      <c r="GW15" s="350"/>
      <c r="GX15" s="350"/>
      <c r="GY15" s="350"/>
      <c r="GZ15" s="350"/>
      <c r="HA15" s="350"/>
      <c r="HB15" s="350"/>
      <c r="HC15" s="350"/>
      <c r="HD15" s="350"/>
      <c r="HE15" s="350"/>
      <c r="HF15" s="350"/>
      <c r="HG15" s="350"/>
      <c r="HH15" s="350"/>
      <c r="HI15" s="350"/>
      <c r="HJ15" s="350"/>
      <c r="HK15" s="350"/>
      <c r="HL15" s="350"/>
      <c r="HM15" s="350"/>
      <c r="HN15" s="350"/>
      <c r="HO15" s="350"/>
      <c r="HP15" s="350"/>
      <c r="HQ15" s="350"/>
      <c r="HR15" s="350"/>
      <c r="HS15" s="350"/>
      <c r="HT15" s="350"/>
      <c r="HU15" s="350"/>
      <c r="HV15" s="350"/>
      <c r="HW15" s="350"/>
      <c r="HX15" s="350"/>
      <c r="HY15" s="350"/>
      <c r="HZ15" s="350"/>
      <c r="IA15" s="350"/>
      <c r="IB15" s="350"/>
      <c r="IC15" s="350"/>
      <c r="ID15" s="350"/>
      <c r="IE15" s="350"/>
      <c r="IF15" s="350"/>
      <c r="IG15" s="350"/>
      <c r="IH15" s="350"/>
      <c r="II15" s="350"/>
      <c r="IJ15" s="350"/>
      <c r="IK15" s="350"/>
      <c r="IL15" s="350"/>
      <c r="IM15" s="350"/>
      <c r="IN15" s="350"/>
    </row>
    <row r="16" spans="1:248" ht="12" customHeight="1" x14ac:dyDescent="0.15">
      <c r="A16" s="1085" t="s">
        <v>605</v>
      </c>
      <c r="B16" s="1086">
        <v>29</v>
      </c>
      <c r="C16" s="1086">
        <v>1412</v>
      </c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350"/>
      <c r="AU16" s="350"/>
      <c r="AV16" s="350"/>
      <c r="AW16" s="350"/>
      <c r="AX16" s="350"/>
      <c r="AY16" s="350"/>
      <c r="AZ16" s="350"/>
      <c r="BA16" s="350"/>
      <c r="BB16" s="350"/>
      <c r="BC16" s="350"/>
      <c r="BD16" s="350"/>
      <c r="BE16" s="350"/>
      <c r="BF16" s="350"/>
      <c r="BG16" s="350"/>
      <c r="BH16" s="350"/>
      <c r="BI16" s="350"/>
      <c r="BJ16" s="350"/>
      <c r="BK16" s="350"/>
      <c r="BL16" s="350"/>
      <c r="BM16" s="350"/>
      <c r="BN16" s="350"/>
      <c r="BO16" s="350"/>
      <c r="BP16" s="350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  <c r="CB16" s="350"/>
      <c r="CC16" s="350"/>
      <c r="CD16" s="350"/>
      <c r="CE16" s="350"/>
      <c r="CF16" s="350"/>
      <c r="CG16" s="350"/>
      <c r="CH16" s="350"/>
      <c r="CI16" s="350"/>
      <c r="CJ16" s="350"/>
      <c r="CK16" s="350"/>
      <c r="CL16" s="350"/>
      <c r="CM16" s="350"/>
      <c r="CN16" s="350"/>
      <c r="CO16" s="350"/>
      <c r="CP16" s="350"/>
      <c r="CQ16" s="350"/>
      <c r="CR16" s="350"/>
      <c r="CS16" s="350"/>
      <c r="CT16" s="350"/>
      <c r="CU16" s="350"/>
      <c r="CV16" s="350"/>
      <c r="CW16" s="350"/>
      <c r="CX16" s="350"/>
      <c r="CY16" s="350"/>
      <c r="CZ16" s="350"/>
      <c r="DA16" s="350"/>
      <c r="DB16" s="350"/>
      <c r="DC16" s="350"/>
      <c r="DD16" s="350"/>
      <c r="DE16" s="350"/>
      <c r="DF16" s="350"/>
      <c r="DG16" s="350"/>
      <c r="DH16" s="350"/>
      <c r="DI16" s="350"/>
      <c r="DJ16" s="350"/>
      <c r="DK16" s="350"/>
      <c r="DL16" s="350"/>
      <c r="DM16" s="350"/>
      <c r="DN16" s="350"/>
      <c r="DO16" s="350"/>
      <c r="DP16" s="350"/>
      <c r="DQ16" s="350"/>
      <c r="DR16" s="350"/>
      <c r="DS16" s="350"/>
      <c r="DT16" s="350"/>
      <c r="DU16" s="350"/>
      <c r="DV16" s="350"/>
      <c r="DW16" s="350"/>
      <c r="DX16" s="350"/>
      <c r="DY16" s="350"/>
      <c r="DZ16" s="350"/>
      <c r="EA16" s="350"/>
      <c r="EB16" s="350"/>
      <c r="EC16" s="350"/>
      <c r="ED16" s="350"/>
      <c r="EE16" s="350"/>
      <c r="EF16" s="350"/>
      <c r="EG16" s="350"/>
      <c r="EH16" s="350"/>
      <c r="EI16" s="350"/>
      <c r="EJ16" s="350"/>
      <c r="EK16" s="350"/>
      <c r="EL16" s="350"/>
      <c r="EM16" s="350"/>
      <c r="EN16" s="350"/>
      <c r="EO16" s="350"/>
      <c r="EP16" s="350"/>
      <c r="EQ16" s="350"/>
      <c r="ER16" s="350"/>
      <c r="ES16" s="350"/>
      <c r="ET16" s="350"/>
      <c r="EU16" s="350"/>
      <c r="EV16" s="350"/>
      <c r="EW16" s="350"/>
      <c r="EX16" s="350"/>
      <c r="EY16" s="350"/>
      <c r="EZ16" s="350"/>
      <c r="FA16" s="350"/>
      <c r="FB16" s="350"/>
      <c r="FC16" s="350"/>
      <c r="FD16" s="350"/>
      <c r="FE16" s="350"/>
      <c r="FF16" s="350"/>
      <c r="FG16" s="350"/>
      <c r="FH16" s="350"/>
      <c r="FI16" s="350"/>
      <c r="FJ16" s="350"/>
      <c r="FK16" s="350"/>
      <c r="FL16" s="350"/>
      <c r="FM16" s="350"/>
      <c r="FN16" s="350"/>
      <c r="FO16" s="350"/>
      <c r="FP16" s="350"/>
      <c r="FQ16" s="350"/>
      <c r="FR16" s="350"/>
      <c r="FS16" s="350"/>
      <c r="FT16" s="350"/>
      <c r="FU16" s="350"/>
      <c r="FV16" s="350"/>
      <c r="FW16" s="350"/>
      <c r="FX16" s="350"/>
      <c r="FY16" s="350"/>
      <c r="FZ16" s="350"/>
      <c r="GA16" s="350"/>
      <c r="GB16" s="350"/>
      <c r="GC16" s="350"/>
      <c r="GD16" s="350"/>
      <c r="GE16" s="350"/>
      <c r="GF16" s="350"/>
      <c r="GG16" s="350"/>
      <c r="GH16" s="350"/>
      <c r="GI16" s="350"/>
      <c r="GJ16" s="350"/>
      <c r="GK16" s="350"/>
      <c r="GL16" s="350"/>
      <c r="GM16" s="350"/>
      <c r="GN16" s="350"/>
      <c r="GO16" s="350"/>
      <c r="GP16" s="350"/>
      <c r="GQ16" s="350"/>
      <c r="GR16" s="350"/>
      <c r="GS16" s="350"/>
      <c r="GT16" s="350"/>
      <c r="GU16" s="350"/>
      <c r="GV16" s="350"/>
      <c r="GW16" s="350"/>
      <c r="GX16" s="350"/>
      <c r="GY16" s="350"/>
      <c r="GZ16" s="350"/>
      <c r="HA16" s="350"/>
      <c r="HB16" s="350"/>
      <c r="HC16" s="350"/>
      <c r="HD16" s="350"/>
      <c r="HE16" s="350"/>
      <c r="HF16" s="350"/>
      <c r="HG16" s="350"/>
      <c r="HH16" s="350"/>
      <c r="HI16" s="350"/>
      <c r="HJ16" s="350"/>
      <c r="HK16" s="350"/>
      <c r="HL16" s="350"/>
      <c r="HM16" s="350"/>
      <c r="HN16" s="350"/>
      <c r="HO16" s="350"/>
      <c r="HP16" s="350"/>
      <c r="HQ16" s="350"/>
      <c r="HR16" s="350"/>
      <c r="HS16" s="350"/>
      <c r="HT16" s="350"/>
      <c r="HU16" s="350"/>
      <c r="HV16" s="350"/>
      <c r="HW16" s="350"/>
      <c r="HX16" s="350"/>
      <c r="HY16" s="350"/>
      <c r="HZ16" s="350"/>
      <c r="IA16" s="350"/>
      <c r="IB16" s="350"/>
      <c r="IC16" s="350"/>
      <c r="ID16" s="350"/>
      <c r="IE16" s="350"/>
      <c r="IF16" s="350"/>
      <c r="IG16" s="350"/>
      <c r="IH16" s="350"/>
      <c r="II16" s="350"/>
      <c r="IJ16" s="350"/>
      <c r="IK16" s="350"/>
      <c r="IL16" s="350"/>
      <c r="IM16" s="350"/>
      <c r="IN16" s="350"/>
    </row>
    <row r="17" spans="1:248" ht="12" customHeight="1" x14ac:dyDescent="0.15">
      <c r="A17" s="1085" t="s">
        <v>606</v>
      </c>
      <c r="B17" s="1086">
        <v>184</v>
      </c>
      <c r="C17" s="1086">
        <v>2151</v>
      </c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350"/>
      <c r="AU17" s="350"/>
      <c r="AV17" s="350"/>
      <c r="AW17" s="350"/>
      <c r="AX17" s="350"/>
      <c r="AY17" s="350"/>
      <c r="AZ17" s="350"/>
      <c r="BA17" s="350"/>
      <c r="BB17" s="350"/>
      <c r="BC17" s="350"/>
      <c r="BD17" s="350"/>
      <c r="BE17" s="350"/>
      <c r="BF17" s="350"/>
      <c r="BG17" s="350"/>
      <c r="BH17" s="350"/>
      <c r="BI17" s="350"/>
      <c r="BJ17" s="350"/>
      <c r="BK17" s="350"/>
      <c r="BL17" s="350"/>
      <c r="BM17" s="350"/>
      <c r="BN17" s="350"/>
      <c r="BO17" s="350"/>
      <c r="BP17" s="350"/>
      <c r="BQ17" s="350"/>
      <c r="BR17" s="350"/>
      <c r="BS17" s="350"/>
      <c r="BT17" s="350"/>
      <c r="BU17" s="350"/>
      <c r="BV17" s="350"/>
      <c r="BW17" s="350"/>
      <c r="BX17" s="350"/>
      <c r="BY17" s="350"/>
      <c r="BZ17" s="350"/>
      <c r="CA17" s="350"/>
      <c r="CB17" s="350"/>
      <c r="CC17" s="350"/>
      <c r="CD17" s="350"/>
      <c r="CE17" s="350"/>
      <c r="CF17" s="350"/>
      <c r="CG17" s="350"/>
      <c r="CH17" s="350"/>
      <c r="CI17" s="350"/>
      <c r="CJ17" s="350"/>
      <c r="CK17" s="350"/>
      <c r="CL17" s="350"/>
      <c r="CM17" s="350"/>
      <c r="CN17" s="350"/>
      <c r="CO17" s="350"/>
      <c r="CP17" s="350"/>
      <c r="CQ17" s="350"/>
      <c r="CR17" s="350"/>
      <c r="CS17" s="350"/>
      <c r="CT17" s="350"/>
      <c r="CU17" s="350"/>
      <c r="CV17" s="350"/>
      <c r="CW17" s="350"/>
      <c r="CX17" s="350"/>
      <c r="CY17" s="350"/>
      <c r="CZ17" s="350"/>
      <c r="DA17" s="350"/>
      <c r="DB17" s="350"/>
      <c r="DC17" s="350"/>
      <c r="DD17" s="350"/>
      <c r="DE17" s="350"/>
      <c r="DF17" s="350"/>
      <c r="DG17" s="350"/>
      <c r="DH17" s="350"/>
      <c r="DI17" s="350"/>
      <c r="DJ17" s="350"/>
      <c r="DK17" s="350"/>
      <c r="DL17" s="350"/>
      <c r="DM17" s="350"/>
      <c r="DN17" s="350"/>
      <c r="DO17" s="350"/>
      <c r="DP17" s="350"/>
      <c r="DQ17" s="350"/>
      <c r="DR17" s="350"/>
      <c r="DS17" s="350"/>
      <c r="DT17" s="350"/>
      <c r="DU17" s="350"/>
      <c r="DV17" s="350"/>
      <c r="DW17" s="350"/>
      <c r="DX17" s="350"/>
      <c r="DY17" s="350"/>
      <c r="DZ17" s="350"/>
      <c r="EA17" s="350"/>
      <c r="EB17" s="350"/>
      <c r="EC17" s="350"/>
      <c r="ED17" s="350"/>
      <c r="EE17" s="350"/>
      <c r="EF17" s="350"/>
      <c r="EG17" s="350"/>
      <c r="EH17" s="350"/>
      <c r="EI17" s="350"/>
      <c r="EJ17" s="350"/>
      <c r="EK17" s="350"/>
      <c r="EL17" s="350"/>
      <c r="EM17" s="350"/>
      <c r="EN17" s="350"/>
      <c r="EO17" s="350"/>
      <c r="EP17" s="350"/>
      <c r="EQ17" s="350"/>
      <c r="ER17" s="350"/>
      <c r="ES17" s="350"/>
      <c r="ET17" s="350"/>
      <c r="EU17" s="350"/>
      <c r="EV17" s="350"/>
      <c r="EW17" s="350"/>
      <c r="EX17" s="350"/>
      <c r="EY17" s="350"/>
      <c r="EZ17" s="350"/>
      <c r="FA17" s="350"/>
      <c r="FB17" s="350"/>
      <c r="FC17" s="350"/>
      <c r="FD17" s="350"/>
      <c r="FE17" s="350"/>
      <c r="FF17" s="350"/>
      <c r="FG17" s="350"/>
      <c r="FH17" s="350"/>
      <c r="FI17" s="350"/>
      <c r="FJ17" s="350"/>
      <c r="FK17" s="350"/>
      <c r="FL17" s="350"/>
      <c r="FM17" s="350"/>
      <c r="FN17" s="350"/>
      <c r="FO17" s="350"/>
      <c r="FP17" s="350"/>
      <c r="FQ17" s="350"/>
      <c r="FR17" s="350"/>
      <c r="FS17" s="350"/>
      <c r="FT17" s="350"/>
      <c r="FU17" s="350"/>
      <c r="FV17" s="350"/>
      <c r="FW17" s="350"/>
      <c r="FX17" s="350"/>
      <c r="FY17" s="350"/>
      <c r="FZ17" s="350"/>
      <c r="GA17" s="350"/>
      <c r="GB17" s="350"/>
      <c r="GC17" s="350"/>
      <c r="GD17" s="350"/>
      <c r="GE17" s="350"/>
      <c r="GF17" s="350"/>
      <c r="GG17" s="350"/>
      <c r="GH17" s="350"/>
      <c r="GI17" s="350"/>
      <c r="GJ17" s="350"/>
      <c r="GK17" s="350"/>
      <c r="GL17" s="350"/>
      <c r="GM17" s="350"/>
      <c r="GN17" s="350"/>
      <c r="GO17" s="350"/>
      <c r="GP17" s="350"/>
      <c r="GQ17" s="350"/>
      <c r="GR17" s="350"/>
      <c r="GS17" s="350"/>
      <c r="GT17" s="350"/>
      <c r="GU17" s="350"/>
      <c r="GV17" s="350"/>
      <c r="GW17" s="350"/>
      <c r="GX17" s="350"/>
      <c r="GY17" s="350"/>
      <c r="GZ17" s="350"/>
      <c r="HA17" s="350"/>
      <c r="HB17" s="350"/>
      <c r="HC17" s="350"/>
      <c r="HD17" s="350"/>
      <c r="HE17" s="350"/>
      <c r="HF17" s="350"/>
      <c r="HG17" s="350"/>
      <c r="HH17" s="350"/>
      <c r="HI17" s="350"/>
      <c r="HJ17" s="350"/>
      <c r="HK17" s="350"/>
      <c r="HL17" s="350"/>
      <c r="HM17" s="350"/>
      <c r="HN17" s="350"/>
      <c r="HO17" s="350"/>
      <c r="HP17" s="350"/>
      <c r="HQ17" s="350"/>
      <c r="HR17" s="350"/>
      <c r="HS17" s="350"/>
      <c r="HT17" s="350"/>
      <c r="HU17" s="350"/>
      <c r="HV17" s="350"/>
      <c r="HW17" s="350"/>
      <c r="HX17" s="350"/>
      <c r="HY17" s="350"/>
      <c r="HZ17" s="350"/>
      <c r="IA17" s="350"/>
      <c r="IB17" s="350"/>
      <c r="IC17" s="350"/>
      <c r="ID17" s="350"/>
      <c r="IE17" s="350"/>
      <c r="IF17" s="350"/>
      <c r="IG17" s="350"/>
      <c r="IH17" s="350"/>
      <c r="II17" s="350"/>
      <c r="IJ17" s="350"/>
      <c r="IK17" s="350"/>
      <c r="IL17" s="350"/>
      <c r="IM17" s="350"/>
      <c r="IN17" s="350"/>
    </row>
    <row r="18" spans="1:248" s="612" customFormat="1" ht="15.75" customHeight="1" x14ac:dyDescent="0.25">
      <c r="A18" s="1084"/>
      <c r="B18" s="2064" t="s">
        <v>607</v>
      </c>
      <c r="C18" s="2064"/>
      <c r="E18" s="611"/>
      <c r="F18" s="611"/>
      <c r="G18" s="611"/>
      <c r="H18" s="611"/>
      <c r="I18" s="611"/>
      <c r="J18" s="611"/>
      <c r="K18" s="611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611"/>
      <c r="Y18" s="611"/>
      <c r="Z18" s="611"/>
      <c r="AA18" s="611"/>
      <c r="AB18" s="611"/>
      <c r="AC18" s="611"/>
      <c r="AD18" s="611"/>
      <c r="AE18" s="611"/>
      <c r="AF18" s="611"/>
      <c r="AG18" s="611"/>
      <c r="AH18" s="611"/>
      <c r="AI18" s="611"/>
      <c r="AJ18" s="611"/>
      <c r="AK18" s="611"/>
      <c r="AL18" s="611"/>
      <c r="AM18" s="611"/>
      <c r="AN18" s="611"/>
      <c r="AO18" s="611"/>
      <c r="AP18" s="611"/>
      <c r="AQ18" s="611"/>
      <c r="AR18" s="611"/>
      <c r="AS18" s="611"/>
      <c r="AT18" s="611"/>
      <c r="AU18" s="611"/>
      <c r="AV18" s="611"/>
      <c r="AW18" s="611"/>
      <c r="AX18" s="611"/>
      <c r="AY18" s="611"/>
      <c r="AZ18" s="611"/>
      <c r="BA18" s="611"/>
      <c r="BB18" s="611"/>
      <c r="BC18" s="611"/>
      <c r="BD18" s="611"/>
      <c r="BE18" s="611"/>
      <c r="BF18" s="611"/>
      <c r="BG18" s="611"/>
      <c r="BH18" s="611"/>
      <c r="BI18" s="611"/>
      <c r="BJ18" s="611"/>
      <c r="BK18" s="611"/>
      <c r="BL18" s="611"/>
      <c r="BM18" s="611"/>
      <c r="BN18" s="611"/>
      <c r="BO18" s="611"/>
      <c r="BP18" s="611"/>
      <c r="BQ18" s="611"/>
      <c r="BR18" s="611"/>
      <c r="BS18" s="611"/>
      <c r="BT18" s="611"/>
      <c r="BU18" s="611"/>
      <c r="BV18" s="611"/>
      <c r="BW18" s="611"/>
      <c r="BX18" s="611"/>
      <c r="BY18" s="611"/>
      <c r="BZ18" s="611"/>
      <c r="CA18" s="611"/>
      <c r="CB18" s="611"/>
      <c r="CC18" s="611"/>
      <c r="CD18" s="611"/>
      <c r="CE18" s="611"/>
      <c r="CF18" s="611"/>
      <c r="CG18" s="611"/>
      <c r="CH18" s="611"/>
      <c r="CI18" s="611"/>
      <c r="CJ18" s="611"/>
      <c r="CK18" s="611"/>
      <c r="CL18" s="611"/>
      <c r="CM18" s="611"/>
      <c r="CN18" s="611"/>
      <c r="CO18" s="611"/>
      <c r="CP18" s="611"/>
      <c r="CQ18" s="611"/>
      <c r="CR18" s="611"/>
      <c r="CS18" s="611"/>
      <c r="CT18" s="611"/>
      <c r="CU18" s="611"/>
      <c r="CV18" s="611"/>
      <c r="CW18" s="611"/>
      <c r="CX18" s="611"/>
      <c r="CY18" s="611"/>
      <c r="CZ18" s="611"/>
      <c r="DA18" s="611"/>
      <c r="DB18" s="611"/>
      <c r="DC18" s="611"/>
      <c r="DD18" s="611"/>
      <c r="DE18" s="611"/>
      <c r="DF18" s="611"/>
      <c r="DG18" s="611"/>
      <c r="DH18" s="611"/>
      <c r="DI18" s="611"/>
      <c r="DJ18" s="611"/>
      <c r="DK18" s="611"/>
      <c r="DL18" s="611"/>
      <c r="DM18" s="611"/>
      <c r="DN18" s="611"/>
      <c r="DO18" s="611"/>
      <c r="DP18" s="611"/>
      <c r="DQ18" s="611"/>
      <c r="DR18" s="611"/>
      <c r="DS18" s="611"/>
      <c r="DT18" s="611"/>
      <c r="DU18" s="611"/>
      <c r="DV18" s="611"/>
      <c r="DW18" s="611"/>
      <c r="DX18" s="611"/>
      <c r="DY18" s="611"/>
      <c r="DZ18" s="611"/>
      <c r="EA18" s="611"/>
      <c r="EB18" s="611"/>
      <c r="EC18" s="611"/>
      <c r="ED18" s="611"/>
      <c r="EE18" s="611"/>
      <c r="EF18" s="611"/>
      <c r="EG18" s="611"/>
      <c r="EH18" s="611"/>
      <c r="EI18" s="611"/>
      <c r="EJ18" s="611"/>
      <c r="EK18" s="611"/>
      <c r="EL18" s="611"/>
      <c r="EM18" s="611"/>
      <c r="EN18" s="611"/>
      <c r="EO18" s="611"/>
      <c r="EP18" s="611"/>
      <c r="EQ18" s="611"/>
      <c r="ER18" s="611"/>
      <c r="ES18" s="611"/>
      <c r="ET18" s="611"/>
      <c r="EU18" s="611"/>
      <c r="EV18" s="611"/>
      <c r="EW18" s="611"/>
      <c r="EX18" s="611"/>
      <c r="EY18" s="611"/>
      <c r="EZ18" s="611"/>
      <c r="FA18" s="611"/>
      <c r="FB18" s="611"/>
      <c r="FC18" s="611"/>
      <c r="FD18" s="611"/>
      <c r="FE18" s="611"/>
      <c r="FF18" s="611"/>
      <c r="FG18" s="611"/>
      <c r="FH18" s="611"/>
      <c r="FI18" s="611"/>
      <c r="FJ18" s="611"/>
      <c r="FK18" s="611"/>
      <c r="FL18" s="611"/>
      <c r="FM18" s="611"/>
      <c r="FN18" s="611"/>
      <c r="FO18" s="611"/>
      <c r="FP18" s="611"/>
      <c r="FQ18" s="611"/>
      <c r="FR18" s="611"/>
      <c r="FS18" s="611"/>
      <c r="FT18" s="611"/>
      <c r="FU18" s="611"/>
      <c r="FV18" s="611"/>
      <c r="FW18" s="611"/>
      <c r="FX18" s="611"/>
      <c r="FY18" s="611"/>
      <c r="FZ18" s="611"/>
      <c r="GA18" s="611"/>
      <c r="GB18" s="611"/>
      <c r="GC18" s="611"/>
      <c r="GD18" s="611"/>
      <c r="GE18" s="611"/>
      <c r="GF18" s="611"/>
      <c r="GG18" s="611"/>
      <c r="GH18" s="611"/>
      <c r="GI18" s="611"/>
      <c r="GJ18" s="611"/>
      <c r="GK18" s="611"/>
      <c r="GL18" s="611"/>
      <c r="GM18" s="611"/>
      <c r="GN18" s="611"/>
      <c r="GO18" s="611"/>
      <c r="GP18" s="611"/>
      <c r="GQ18" s="611"/>
      <c r="GR18" s="611"/>
      <c r="GS18" s="611"/>
      <c r="GT18" s="611"/>
      <c r="GU18" s="611"/>
      <c r="GV18" s="611"/>
      <c r="GW18" s="611"/>
      <c r="GX18" s="611"/>
      <c r="GY18" s="611"/>
      <c r="GZ18" s="611"/>
      <c r="HA18" s="611"/>
      <c r="HB18" s="611"/>
      <c r="HC18" s="611"/>
      <c r="HD18" s="611"/>
      <c r="HE18" s="611"/>
      <c r="HF18" s="611"/>
      <c r="HG18" s="611"/>
      <c r="HH18" s="611"/>
      <c r="HI18" s="611"/>
      <c r="HJ18" s="611"/>
      <c r="HK18" s="611"/>
      <c r="HL18" s="611"/>
      <c r="HM18" s="611"/>
      <c r="HN18" s="611"/>
      <c r="HO18" s="611"/>
      <c r="HP18" s="611"/>
      <c r="HQ18" s="611"/>
      <c r="HR18" s="611"/>
      <c r="HS18" s="611"/>
      <c r="HT18" s="611"/>
      <c r="HU18" s="611"/>
      <c r="HV18" s="611"/>
      <c r="HW18" s="611"/>
      <c r="HX18" s="611"/>
      <c r="HY18" s="611"/>
      <c r="HZ18" s="611"/>
      <c r="IA18" s="611"/>
      <c r="IB18" s="611"/>
      <c r="IC18" s="611"/>
      <c r="ID18" s="611"/>
      <c r="IE18" s="611"/>
      <c r="IF18" s="611"/>
      <c r="IG18" s="611"/>
      <c r="IH18" s="611"/>
      <c r="II18" s="611"/>
      <c r="IJ18" s="611"/>
      <c r="IK18" s="611"/>
      <c r="IL18" s="611"/>
      <c r="IM18" s="611"/>
      <c r="IN18" s="611"/>
    </row>
    <row r="19" spans="1:248" ht="12" customHeight="1" x14ac:dyDescent="0.15">
      <c r="A19" s="1416" t="s">
        <v>6</v>
      </c>
      <c r="B19" s="1126">
        <v>11214</v>
      </c>
      <c r="C19" s="1126">
        <v>3464</v>
      </c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350"/>
      <c r="AU19" s="350"/>
      <c r="AV19" s="350"/>
      <c r="AW19" s="350"/>
      <c r="AX19" s="350"/>
      <c r="AY19" s="350"/>
      <c r="AZ19" s="350"/>
      <c r="BA19" s="350"/>
      <c r="BB19" s="350"/>
      <c r="BC19" s="350"/>
      <c r="BD19" s="350"/>
      <c r="BE19" s="350"/>
      <c r="BF19" s="350"/>
      <c r="BG19" s="350"/>
      <c r="BH19" s="350"/>
      <c r="BI19" s="350"/>
      <c r="BJ19" s="350"/>
      <c r="BK19" s="350"/>
      <c r="BL19" s="350"/>
      <c r="BM19" s="350"/>
      <c r="BN19" s="350"/>
      <c r="BO19" s="350"/>
      <c r="BP19" s="350"/>
      <c r="BQ19" s="350"/>
      <c r="BR19" s="350"/>
      <c r="BS19" s="350"/>
      <c r="BT19" s="350"/>
      <c r="BU19" s="350"/>
      <c r="BV19" s="350"/>
      <c r="BW19" s="350"/>
      <c r="BX19" s="350"/>
      <c r="BY19" s="350"/>
      <c r="BZ19" s="350"/>
      <c r="CA19" s="350"/>
      <c r="CB19" s="350"/>
      <c r="CC19" s="350"/>
      <c r="CD19" s="350"/>
      <c r="CE19" s="350"/>
      <c r="CF19" s="350"/>
      <c r="CG19" s="350"/>
      <c r="CH19" s="350"/>
      <c r="CI19" s="350"/>
      <c r="CJ19" s="350"/>
      <c r="CK19" s="350"/>
      <c r="CL19" s="350"/>
      <c r="CM19" s="350"/>
      <c r="CN19" s="350"/>
      <c r="CO19" s="350"/>
      <c r="CP19" s="350"/>
      <c r="CQ19" s="350"/>
      <c r="CR19" s="350"/>
      <c r="CS19" s="350"/>
      <c r="CT19" s="350"/>
      <c r="CU19" s="350"/>
      <c r="CV19" s="350"/>
      <c r="CW19" s="350"/>
      <c r="CX19" s="350"/>
      <c r="CY19" s="350"/>
      <c r="CZ19" s="350"/>
      <c r="DA19" s="350"/>
      <c r="DB19" s="350"/>
      <c r="DC19" s="350"/>
      <c r="DD19" s="350"/>
      <c r="DE19" s="350"/>
      <c r="DF19" s="350"/>
      <c r="DG19" s="350"/>
      <c r="DH19" s="350"/>
      <c r="DI19" s="350"/>
      <c r="DJ19" s="350"/>
      <c r="DK19" s="350"/>
      <c r="DL19" s="350"/>
      <c r="DM19" s="350"/>
      <c r="DN19" s="350"/>
      <c r="DO19" s="350"/>
      <c r="DP19" s="350"/>
      <c r="DQ19" s="350"/>
      <c r="DR19" s="350"/>
      <c r="DS19" s="350"/>
      <c r="DT19" s="350"/>
      <c r="DU19" s="350"/>
      <c r="DV19" s="350"/>
      <c r="DW19" s="350"/>
      <c r="DX19" s="350"/>
      <c r="DY19" s="350"/>
      <c r="DZ19" s="350"/>
      <c r="EA19" s="350"/>
      <c r="EB19" s="350"/>
      <c r="EC19" s="350"/>
      <c r="ED19" s="350"/>
      <c r="EE19" s="350"/>
      <c r="EF19" s="350"/>
      <c r="EG19" s="350"/>
      <c r="EH19" s="350"/>
      <c r="EI19" s="350"/>
      <c r="EJ19" s="350"/>
      <c r="EK19" s="350"/>
      <c r="EL19" s="350"/>
      <c r="EM19" s="350"/>
      <c r="EN19" s="350"/>
      <c r="EO19" s="350"/>
      <c r="EP19" s="350"/>
      <c r="EQ19" s="350"/>
      <c r="ER19" s="350"/>
      <c r="ES19" s="350"/>
      <c r="ET19" s="350"/>
      <c r="EU19" s="350"/>
      <c r="EV19" s="350"/>
      <c r="EW19" s="350"/>
      <c r="EX19" s="350"/>
      <c r="EY19" s="350"/>
      <c r="EZ19" s="350"/>
      <c r="FA19" s="350"/>
      <c r="FB19" s="350"/>
      <c r="FC19" s="350"/>
      <c r="FD19" s="350"/>
      <c r="FE19" s="350"/>
      <c r="FF19" s="350"/>
      <c r="FG19" s="350"/>
      <c r="FH19" s="350"/>
      <c r="FI19" s="350"/>
      <c r="FJ19" s="350"/>
      <c r="FK19" s="350"/>
      <c r="FL19" s="350"/>
      <c r="FM19" s="350"/>
      <c r="FN19" s="350"/>
      <c r="FO19" s="350"/>
      <c r="FP19" s="350"/>
      <c r="FQ19" s="350"/>
      <c r="FR19" s="350"/>
      <c r="FS19" s="350"/>
      <c r="FT19" s="350"/>
      <c r="FU19" s="350"/>
      <c r="FV19" s="350"/>
      <c r="FW19" s="350"/>
      <c r="FX19" s="350"/>
      <c r="FY19" s="350"/>
      <c r="FZ19" s="350"/>
      <c r="GA19" s="350"/>
      <c r="GB19" s="350"/>
      <c r="GC19" s="350"/>
      <c r="GD19" s="350"/>
      <c r="GE19" s="350"/>
      <c r="GF19" s="350"/>
      <c r="GG19" s="350"/>
      <c r="GH19" s="350"/>
      <c r="GI19" s="350"/>
      <c r="GJ19" s="350"/>
      <c r="GK19" s="350"/>
      <c r="GL19" s="350"/>
      <c r="GM19" s="350"/>
      <c r="GN19" s="350"/>
      <c r="GO19" s="350"/>
      <c r="GP19" s="350"/>
      <c r="GQ19" s="350"/>
      <c r="GR19" s="350"/>
      <c r="GS19" s="350"/>
      <c r="GT19" s="350"/>
      <c r="GU19" s="350"/>
      <c r="GV19" s="350"/>
      <c r="GW19" s="350"/>
      <c r="GX19" s="350"/>
      <c r="GY19" s="350"/>
      <c r="GZ19" s="350"/>
      <c r="HA19" s="350"/>
      <c r="HB19" s="350"/>
      <c r="HC19" s="350"/>
      <c r="HD19" s="350"/>
      <c r="HE19" s="350"/>
      <c r="HF19" s="350"/>
      <c r="HG19" s="350"/>
      <c r="HH19" s="350"/>
      <c r="HI19" s="350"/>
      <c r="HJ19" s="350"/>
      <c r="HK19" s="350"/>
      <c r="HL19" s="350"/>
      <c r="HM19" s="350"/>
      <c r="HN19" s="350"/>
      <c r="HO19" s="350"/>
      <c r="HP19" s="350"/>
      <c r="HQ19" s="350"/>
      <c r="HR19" s="350"/>
      <c r="HS19" s="350"/>
      <c r="HT19" s="350"/>
      <c r="HU19" s="350"/>
      <c r="HV19" s="350"/>
      <c r="HW19" s="350"/>
      <c r="HX19" s="350"/>
      <c r="HY19" s="350"/>
      <c r="HZ19" s="350"/>
      <c r="IA19" s="350"/>
      <c r="IB19" s="350"/>
      <c r="IC19" s="350"/>
      <c r="ID19" s="350"/>
      <c r="IE19" s="350"/>
      <c r="IF19" s="350"/>
      <c r="IG19" s="350"/>
      <c r="IH19" s="350"/>
      <c r="II19" s="350"/>
      <c r="IJ19" s="350"/>
      <c r="IK19" s="350"/>
      <c r="IL19" s="350"/>
      <c r="IM19" s="350"/>
      <c r="IN19" s="350"/>
    </row>
    <row r="20" spans="1:248" ht="12" customHeight="1" x14ac:dyDescent="0.15">
      <c r="A20" s="1085" t="s">
        <v>596</v>
      </c>
      <c r="B20" s="1086">
        <v>11199</v>
      </c>
      <c r="C20" s="1086">
        <v>3448</v>
      </c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350"/>
      <c r="BB20" s="350"/>
      <c r="BC20" s="350"/>
      <c r="BD20" s="350"/>
      <c r="BE20" s="350"/>
      <c r="BF20" s="350"/>
      <c r="BG20" s="350"/>
      <c r="BH20" s="350"/>
      <c r="BI20" s="350"/>
      <c r="BJ20" s="350"/>
      <c r="BK20" s="350"/>
      <c r="BL20" s="350"/>
      <c r="BM20" s="350"/>
      <c r="BN20" s="350"/>
      <c r="BO20" s="350"/>
      <c r="BP20" s="350"/>
      <c r="BQ20" s="350"/>
      <c r="BR20" s="350"/>
      <c r="BS20" s="350"/>
      <c r="BT20" s="350"/>
      <c r="BU20" s="350"/>
      <c r="BV20" s="350"/>
      <c r="BW20" s="350"/>
      <c r="BX20" s="350"/>
      <c r="BY20" s="350"/>
      <c r="BZ20" s="350"/>
      <c r="CA20" s="350"/>
      <c r="CB20" s="350"/>
      <c r="CC20" s="350"/>
      <c r="CD20" s="350"/>
      <c r="CE20" s="350"/>
      <c r="CF20" s="350"/>
      <c r="CG20" s="350"/>
      <c r="CH20" s="350"/>
      <c r="CI20" s="350"/>
      <c r="CJ20" s="350"/>
      <c r="CK20" s="350"/>
      <c r="CL20" s="350"/>
      <c r="CM20" s="350"/>
      <c r="CN20" s="350"/>
      <c r="CO20" s="350"/>
      <c r="CP20" s="350"/>
      <c r="CQ20" s="350"/>
      <c r="CR20" s="350"/>
      <c r="CS20" s="350"/>
      <c r="CT20" s="350"/>
      <c r="CU20" s="350"/>
      <c r="CV20" s="350"/>
      <c r="CW20" s="350"/>
      <c r="CX20" s="350"/>
      <c r="CY20" s="350"/>
      <c r="CZ20" s="350"/>
      <c r="DA20" s="350"/>
      <c r="DB20" s="350"/>
      <c r="DC20" s="350"/>
      <c r="DD20" s="350"/>
      <c r="DE20" s="350"/>
      <c r="DF20" s="350"/>
      <c r="DG20" s="350"/>
      <c r="DH20" s="350"/>
      <c r="DI20" s="350"/>
      <c r="DJ20" s="350"/>
      <c r="DK20" s="350"/>
      <c r="DL20" s="350"/>
      <c r="DM20" s="350"/>
      <c r="DN20" s="350"/>
      <c r="DO20" s="350"/>
      <c r="DP20" s="350"/>
      <c r="DQ20" s="350"/>
      <c r="DR20" s="350"/>
      <c r="DS20" s="350"/>
      <c r="DT20" s="350"/>
      <c r="DU20" s="350"/>
      <c r="DV20" s="350"/>
      <c r="DW20" s="350"/>
      <c r="DX20" s="350"/>
      <c r="DY20" s="350"/>
      <c r="DZ20" s="350"/>
      <c r="EA20" s="350"/>
      <c r="EB20" s="350"/>
      <c r="EC20" s="350"/>
      <c r="ED20" s="350"/>
      <c r="EE20" s="350"/>
      <c r="EF20" s="350"/>
      <c r="EG20" s="350"/>
      <c r="EH20" s="350"/>
      <c r="EI20" s="350"/>
      <c r="EJ20" s="350"/>
      <c r="EK20" s="350"/>
      <c r="EL20" s="350"/>
      <c r="EM20" s="350"/>
      <c r="EN20" s="350"/>
      <c r="EO20" s="350"/>
      <c r="EP20" s="350"/>
      <c r="EQ20" s="350"/>
      <c r="ER20" s="350"/>
      <c r="ES20" s="350"/>
      <c r="ET20" s="350"/>
      <c r="EU20" s="350"/>
      <c r="EV20" s="350"/>
      <c r="EW20" s="350"/>
      <c r="EX20" s="350"/>
      <c r="EY20" s="350"/>
      <c r="EZ20" s="350"/>
      <c r="FA20" s="350"/>
      <c r="FB20" s="350"/>
      <c r="FC20" s="350"/>
      <c r="FD20" s="350"/>
      <c r="FE20" s="350"/>
      <c r="FF20" s="350"/>
      <c r="FG20" s="350"/>
      <c r="FH20" s="350"/>
      <c r="FI20" s="350"/>
      <c r="FJ20" s="350"/>
      <c r="FK20" s="350"/>
      <c r="FL20" s="350"/>
      <c r="FM20" s="350"/>
      <c r="FN20" s="350"/>
      <c r="FO20" s="350"/>
      <c r="FP20" s="350"/>
      <c r="FQ20" s="350"/>
      <c r="FR20" s="350"/>
      <c r="FS20" s="350"/>
      <c r="FT20" s="350"/>
      <c r="FU20" s="350"/>
      <c r="FV20" s="350"/>
      <c r="FW20" s="350"/>
      <c r="FX20" s="350"/>
      <c r="FY20" s="350"/>
      <c r="FZ20" s="350"/>
      <c r="GA20" s="350"/>
      <c r="GB20" s="350"/>
      <c r="GC20" s="350"/>
      <c r="GD20" s="350"/>
      <c r="GE20" s="350"/>
      <c r="GF20" s="350"/>
      <c r="GG20" s="350"/>
      <c r="GH20" s="350"/>
      <c r="GI20" s="350"/>
      <c r="GJ20" s="350"/>
      <c r="GK20" s="350"/>
      <c r="GL20" s="350"/>
      <c r="GM20" s="350"/>
      <c r="GN20" s="350"/>
      <c r="GO20" s="350"/>
      <c r="GP20" s="350"/>
      <c r="GQ20" s="350"/>
      <c r="GR20" s="350"/>
      <c r="GS20" s="350"/>
      <c r="GT20" s="350"/>
      <c r="GU20" s="350"/>
      <c r="GV20" s="350"/>
      <c r="GW20" s="350"/>
      <c r="GX20" s="350"/>
      <c r="GY20" s="350"/>
      <c r="GZ20" s="350"/>
      <c r="HA20" s="350"/>
      <c r="HB20" s="350"/>
      <c r="HC20" s="350"/>
      <c r="HD20" s="350"/>
      <c r="HE20" s="350"/>
      <c r="HF20" s="350"/>
      <c r="HG20" s="350"/>
      <c r="HH20" s="350"/>
      <c r="HI20" s="350"/>
      <c r="HJ20" s="350"/>
      <c r="HK20" s="350"/>
      <c r="HL20" s="350"/>
      <c r="HM20" s="350"/>
      <c r="HN20" s="350"/>
      <c r="HO20" s="350"/>
      <c r="HP20" s="350"/>
      <c r="HQ20" s="350"/>
      <c r="HR20" s="350"/>
      <c r="HS20" s="350"/>
      <c r="HT20" s="350"/>
      <c r="HU20" s="350"/>
      <c r="HV20" s="350"/>
      <c r="HW20" s="350"/>
      <c r="HX20" s="350"/>
      <c r="HY20" s="350"/>
      <c r="HZ20" s="350"/>
      <c r="IA20" s="350"/>
      <c r="IB20" s="350"/>
      <c r="IC20" s="350"/>
      <c r="ID20" s="350"/>
      <c r="IE20" s="350"/>
      <c r="IF20" s="350"/>
      <c r="IG20" s="350"/>
      <c r="IH20" s="350"/>
      <c r="II20" s="350"/>
      <c r="IJ20" s="350"/>
      <c r="IK20" s="350"/>
      <c r="IL20" s="350"/>
      <c r="IM20" s="350"/>
      <c r="IN20" s="350"/>
    </row>
    <row r="21" spans="1:248" ht="12" customHeight="1" x14ac:dyDescent="0.15">
      <c r="A21" s="1085" t="s">
        <v>597</v>
      </c>
      <c r="B21" s="1086">
        <v>2313</v>
      </c>
      <c r="C21" s="1086">
        <v>1060</v>
      </c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350"/>
      <c r="BB21" s="350"/>
      <c r="BC21" s="350"/>
      <c r="BD21" s="350"/>
      <c r="BE21" s="350"/>
      <c r="BF21" s="350"/>
      <c r="BG21" s="350"/>
      <c r="BH21" s="350"/>
      <c r="BI21" s="350"/>
      <c r="BJ21" s="350"/>
      <c r="BK21" s="350"/>
      <c r="BL21" s="350"/>
      <c r="BM21" s="350"/>
      <c r="BN21" s="350"/>
      <c r="BO21" s="350"/>
      <c r="BP21" s="350"/>
      <c r="BQ21" s="350"/>
      <c r="BR21" s="350"/>
      <c r="BS21" s="350"/>
      <c r="BT21" s="350"/>
      <c r="BU21" s="350"/>
      <c r="BV21" s="350"/>
      <c r="BW21" s="350"/>
      <c r="BX21" s="350"/>
      <c r="BY21" s="350"/>
      <c r="BZ21" s="350"/>
      <c r="CA21" s="350"/>
      <c r="CB21" s="350"/>
      <c r="CC21" s="350"/>
      <c r="CD21" s="350"/>
      <c r="CE21" s="350"/>
      <c r="CF21" s="350"/>
      <c r="CG21" s="350"/>
      <c r="CH21" s="350"/>
      <c r="CI21" s="350"/>
      <c r="CJ21" s="350"/>
      <c r="CK21" s="350"/>
      <c r="CL21" s="350"/>
      <c r="CM21" s="350"/>
      <c r="CN21" s="350"/>
      <c r="CO21" s="350"/>
      <c r="CP21" s="350"/>
      <c r="CQ21" s="350"/>
      <c r="CR21" s="350"/>
      <c r="CS21" s="350"/>
      <c r="CT21" s="350"/>
      <c r="CU21" s="350"/>
      <c r="CV21" s="350"/>
      <c r="CW21" s="350"/>
      <c r="CX21" s="350"/>
      <c r="CY21" s="350"/>
      <c r="CZ21" s="350"/>
      <c r="DA21" s="350"/>
      <c r="DB21" s="350"/>
      <c r="DC21" s="350"/>
      <c r="DD21" s="350"/>
      <c r="DE21" s="350"/>
      <c r="DF21" s="350"/>
      <c r="DG21" s="350"/>
      <c r="DH21" s="350"/>
      <c r="DI21" s="350"/>
      <c r="DJ21" s="350"/>
      <c r="DK21" s="350"/>
      <c r="DL21" s="350"/>
      <c r="DM21" s="350"/>
      <c r="DN21" s="350"/>
      <c r="DO21" s="350"/>
      <c r="DP21" s="350"/>
      <c r="DQ21" s="350"/>
      <c r="DR21" s="350"/>
      <c r="DS21" s="350"/>
      <c r="DT21" s="350"/>
      <c r="DU21" s="350"/>
      <c r="DV21" s="350"/>
      <c r="DW21" s="350"/>
      <c r="DX21" s="350"/>
      <c r="DY21" s="350"/>
      <c r="DZ21" s="350"/>
      <c r="EA21" s="350"/>
      <c r="EB21" s="350"/>
      <c r="EC21" s="350"/>
      <c r="ED21" s="350"/>
      <c r="EE21" s="350"/>
      <c r="EF21" s="350"/>
      <c r="EG21" s="350"/>
      <c r="EH21" s="350"/>
      <c r="EI21" s="350"/>
      <c r="EJ21" s="350"/>
      <c r="EK21" s="350"/>
      <c r="EL21" s="350"/>
      <c r="EM21" s="350"/>
      <c r="EN21" s="350"/>
      <c r="EO21" s="350"/>
      <c r="EP21" s="350"/>
      <c r="EQ21" s="350"/>
      <c r="ER21" s="350"/>
      <c r="ES21" s="350"/>
      <c r="ET21" s="350"/>
      <c r="EU21" s="350"/>
      <c r="EV21" s="350"/>
      <c r="EW21" s="350"/>
      <c r="EX21" s="350"/>
      <c r="EY21" s="350"/>
      <c r="EZ21" s="350"/>
      <c r="FA21" s="350"/>
      <c r="FB21" s="350"/>
      <c r="FC21" s="350"/>
      <c r="FD21" s="350"/>
      <c r="FE21" s="350"/>
      <c r="FF21" s="350"/>
      <c r="FG21" s="350"/>
      <c r="FH21" s="350"/>
      <c r="FI21" s="350"/>
      <c r="FJ21" s="350"/>
      <c r="FK21" s="350"/>
      <c r="FL21" s="350"/>
      <c r="FM21" s="350"/>
      <c r="FN21" s="350"/>
      <c r="FO21" s="350"/>
      <c r="FP21" s="350"/>
      <c r="FQ21" s="350"/>
      <c r="FR21" s="350"/>
      <c r="FS21" s="350"/>
      <c r="FT21" s="350"/>
      <c r="FU21" s="350"/>
      <c r="FV21" s="350"/>
      <c r="FW21" s="350"/>
      <c r="FX21" s="350"/>
      <c r="FY21" s="350"/>
      <c r="FZ21" s="350"/>
      <c r="GA21" s="350"/>
      <c r="GB21" s="350"/>
      <c r="GC21" s="350"/>
      <c r="GD21" s="350"/>
      <c r="GE21" s="350"/>
      <c r="GF21" s="350"/>
      <c r="GG21" s="350"/>
      <c r="GH21" s="350"/>
      <c r="GI21" s="350"/>
      <c r="GJ21" s="350"/>
      <c r="GK21" s="350"/>
      <c r="GL21" s="350"/>
      <c r="GM21" s="350"/>
      <c r="GN21" s="350"/>
      <c r="GO21" s="350"/>
      <c r="GP21" s="350"/>
      <c r="GQ21" s="350"/>
      <c r="GR21" s="350"/>
      <c r="GS21" s="350"/>
      <c r="GT21" s="350"/>
      <c r="GU21" s="350"/>
      <c r="GV21" s="350"/>
      <c r="GW21" s="350"/>
      <c r="GX21" s="350"/>
      <c r="GY21" s="350"/>
      <c r="GZ21" s="350"/>
      <c r="HA21" s="350"/>
      <c r="HB21" s="350"/>
      <c r="HC21" s="350"/>
      <c r="HD21" s="350"/>
      <c r="HE21" s="350"/>
      <c r="HF21" s="350"/>
      <c r="HG21" s="350"/>
      <c r="HH21" s="350"/>
      <c r="HI21" s="350"/>
      <c r="HJ21" s="350"/>
      <c r="HK21" s="350"/>
      <c r="HL21" s="350"/>
      <c r="HM21" s="350"/>
      <c r="HN21" s="350"/>
      <c r="HO21" s="350"/>
      <c r="HP21" s="350"/>
      <c r="HQ21" s="350"/>
      <c r="HR21" s="350"/>
      <c r="HS21" s="350"/>
      <c r="HT21" s="350"/>
      <c r="HU21" s="350"/>
      <c r="HV21" s="350"/>
      <c r="HW21" s="350"/>
      <c r="HX21" s="350"/>
      <c r="HY21" s="350"/>
      <c r="HZ21" s="350"/>
      <c r="IA21" s="350"/>
      <c r="IB21" s="350"/>
      <c r="IC21" s="350"/>
      <c r="ID21" s="350"/>
      <c r="IE21" s="350"/>
      <c r="IF21" s="350"/>
      <c r="IG21" s="350"/>
      <c r="IH21" s="350"/>
      <c r="II21" s="350"/>
      <c r="IJ21" s="350"/>
      <c r="IK21" s="350"/>
      <c r="IL21" s="350"/>
      <c r="IM21" s="350"/>
      <c r="IN21" s="350"/>
    </row>
    <row r="22" spans="1:248" ht="12" customHeight="1" x14ac:dyDescent="0.15">
      <c r="A22" s="1085" t="s">
        <v>598</v>
      </c>
      <c r="B22" s="1086">
        <v>2063</v>
      </c>
      <c r="C22" s="1086">
        <v>1646</v>
      </c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350"/>
      <c r="BB22" s="350"/>
      <c r="BC22" s="350"/>
      <c r="BD22" s="350"/>
      <c r="BE22" s="350"/>
      <c r="BF22" s="350"/>
      <c r="BG22" s="350"/>
      <c r="BH22" s="350"/>
      <c r="BI22" s="350"/>
      <c r="BJ22" s="350"/>
      <c r="BK22" s="350"/>
      <c r="BL22" s="350"/>
      <c r="BM22" s="350"/>
      <c r="BN22" s="350"/>
      <c r="BO22" s="350"/>
      <c r="BP22" s="350"/>
      <c r="BQ22" s="350"/>
      <c r="BR22" s="350"/>
      <c r="BS22" s="350"/>
      <c r="BT22" s="350"/>
      <c r="BU22" s="350"/>
      <c r="BV22" s="350"/>
      <c r="BW22" s="350"/>
      <c r="BX22" s="350"/>
      <c r="BY22" s="350"/>
      <c r="BZ22" s="350"/>
      <c r="CA22" s="350"/>
      <c r="CB22" s="350"/>
      <c r="CC22" s="350"/>
      <c r="CD22" s="350"/>
      <c r="CE22" s="350"/>
      <c r="CF22" s="350"/>
      <c r="CG22" s="350"/>
      <c r="CH22" s="350"/>
      <c r="CI22" s="350"/>
      <c r="CJ22" s="350"/>
      <c r="CK22" s="350"/>
      <c r="CL22" s="350"/>
      <c r="CM22" s="350"/>
      <c r="CN22" s="350"/>
      <c r="CO22" s="350"/>
      <c r="CP22" s="350"/>
      <c r="CQ22" s="350"/>
      <c r="CR22" s="350"/>
      <c r="CS22" s="350"/>
      <c r="CT22" s="350"/>
      <c r="CU22" s="350"/>
      <c r="CV22" s="350"/>
      <c r="CW22" s="350"/>
      <c r="CX22" s="350"/>
      <c r="CY22" s="350"/>
      <c r="CZ22" s="350"/>
      <c r="DA22" s="350"/>
      <c r="DB22" s="350"/>
      <c r="DC22" s="350"/>
      <c r="DD22" s="350"/>
      <c r="DE22" s="350"/>
      <c r="DF22" s="350"/>
      <c r="DG22" s="350"/>
      <c r="DH22" s="350"/>
      <c r="DI22" s="350"/>
      <c r="DJ22" s="350"/>
      <c r="DK22" s="350"/>
      <c r="DL22" s="350"/>
      <c r="DM22" s="350"/>
      <c r="DN22" s="350"/>
      <c r="DO22" s="350"/>
      <c r="DP22" s="350"/>
      <c r="DQ22" s="350"/>
      <c r="DR22" s="350"/>
      <c r="DS22" s="350"/>
      <c r="DT22" s="350"/>
      <c r="DU22" s="350"/>
      <c r="DV22" s="350"/>
      <c r="DW22" s="350"/>
      <c r="DX22" s="350"/>
      <c r="DY22" s="350"/>
      <c r="DZ22" s="350"/>
      <c r="EA22" s="350"/>
      <c r="EB22" s="350"/>
      <c r="EC22" s="350"/>
      <c r="ED22" s="350"/>
      <c r="EE22" s="350"/>
      <c r="EF22" s="350"/>
      <c r="EG22" s="350"/>
      <c r="EH22" s="350"/>
      <c r="EI22" s="350"/>
      <c r="EJ22" s="350"/>
      <c r="EK22" s="350"/>
      <c r="EL22" s="350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0"/>
      <c r="FA22" s="350"/>
      <c r="FB22" s="350"/>
      <c r="FC22" s="350"/>
      <c r="FD22" s="350"/>
      <c r="FE22" s="350"/>
      <c r="FF22" s="350"/>
      <c r="FG22" s="350"/>
      <c r="FH22" s="350"/>
      <c r="FI22" s="350"/>
      <c r="FJ22" s="350"/>
      <c r="FK22" s="350"/>
      <c r="FL22" s="350"/>
      <c r="FM22" s="350"/>
      <c r="FN22" s="350"/>
      <c r="FO22" s="350"/>
      <c r="FP22" s="350"/>
      <c r="FQ22" s="350"/>
      <c r="FR22" s="350"/>
      <c r="FS22" s="350"/>
      <c r="FT22" s="350"/>
      <c r="FU22" s="350"/>
      <c r="FV22" s="350"/>
      <c r="FW22" s="350"/>
      <c r="FX22" s="350"/>
      <c r="FY22" s="350"/>
      <c r="FZ22" s="350"/>
      <c r="GA22" s="350"/>
      <c r="GB22" s="350"/>
      <c r="GC22" s="350"/>
      <c r="GD22" s="350"/>
      <c r="GE22" s="350"/>
      <c r="GF22" s="350"/>
      <c r="GG22" s="350"/>
      <c r="GH22" s="350"/>
      <c r="GI22" s="350"/>
      <c r="GJ22" s="350"/>
      <c r="GK22" s="350"/>
      <c r="GL22" s="350"/>
      <c r="GM22" s="350"/>
      <c r="GN22" s="350"/>
      <c r="GO22" s="350"/>
      <c r="GP22" s="350"/>
      <c r="GQ22" s="350"/>
      <c r="GR22" s="350"/>
      <c r="GS22" s="350"/>
      <c r="GT22" s="350"/>
      <c r="GU22" s="350"/>
      <c r="GV22" s="350"/>
      <c r="GW22" s="350"/>
      <c r="GX22" s="350"/>
      <c r="GY22" s="350"/>
      <c r="GZ22" s="350"/>
      <c r="HA22" s="350"/>
      <c r="HB22" s="350"/>
      <c r="HC22" s="350"/>
      <c r="HD22" s="350"/>
      <c r="HE22" s="350"/>
      <c r="HF22" s="350"/>
      <c r="HG22" s="350"/>
      <c r="HH22" s="350"/>
      <c r="HI22" s="350"/>
      <c r="HJ22" s="350"/>
      <c r="HK22" s="350"/>
      <c r="HL22" s="350"/>
      <c r="HM22" s="350"/>
      <c r="HN22" s="350"/>
      <c r="HO22" s="350"/>
      <c r="HP22" s="350"/>
      <c r="HQ22" s="350"/>
      <c r="HR22" s="350"/>
      <c r="HS22" s="350"/>
      <c r="HT22" s="350"/>
      <c r="HU22" s="350"/>
      <c r="HV22" s="350"/>
      <c r="HW22" s="350"/>
      <c r="HX22" s="350"/>
      <c r="HY22" s="350"/>
      <c r="HZ22" s="350"/>
      <c r="IA22" s="350"/>
      <c r="IB22" s="350"/>
      <c r="IC22" s="350"/>
      <c r="ID22" s="350"/>
      <c r="IE22" s="350"/>
      <c r="IF22" s="350"/>
      <c r="IG22" s="350"/>
      <c r="IH22" s="350"/>
      <c r="II22" s="350"/>
      <c r="IJ22" s="350"/>
      <c r="IK22" s="350"/>
      <c r="IL22" s="350"/>
      <c r="IM22" s="350"/>
      <c r="IN22" s="350"/>
    </row>
    <row r="23" spans="1:248" ht="12" customHeight="1" x14ac:dyDescent="0.15">
      <c r="A23" s="1085" t="s">
        <v>599</v>
      </c>
      <c r="B23" s="1086">
        <v>6716</v>
      </c>
      <c r="C23" s="1086">
        <v>595</v>
      </c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350"/>
      <c r="AU23" s="350"/>
      <c r="AV23" s="350"/>
      <c r="AW23" s="350"/>
      <c r="AX23" s="350"/>
      <c r="AY23" s="350"/>
      <c r="AZ23" s="350"/>
      <c r="BA23" s="350"/>
      <c r="BB23" s="350"/>
      <c r="BC23" s="350"/>
      <c r="BD23" s="350"/>
      <c r="BE23" s="350"/>
      <c r="BF23" s="350"/>
      <c r="BG23" s="350"/>
      <c r="BH23" s="350"/>
      <c r="BI23" s="350"/>
      <c r="BJ23" s="350"/>
      <c r="BK23" s="350"/>
      <c r="BL23" s="350"/>
      <c r="BM23" s="350"/>
      <c r="BN23" s="350"/>
      <c r="BO23" s="350"/>
      <c r="BP23" s="350"/>
      <c r="BQ23" s="350"/>
      <c r="BR23" s="350"/>
      <c r="BS23" s="350"/>
      <c r="BT23" s="350"/>
      <c r="BU23" s="350"/>
      <c r="BV23" s="350"/>
      <c r="BW23" s="350"/>
      <c r="BX23" s="350"/>
      <c r="BY23" s="350"/>
      <c r="BZ23" s="350"/>
      <c r="CA23" s="350"/>
      <c r="CB23" s="350"/>
      <c r="CC23" s="350"/>
      <c r="CD23" s="350"/>
      <c r="CE23" s="350"/>
      <c r="CF23" s="350"/>
      <c r="CG23" s="350"/>
      <c r="CH23" s="350"/>
      <c r="CI23" s="350"/>
      <c r="CJ23" s="350"/>
      <c r="CK23" s="350"/>
      <c r="CL23" s="350"/>
      <c r="CM23" s="350"/>
      <c r="CN23" s="350"/>
      <c r="CO23" s="350"/>
      <c r="CP23" s="350"/>
      <c r="CQ23" s="350"/>
      <c r="CR23" s="350"/>
      <c r="CS23" s="350"/>
      <c r="CT23" s="350"/>
      <c r="CU23" s="350"/>
      <c r="CV23" s="350"/>
      <c r="CW23" s="350"/>
      <c r="CX23" s="350"/>
      <c r="CY23" s="350"/>
      <c r="CZ23" s="350"/>
      <c r="DA23" s="350"/>
      <c r="DB23" s="350"/>
      <c r="DC23" s="350"/>
      <c r="DD23" s="350"/>
      <c r="DE23" s="350"/>
      <c r="DF23" s="350"/>
      <c r="DG23" s="350"/>
      <c r="DH23" s="350"/>
      <c r="DI23" s="350"/>
      <c r="DJ23" s="350"/>
      <c r="DK23" s="350"/>
      <c r="DL23" s="350"/>
      <c r="DM23" s="350"/>
      <c r="DN23" s="350"/>
      <c r="DO23" s="350"/>
      <c r="DP23" s="350"/>
      <c r="DQ23" s="350"/>
      <c r="DR23" s="350"/>
      <c r="DS23" s="350"/>
      <c r="DT23" s="350"/>
      <c r="DU23" s="350"/>
      <c r="DV23" s="350"/>
      <c r="DW23" s="350"/>
      <c r="DX23" s="350"/>
      <c r="DY23" s="350"/>
      <c r="DZ23" s="350"/>
      <c r="EA23" s="350"/>
      <c r="EB23" s="350"/>
      <c r="EC23" s="350"/>
      <c r="ED23" s="350"/>
      <c r="EE23" s="350"/>
      <c r="EF23" s="350"/>
      <c r="EG23" s="350"/>
      <c r="EH23" s="350"/>
      <c r="EI23" s="350"/>
      <c r="EJ23" s="350"/>
      <c r="EK23" s="350"/>
      <c r="EL23" s="350"/>
      <c r="EM23" s="350"/>
      <c r="EN23" s="350"/>
      <c r="EO23" s="350"/>
      <c r="EP23" s="350"/>
      <c r="EQ23" s="350"/>
      <c r="ER23" s="350"/>
      <c r="ES23" s="350"/>
      <c r="ET23" s="350"/>
      <c r="EU23" s="350"/>
      <c r="EV23" s="350"/>
      <c r="EW23" s="350"/>
      <c r="EX23" s="350"/>
      <c r="EY23" s="350"/>
      <c r="EZ23" s="350"/>
      <c r="FA23" s="350"/>
      <c r="FB23" s="350"/>
      <c r="FC23" s="350"/>
      <c r="FD23" s="350"/>
      <c r="FE23" s="350"/>
      <c r="FF23" s="350"/>
      <c r="FG23" s="350"/>
      <c r="FH23" s="350"/>
      <c r="FI23" s="350"/>
      <c r="FJ23" s="350"/>
      <c r="FK23" s="350"/>
      <c r="FL23" s="350"/>
      <c r="FM23" s="350"/>
      <c r="FN23" s="350"/>
      <c r="FO23" s="350"/>
      <c r="FP23" s="350"/>
      <c r="FQ23" s="350"/>
      <c r="FR23" s="350"/>
      <c r="FS23" s="350"/>
      <c r="FT23" s="350"/>
      <c r="FU23" s="350"/>
      <c r="FV23" s="350"/>
      <c r="FW23" s="350"/>
      <c r="FX23" s="350"/>
      <c r="FY23" s="350"/>
      <c r="FZ23" s="350"/>
      <c r="GA23" s="350"/>
      <c r="GB23" s="350"/>
      <c r="GC23" s="350"/>
      <c r="GD23" s="350"/>
      <c r="GE23" s="350"/>
      <c r="GF23" s="350"/>
      <c r="GG23" s="350"/>
      <c r="GH23" s="350"/>
      <c r="GI23" s="350"/>
      <c r="GJ23" s="350"/>
      <c r="GK23" s="350"/>
      <c r="GL23" s="350"/>
      <c r="GM23" s="350"/>
      <c r="GN23" s="350"/>
      <c r="GO23" s="350"/>
      <c r="GP23" s="350"/>
      <c r="GQ23" s="350"/>
      <c r="GR23" s="350"/>
      <c r="GS23" s="350"/>
      <c r="GT23" s="350"/>
      <c r="GU23" s="350"/>
      <c r="GV23" s="350"/>
      <c r="GW23" s="350"/>
      <c r="GX23" s="350"/>
      <c r="GY23" s="350"/>
      <c r="GZ23" s="350"/>
      <c r="HA23" s="350"/>
      <c r="HB23" s="350"/>
      <c r="HC23" s="350"/>
      <c r="HD23" s="350"/>
      <c r="HE23" s="350"/>
      <c r="HF23" s="350"/>
      <c r="HG23" s="350"/>
      <c r="HH23" s="350"/>
      <c r="HI23" s="350"/>
      <c r="HJ23" s="350"/>
      <c r="HK23" s="350"/>
      <c r="HL23" s="350"/>
      <c r="HM23" s="350"/>
      <c r="HN23" s="350"/>
      <c r="HO23" s="350"/>
      <c r="HP23" s="350"/>
      <c r="HQ23" s="350"/>
      <c r="HR23" s="350"/>
      <c r="HS23" s="350"/>
      <c r="HT23" s="350"/>
      <c r="HU23" s="350"/>
      <c r="HV23" s="350"/>
      <c r="HW23" s="350"/>
      <c r="HX23" s="350"/>
      <c r="HY23" s="350"/>
      <c r="HZ23" s="350"/>
      <c r="IA23" s="350"/>
      <c r="IB23" s="350"/>
      <c r="IC23" s="350"/>
      <c r="ID23" s="350"/>
      <c r="IE23" s="350"/>
      <c r="IF23" s="350"/>
      <c r="IG23" s="350"/>
      <c r="IH23" s="350"/>
      <c r="II23" s="350"/>
      <c r="IJ23" s="350"/>
      <c r="IK23" s="350"/>
      <c r="IL23" s="350"/>
      <c r="IM23" s="350"/>
      <c r="IN23" s="350"/>
    </row>
    <row r="24" spans="1:248" ht="12" customHeight="1" x14ac:dyDescent="0.15">
      <c r="A24" s="1085" t="s">
        <v>600</v>
      </c>
      <c r="B24" s="1086">
        <v>89</v>
      </c>
      <c r="C24" s="1086">
        <v>129</v>
      </c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  <c r="DM24" s="350"/>
      <c r="DN24" s="350"/>
      <c r="DO24" s="350"/>
      <c r="DP24" s="350"/>
      <c r="DQ24" s="350"/>
      <c r="DR24" s="350"/>
      <c r="DS24" s="350"/>
      <c r="DT24" s="350"/>
      <c r="DU24" s="350"/>
      <c r="DV24" s="350"/>
      <c r="DW24" s="350"/>
      <c r="DX24" s="350"/>
      <c r="DY24" s="350"/>
      <c r="DZ24" s="350"/>
      <c r="EA24" s="350"/>
      <c r="EB24" s="350"/>
      <c r="EC24" s="350"/>
      <c r="ED24" s="350"/>
      <c r="EE24" s="350"/>
      <c r="EF24" s="350"/>
      <c r="EG24" s="350"/>
      <c r="EH24" s="350"/>
      <c r="EI24" s="350"/>
      <c r="EJ24" s="350"/>
      <c r="EK24" s="350"/>
      <c r="EL24" s="350"/>
      <c r="EM24" s="350"/>
      <c r="EN24" s="350"/>
      <c r="EO24" s="350"/>
      <c r="EP24" s="350"/>
      <c r="EQ24" s="350"/>
      <c r="ER24" s="350"/>
      <c r="ES24" s="350"/>
      <c r="ET24" s="350"/>
      <c r="EU24" s="350"/>
      <c r="EV24" s="350"/>
      <c r="EW24" s="350"/>
      <c r="EX24" s="350"/>
      <c r="EY24" s="350"/>
      <c r="EZ24" s="350"/>
      <c r="FA24" s="350"/>
      <c r="FB24" s="350"/>
      <c r="FC24" s="350"/>
      <c r="FD24" s="350"/>
      <c r="FE24" s="350"/>
      <c r="FF24" s="350"/>
      <c r="FG24" s="350"/>
      <c r="FH24" s="350"/>
      <c r="FI24" s="350"/>
      <c r="FJ24" s="350"/>
      <c r="FK24" s="350"/>
      <c r="FL24" s="350"/>
      <c r="FM24" s="350"/>
      <c r="FN24" s="350"/>
      <c r="FO24" s="350"/>
      <c r="FP24" s="350"/>
      <c r="FQ24" s="350"/>
      <c r="FR24" s="350"/>
      <c r="FS24" s="350"/>
      <c r="FT24" s="350"/>
      <c r="FU24" s="350"/>
      <c r="FV24" s="350"/>
      <c r="FW24" s="350"/>
      <c r="FX24" s="350"/>
      <c r="FY24" s="350"/>
      <c r="FZ24" s="350"/>
      <c r="GA24" s="350"/>
      <c r="GB24" s="350"/>
      <c r="GC24" s="350"/>
      <c r="GD24" s="350"/>
      <c r="GE24" s="350"/>
      <c r="GF24" s="350"/>
      <c r="GG24" s="350"/>
      <c r="GH24" s="350"/>
      <c r="GI24" s="350"/>
      <c r="GJ24" s="350"/>
      <c r="GK24" s="350"/>
      <c r="GL24" s="350"/>
      <c r="GM24" s="350"/>
      <c r="GN24" s="350"/>
      <c r="GO24" s="350"/>
      <c r="GP24" s="350"/>
      <c r="GQ24" s="350"/>
      <c r="GR24" s="350"/>
      <c r="GS24" s="350"/>
      <c r="GT24" s="350"/>
      <c r="GU24" s="350"/>
      <c r="GV24" s="350"/>
      <c r="GW24" s="350"/>
      <c r="GX24" s="350"/>
      <c r="GY24" s="350"/>
      <c r="GZ24" s="350"/>
      <c r="HA24" s="350"/>
      <c r="HB24" s="350"/>
      <c r="HC24" s="350"/>
      <c r="HD24" s="350"/>
      <c r="HE24" s="350"/>
      <c r="HF24" s="350"/>
      <c r="HG24" s="350"/>
      <c r="HH24" s="350"/>
      <c r="HI24" s="350"/>
      <c r="HJ24" s="350"/>
      <c r="HK24" s="350"/>
      <c r="HL24" s="350"/>
      <c r="HM24" s="350"/>
      <c r="HN24" s="350"/>
      <c r="HO24" s="350"/>
      <c r="HP24" s="350"/>
      <c r="HQ24" s="350"/>
      <c r="HR24" s="350"/>
      <c r="HS24" s="350"/>
      <c r="HT24" s="350"/>
      <c r="HU24" s="350"/>
      <c r="HV24" s="350"/>
      <c r="HW24" s="350"/>
      <c r="HX24" s="350"/>
      <c r="HY24" s="350"/>
      <c r="HZ24" s="350"/>
      <c r="IA24" s="350"/>
      <c r="IB24" s="350"/>
      <c r="IC24" s="350"/>
      <c r="ID24" s="350"/>
      <c r="IE24" s="350"/>
      <c r="IF24" s="350"/>
      <c r="IG24" s="350"/>
      <c r="IH24" s="350"/>
      <c r="II24" s="350"/>
      <c r="IJ24" s="350"/>
      <c r="IK24" s="350"/>
      <c r="IL24" s="350"/>
      <c r="IM24" s="350"/>
      <c r="IN24" s="350"/>
    </row>
    <row r="25" spans="1:248" ht="12" customHeight="1" x14ac:dyDescent="0.15">
      <c r="A25" s="1085" t="s">
        <v>601</v>
      </c>
      <c r="B25" s="1086">
        <v>18</v>
      </c>
      <c r="C25" s="1086">
        <v>18</v>
      </c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350"/>
      <c r="AU25" s="350"/>
      <c r="AV25" s="350"/>
      <c r="AW25" s="350"/>
      <c r="AX25" s="350"/>
      <c r="AY25" s="350"/>
      <c r="AZ25" s="350"/>
      <c r="BA25" s="350"/>
      <c r="BB25" s="350"/>
      <c r="BC25" s="350"/>
      <c r="BD25" s="350"/>
      <c r="BE25" s="350"/>
      <c r="BF25" s="350"/>
      <c r="BG25" s="350"/>
      <c r="BH25" s="350"/>
      <c r="BI25" s="350"/>
      <c r="BJ25" s="350"/>
      <c r="BK25" s="350"/>
      <c r="BL25" s="350"/>
      <c r="BM25" s="350"/>
      <c r="BN25" s="350"/>
      <c r="BO25" s="350"/>
      <c r="BP25" s="350"/>
      <c r="BQ25" s="350"/>
      <c r="BR25" s="350"/>
      <c r="BS25" s="350"/>
      <c r="BT25" s="350"/>
      <c r="BU25" s="350"/>
      <c r="BV25" s="350"/>
      <c r="BW25" s="350"/>
      <c r="BX25" s="350"/>
      <c r="BY25" s="350"/>
      <c r="BZ25" s="350"/>
      <c r="CA25" s="350"/>
      <c r="CB25" s="350"/>
      <c r="CC25" s="350"/>
      <c r="CD25" s="350"/>
      <c r="CE25" s="350"/>
      <c r="CF25" s="350"/>
      <c r="CG25" s="350"/>
      <c r="CH25" s="350"/>
      <c r="CI25" s="350"/>
      <c r="CJ25" s="350"/>
      <c r="CK25" s="350"/>
      <c r="CL25" s="350"/>
      <c r="CM25" s="350"/>
      <c r="CN25" s="350"/>
      <c r="CO25" s="350"/>
      <c r="CP25" s="350"/>
      <c r="CQ25" s="350"/>
      <c r="CR25" s="350"/>
      <c r="CS25" s="350"/>
      <c r="CT25" s="350"/>
      <c r="CU25" s="350"/>
      <c r="CV25" s="350"/>
      <c r="CW25" s="350"/>
      <c r="CX25" s="350"/>
      <c r="CY25" s="350"/>
      <c r="CZ25" s="350"/>
      <c r="DA25" s="350"/>
      <c r="DB25" s="350"/>
      <c r="DC25" s="350"/>
      <c r="DD25" s="350"/>
      <c r="DE25" s="350"/>
      <c r="DF25" s="350"/>
      <c r="DG25" s="350"/>
      <c r="DH25" s="350"/>
      <c r="DI25" s="350"/>
      <c r="DJ25" s="350"/>
      <c r="DK25" s="350"/>
      <c r="DL25" s="350"/>
      <c r="DM25" s="350"/>
      <c r="DN25" s="350"/>
      <c r="DO25" s="350"/>
      <c r="DP25" s="350"/>
      <c r="DQ25" s="350"/>
      <c r="DR25" s="350"/>
      <c r="DS25" s="350"/>
      <c r="DT25" s="350"/>
      <c r="DU25" s="350"/>
      <c r="DV25" s="350"/>
      <c r="DW25" s="350"/>
      <c r="DX25" s="350"/>
      <c r="DY25" s="350"/>
      <c r="DZ25" s="350"/>
      <c r="EA25" s="350"/>
      <c r="EB25" s="350"/>
      <c r="EC25" s="350"/>
      <c r="ED25" s="350"/>
      <c r="EE25" s="350"/>
      <c r="EF25" s="350"/>
      <c r="EG25" s="350"/>
      <c r="EH25" s="350"/>
      <c r="EI25" s="350"/>
      <c r="EJ25" s="350"/>
      <c r="EK25" s="350"/>
      <c r="EL25" s="350"/>
      <c r="EM25" s="350"/>
      <c r="EN25" s="350"/>
      <c r="EO25" s="350"/>
      <c r="EP25" s="350"/>
      <c r="EQ25" s="350"/>
      <c r="ER25" s="350"/>
      <c r="ES25" s="350"/>
      <c r="ET25" s="350"/>
      <c r="EU25" s="350"/>
      <c r="EV25" s="350"/>
      <c r="EW25" s="350"/>
      <c r="EX25" s="350"/>
      <c r="EY25" s="350"/>
      <c r="EZ25" s="350"/>
      <c r="FA25" s="350"/>
      <c r="FB25" s="350"/>
      <c r="FC25" s="350"/>
      <c r="FD25" s="350"/>
      <c r="FE25" s="350"/>
      <c r="FF25" s="350"/>
      <c r="FG25" s="350"/>
      <c r="FH25" s="350"/>
      <c r="FI25" s="350"/>
      <c r="FJ25" s="350"/>
      <c r="FK25" s="350"/>
      <c r="FL25" s="350"/>
      <c r="FM25" s="350"/>
      <c r="FN25" s="350"/>
      <c r="FO25" s="350"/>
      <c r="FP25" s="350"/>
      <c r="FQ25" s="350"/>
      <c r="FR25" s="350"/>
      <c r="FS25" s="350"/>
      <c r="FT25" s="350"/>
      <c r="FU25" s="350"/>
      <c r="FV25" s="350"/>
      <c r="FW25" s="350"/>
      <c r="FX25" s="350"/>
      <c r="FY25" s="350"/>
      <c r="FZ25" s="350"/>
      <c r="GA25" s="350"/>
      <c r="GB25" s="350"/>
      <c r="GC25" s="350"/>
      <c r="GD25" s="350"/>
      <c r="GE25" s="350"/>
      <c r="GF25" s="350"/>
      <c r="GG25" s="350"/>
      <c r="GH25" s="350"/>
      <c r="GI25" s="350"/>
      <c r="GJ25" s="350"/>
      <c r="GK25" s="350"/>
      <c r="GL25" s="350"/>
      <c r="GM25" s="350"/>
      <c r="GN25" s="350"/>
      <c r="GO25" s="350"/>
      <c r="GP25" s="350"/>
      <c r="GQ25" s="350"/>
      <c r="GR25" s="350"/>
      <c r="GS25" s="350"/>
      <c r="GT25" s="350"/>
      <c r="GU25" s="350"/>
      <c r="GV25" s="350"/>
      <c r="GW25" s="350"/>
      <c r="GX25" s="350"/>
      <c r="GY25" s="350"/>
      <c r="GZ25" s="350"/>
      <c r="HA25" s="350"/>
      <c r="HB25" s="350"/>
      <c r="HC25" s="350"/>
      <c r="HD25" s="350"/>
      <c r="HE25" s="350"/>
      <c r="HF25" s="350"/>
      <c r="HG25" s="350"/>
      <c r="HH25" s="350"/>
      <c r="HI25" s="350"/>
      <c r="HJ25" s="350"/>
      <c r="HK25" s="350"/>
      <c r="HL25" s="350"/>
      <c r="HM25" s="350"/>
      <c r="HN25" s="350"/>
      <c r="HO25" s="350"/>
      <c r="HP25" s="350"/>
      <c r="HQ25" s="350"/>
      <c r="HR25" s="350"/>
      <c r="HS25" s="350"/>
      <c r="HT25" s="350"/>
      <c r="HU25" s="350"/>
      <c r="HV25" s="350"/>
      <c r="HW25" s="350"/>
      <c r="HX25" s="350"/>
      <c r="HY25" s="350"/>
      <c r="HZ25" s="350"/>
      <c r="IA25" s="350"/>
      <c r="IB25" s="350"/>
      <c r="IC25" s="350"/>
      <c r="ID25" s="350"/>
      <c r="IE25" s="350"/>
      <c r="IF25" s="350"/>
      <c r="IG25" s="350"/>
      <c r="IH25" s="350"/>
      <c r="II25" s="350"/>
      <c r="IJ25" s="350"/>
      <c r="IK25" s="350"/>
      <c r="IL25" s="350"/>
      <c r="IM25" s="350"/>
      <c r="IN25" s="350"/>
    </row>
    <row r="26" spans="1:248" ht="12" customHeight="1" x14ac:dyDescent="0.15">
      <c r="A26" s="1085" t="s">
        <v>602</v>
      </c>
      <c r="B26" s="1086">
        <v>15</v>
      </c>
      <c r="C26" s="1086">
        <v>10</v>
      </c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350"/>
      <c r="BJ26" s="350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350"/>
      <c r="BV26" s="350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350"/>
      <c r="CH26" s="350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350"/>
      <c r="CT26" s="350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  <c r="DF26" s="350"/>
      <c r="DG26" s="350"/>
      <c r="DH26" s="350"/>
      <c r="DI26" s="350"/>
      <c r="DJ26" s="350"/>
      <c r="DK26" s="350"/>
      <c r="DL26" s="350"/>
      <c r="DM26" s="350"/>
      <c r="DN26" s="350"/>
      <c r="DO26" s="350"/>
      <c r="DP26" s="350"/>
      <c r="DQ26" s="350"/>
      <c r="DR26" s="350"/>
      <c r="DS26" s="350"/>
      <c r="DT26" s="350"/>
      <c r="DU26" s="350"/>
      <c r="DV26" s="350"/>
      <c r="DW26" s="350"/>
      <c r="DX26" s="350"/>
      <c r="DY26" s="350"/>
      <c r="DZ26" s="350"/>
      <c r="EA26" s="350"/>
      <c r="EB26" s="350"/>
      <c r="EC26" s="350"/>
      <c r="ED26" s="350"/>
      <c r="EE26" s="350"/>
      <c r="EF26" s="350"/>
      <c r="EG26" s="350"/>
      <c r="EH26" s="350"/>
      <c r="EI26" s="350"/>
      <c r="EJ26" s="350"/>
      <c r="EK26" s="350"/>
      <c r="EL26" s="350"/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0"/>
      <c r="FP26" s="350"/>
      <c r="FQ26" s="350"/>
      <c r="FR26" s="350"/>
      <c r="FS26" s="350"/>
      <c r="FT26" s="350"/>
      <c r="FU26" s="350"/>
      <c r="FV26" s="350"/>
      <c r="FW26" s="350"/>
      <c r="FX26" s="350"/>
      <c r="FY26" s="350"/>
      <c r="FZ26" s="350"/>
      <c r="GA26" s="350"/>
      <c r="GB26" s="350"/>
      <c r="GC26" s="350"/>
      <c r="GD26" s="350"/>
      <c r="GE26" s="350"/>
      <c r="GF26" s="350"/>
      <c r="GG26" s="350"/>
      <c r="GH26" s="350"/>
      <c r="GI26" s="350"/>
      <c r="GJ26" s="350"/>
      <c r="GK26" s="350"/>
      <c r="GL26" s="350"/>
      <c r="GM26" s="350"/>
      <c r="GN26" s="350"/>
      <c r="GO26" s="350"/>
      <c r="GP26" s="350"/>
      <c r="GQ26" s="350"/>
      <c r="GR26" s="350"/>
      <c r="GS26" s="350"/>
      <c r="GT26" s="350"/>
      <c r="GU26" s="350"/>
      <c r="GV26" s="350"/>
      <c r="GW26" s="350"/>
      <c r="GX26" s="350"/>
      <c r="GY26" s="350"/>
      <c r="GZ26" s="350"/>
      <c r="HA26" s="350"/>
      <c r="HB26" s="350"/>
      <c r="HC26" s="350"/>
      <c r="HD26" s="350"/>
      <c r="HE26" s="350"/>
      <c r="HF26" s="350"/>
      <c r="HG26" s="350"/>
      <c r="HH26" s="350"/>
      <c r="HI26" s="350"/>
      <c r="HJ26" s="350"/>
      <c r="HK26" s="350"/>
      <c r="HL26" s="350"/>
      <c r="HM26" s="350"/>
      <c r="HN26" s="350"/>
      <c r="HO26" s="350"/>
      <c r="HP26" s="350"/>
      <c r="HQ26" s="350"/>
      <c r="HR26" s="350"/>
      <c r="HS26" s="350"/>
      <c r="HT26" s="350"/>
      <c r="HU26" s="350"/>
      <c r="HV26" s="350"/>
      <c r="HW26" s="350"/>
      <c r="HX26" s="350"/>
      <c r="HY26" s="350"/>
      <c r="HZ26" s="350"/>
      <c r="IA26" s="350"/>
      <c r="IB26" s="350"/>
      <c r="IC26" s="350"/>
      <c r="ID26" s="350"/>
      <c r="IE26" s="350"/>
      <c r="IF26" s="350"/>
      <c r="IG26" s="350"/>
      <c r="IH26" s="350"/>
      <c r="II26" s="350"/>
      <c r="IJ26" s="350"/>
      <c r="IK26" s="350"/>
      <c r="IL26" s="350"/>
      <c r="IM26" s="350"/>
      <c r="IN26" s="350"/>
    </row>
    <row r="27" spans="1:248" ht="12" customHeight="1" x14ac:dyDescent="0.15">
      <c r="A27" s="1085" t="s">
        <v>603</v>
      </c>
      <c r="B27" s="1086">
        <v>0</v>
      </c>
      <c r="C27" s="1086">
        <v>5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350"/>
      <c r="AU27" s="350"/>
      <c r="AV27" s="350"/>
      <c r="AW27" s="350"/>
      <c r="AX27" s="350"/>
      <c r="AY27" s="350"/>
      <c r="AZ27" s="350"/>
      <c r="BA27" s="350"/>
      <c r="BB27" s="350"/>
      <c r="BC27" s="350"/>
      <c r="BD27" s="350"/>
      <c r="BE27" s="350"/>
      <c r="BF27" s="350"/>
      <c r="BG27" s="350"/>
      <c r="BH27" s="350"/>
      <c r="BI27" s="350"/>
      <c r="BJ27" s="350"/>
      <c r="BK27" s="350"/>
      <c r="BL27" s="350"/>
      <c r="BM27" s="350"/>
      <c r="BN27" s="350"/>
      <c r="BO27" s="350"/>
      <c r="BP27" s="350"/>
      <c r="BQ27" s="350"/>
      <c r="BR27" s="350"/>
      <c r="BS27" s="350"/>
      <c r="BT27" s="350"/>
      <c r="BU27" s="350"/>
      <c r="BV27" s="350"/>
      <c r="BW27" s="350"/>
      <c r="BX27" s="350"/>
      <c r="BY27" s="350"/>
      <c r="BZ27" s="350"/>
      <c r="CA27" s="350"/>
      <c r="CB27" s="350"/>
      <c r="CC27" s="350"/>
      <c r="CD27" s="350"/>
      <c r="CE27" s="350"/>
      <c r="CF27" s="350"/>
      <c r="CG27" s="350"/>
      <c r="CH27" s="350"/>
      <c r="CI27" s="350"/>
      <c r="CJ27" s="350"/>
      <c r="CK27" s="350"/>
      <c r="CL27" s="350"/>
      <c r="CM27" s="350"/>
      <c r="CN27" s="350"/>
      <c r="CO27" s="350"/>
      <c r="CP27" s="350"/>
      <c r="CQ27" s="350"/>
      <c r="CR27" s="350"/>
      <c r="CS27" s="350"/>
      <c r="CT27" s="350"/>
      <c r="CU27" s="350"/>
      <c r="CV27" s="350"/>
      <c r="CW27" s="350"/>
      <c r="CX27" s="350"/>
      <c r="CY27" s="350"/>
      <c r="CZ27" s="350"/>
      <c r="DA27" s="350"/>
      <c r="DB27" s="350"/>
      <c r="DC27" s="350"/>
      <c r="DD27" s="350"/>
      <c r="DE27" s="350"/>
      <c r="DF27" s="350"/>
      <c r="DG27" s="350"/>
      <c r="DH27" s="350"/>
      <c r="DI27" s="350"/>
      <c r="DJ27" s="350"/>
      <c r="DK27" s="350"/>
      <c r="DL27" s="350"/>
      <c r="DM27" s="350"/>
      <c r="DN27" s="350"/>
      <c r="DO27" s="350"/>
      <c r="DP27" s="350"/>
      <c r="DQ27" s="350"/>
      <c r="DR27" s="350"/>
      <c r="DS27" s="350"/>
      <c r="DT27" s="350"/>
      <c r="DU27" s="350"/>
      <c r="DV27" s="350"/>
      <c r="DW27" s="350"/>
      <c r="DX27" s="350"/>
      <c r="DY27" s="350"/>
      <c r="DZ27" s="350"/>
      <c r="EA27" s="350"/>
      <c r="EB27" s="350"/>
      <c r="EC27" s="350"/>
      <c r="ED27" s="350"/>
      <c r="EE27" s="350"/>
      <c r="EF27" s="350"/>
      <c r="EG27" s="350"/>
      <c r="EH27" s="350"/>
      <c r="EI27" s="350"/>
      <c r="EJ27" s="350"/>
      <c r="EK27" s="350"/>
      <c r="EL27" s="350"/>
      <c r="EM27" s="350"/>
      <c r="EN27" s="350"/>
      <c r="EO27" s="350"/>
      <c r="EP27" s="350"/>
      <c r="EQ27" s="350"/>
      <c r="ER27" s="350"/>
      <c r="ES27" s="350"/>
      <c r="ET27" s="350"/>
      <c r="EU27" s="350"/>
      <c r="EV27" s="350"/>
      <c r="EW27" s="350"/>
      <c r="EX27" s="350"/>
      <c r="EY27" s="350"/>
      <c r="EZ27" s="350"/>
      <c r="FA27" s="350"/>
      <c r="FB27" s="350"/>
      <c r="FC27" s="350"/>
      <c r="FD27" s="350"/>
      <c r="FE27" s="350"/>
      <c r="FF27" s="350"/>
      <c r="FG27" s="350"/>
      <c r="FH27" s="350"/>
      <c r="FI27" s="350"/>
      <c r="FJ27" s="350"/>
      <c r="FK27" s="350"/>
      <c r="FL27" s="350"/>
      <c r="FM27" s="350"/>
      <c r="FN27" s="350"/>
      <c r="FO27" s="350"/>
      <c r="FP27" s="350"/>
      <c r="FQ27" s="350"/>
      <c r="FR27" s="350"/>
      <c r="FS27" s="350"/>
      <c r="FT27" s="350"/>
      <c r="FU27" s="350"/>
      <c r="FV27" s="350"/>
      <c r="FW27" s="350"/>
      <c r="FX27" s="350"/>
      <c r="FY27" s="350"/>
      <c r="FZ27" s="350"/>
      <c r="GA27" s="350"/>
      <c r="GB27" s="350"/>
      <c r="GC27" s="350"/>
      <c r="GD27" s="350"/>
      <c r="GE27" s="350"/>
      <c r="GF27" s="350"/>
      <c r="GG27" s="350"/>
      <c r="GH27" s="350"/>
      <c r="GI27" s="350"/>
      <c r="GJ27" s="350"/>
      <c r="GK27" s="350"/>
      <c r="GL27" s="350"/>
      <c r="GM27" s="350"/>
      <c r="GN27" s="350"/>
      <c r="GO27" s="350"/>
      <c r="GP27" s="350"/>
      <c r="GQ27" s="350"/>
      <c r="GR27" s="350"/>
      <c r="GS27" s="350"/>
      <c r="GT27" s="350"/>
      <c r="GU27" s="350"/>
      <c r="GV27" s="350"/>
      <c r="GW27" s="350"/>
      <c r="GX27" s="350"/>
      <c r="GY27" s="350"/>
      <c r="GZ27" s="350"/>
      <c r="HA27" s="350"/>
      <c r="HB27" s="350"/>
      <c r="HC27" s="350"/>
      <c r="HD27" s="350"/>
      <c r="HE27" s="350"/>
      <c r="HF27" s="350"/>
      <c r="HG27" s="350"/>
      <c r="HH27" s="350"/>
      <c r="HI27" s="350"/>
      <c r="HJ27" s="350"/>
      <c r="HK27" s="350"/>
      <c r="HL27" s="350"/>
      <c r="HM27" s="350"/>
      <c r="HN27" s="350"/>
      <c r="HO27" s="350"/>
      <c r="HP27" s="350"/>
      <c r="HQ27" s="350"/>
      <c r="HR27" s="350"/>
      <c r="HS27" s="350"/>
      <c r="HT27" s="350"/>
      <c r="HU27" s="350"/>
      <c r="HV27" s="350"/>
      <c r="HW27" s="350"/>
      <c r="HX27" s="350"/>
      <c r="HY27" s="350"/>
      <c r="HZ27" s="350"/>
      <c r="IA27" s="350"/>
      <c r="IB27" s="350"/>
      <c r="IC27" s="350"/>
      <c r="ID27" s="350"/>
      <c r="IE27" s="350"/>
      <c r="IF27" s="350"/>
      <c r="IG27" s="350"/>
      <c r="IH27" s="350"/>
      <c r="II27" s="350"/>
      <c r="IJ27" s="350"/>
      <c r="IK27" s="350"/>
      <c r="IL27" s="350"/>
      <c r="IM27" s="350"/>
      <c r="IN27" s="350"/>
    </row>
    <row r="28" spans="1:248" ht="12" customHeight="1" x14ac:dyDescent="0.15">
      <c r="A28" s="1085" t="s">
        <v>604</v>
      </c>
      <c r="B28" s="1086">
        <v>3</v>
      </c>
      <c r="C28" s="1086">
        <v>0</v>
      </c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350"/>
      <c r="AU28" s="350"/>
      <c r="AV28" s="350"/>
      <c r="AW28" s="350"/>
      <c r="AX28" s="350"/>
      <c r="AY28" s="350"/>
      <c r="AZ28" s="350"/>
      <c r="BA28" s="350"/>
      <c r="BB28" s="350"/>
      <c r="BC28" s="350"/>
      <c r="BD28" s="350"/>
      <c r="BE28" s="350"/>
      <c r="BF28" s="350"/>
      <c r="BG28" s="350"/>
      <c r="BH28" s="350"/>
      <c r="BI28" s="350"/>
      <c r="BJ28" s="350"/>
      <c r="BK28" s="350"/>
      <c r="BL28" s="350"/>
      <c r="BM28" s="350"/>
      <c r="BN28" s="350"/>
      <c r="BO28" s="350"/>
      <c r="BP28" s="350"/>
      <c r="BQ28" s="350"/>
      <c r="BR28" s="350"/>
      <c r="BS28" s="350"/>
      <c r="BT28" s="350"/>
      <c r="BU28" s="350"/>
      <c r="BV28" s="350"/>
      <c r="BW28" s="350"/>
      <c r="BX28" s="350"/>
      <c r="BY28" s="350"/>
      <c r="BZ28" s="350"/>
      <c r="CA28" s="350"/>
      <c r="CB28" s="350"/>
      <c r="CC28" s="350"/>
      <c r="CD28" s="350"/>
      <c r="CE28" s="350"/>
      <c r="CF28" s="350"/>
      <c r="CG28" s="350"/>
      <c r="CH28" s="350"/>
      <c r="CI28" s="350"/>
      <c r="CJ28" s="350"/>
      <c r="CK28" s="350"/>
      <c r="CL28" s="350"/>
      <c r="CM28" s="350"/>
      <c r="CN28" s="350"/>
      <c r="CO28" s="350"/>
      <c r="CP28" s="350"/>
      <c r="CQ28" s="350"/>
      <c r="CR28" s="350"/>
      <c r="CS28" s="350"/>
      <c r="CT28" s="350"/>
      <c r="CU28" s="350"/>
      <c r="CV28" s="350"/>
      <c r="CW28" s="350"/>
      <c r="CX28" s="350"/>
      <c r="CY28" s="350"/>
      <c r="CZ28" s="350"/>
      <c r="DA28" s="350"/>
      <c r="DB28" s="350"/>
      <c r="DC28" s="350"/>
      <c r="DD28" s="350"/>
      <c r="DE28" s="350"/>
      <c r="DF28" s="350"/>
      <c r="DG28" s="350"/>
      <c r="DH28" s="350"/>
      <c r="DI28" s="350"/>
      <c r="DJ28" s="350"/>
      <c r="DK28" s="350"/>
      <c r="DL28" s="350"/>
      <c r="DM28" s="350"/>
      <c r="DN28" s="350"/>
      <c r="DO28" s="350"/>
      <c r="DP28" s="350"/>
      <c r="DQ28" s="350"/>
      <c r="DR28" s="350"/>
      <c r="DS28" s="350"/>
      <c r="DT28" s="350"/>
      <c r="DU28" s="350"/>
      <c r="DV28" s="350"/>
      <c r="DW28" s="350"/>
      <c r="DX28" s="350"/>
      <c r="DY28" s="350"/>
      <c r="DZ28" s="350"/>
      <c r="EA28" s="350"/>
      <c r="EB28" s="350"/>
      <c r="EC28" s="350"/>
      <c r="ED28" s="350"/>
      <c r="EE28" s="350"/>
      <c r="EF28" s="350"/>
      <c r="EG28" s="350"/>
      <c r="EH28" s="350"/>
      <c r="EI28" s="350"/>
      <c r="EJ28" s="350"/>
      <c r="EK28" s="350"/>
      <c r="EL28" s="350"/>
      <c r="EM28" s="350"/>
      <c r="EN28" s="350"/>
      <c r="EO28" s="350"/>
      <c r="EP28" s="350"/>
      <c r="EQ28" s="350"/>
      <c r="ER28" s="350"/>
      <c r="ES28" s="350"/>
      <c r="ET28" s="350"/>
      <c r="EU28" s="350"/>
      <c r="EV28" s="350"/>
      <c r="EW28" s="350"/>
      <c r="EX28" s="350"/>
      <c r="EY28" s="350"/>
      <c r="EZ28" s="350"/>
      <c r="FA28" s="350"/>
      <c r="FB28" s="350"/>
      <c r="FC28" s="350"/>
      <c r="FD28" s="350"/>
      <c r="FE28" s="350"/>
      <c r="FF28" s="350"/>
      <c r="FG28" s="350"/>
      <c r="FH28" s="350"/>
      <c r="FI28" s="350"/>
      <c r="FJ28" s="350"/>
      <c r="FK28" s="350"/>
      <c r="FL28" s="350"/>
      <c r="FM28" s="350"/>
      <c r="FN28" s="350"/>
      <c r="FO28" s="350"/>
      <c r="FP28" s="350"/>
      <c r="FQ28" s="350"/>
      <c r="FR28" s="350"/>
      <c r="FS28" s="350"/>
      <c r="FT28" s="350"/>
      <c r="FU28" s="350"/>
      <c r="FV28" s="350"/>
      <c r="FW28" s="350"/>
      <c r="FX28" s="350"/>
      <c r="FY28" s="350"/>
      <c r="FZ28" s="350"/>
      <c r="GA28" s="350"/>
      <c r="GB28" s="350"/>
      <c r="GC28" s="350"/>
      <c r="GD28" s="350"/>
      <c r="GE28" s="350"/>
      <c r="GF28" s="350"/>
      <c r="GG28" s="350"/>
      <c r="GH28" s="350"/>
      <c r="GI28" s="350"/>
      <c r="GJ28" s="350"/>
      <c r="GK28" s="350"/>
      <c r="GL28" s="350"/>
      <c r="GM28" s="350"/>
      <c r="GN28" s="350"/>
      <c r="GO28" s="350"/>
      <c r="GP28" s="350"/>
      <c r="GQ28" s="350"/>
      <c r="GR28" s="350"/>
      <c r="GS28" s="350"/>
      <c r="GT28" s="350"/>
      <c r="GU28" s="350"/>
      <c r="GV28" s="350"/>
      <c r="GW28" s="350"/>
      <c r="GX28" s="350"/>
      <c r="GY28" s="350"/>
      <c r="GZ28" s="350"/>
      <c r="HA28" s="350"/>
      <c r="HB28" s="350"/>
      <c r="HC28" s="350"/>
      <c r="HD28" s="350"/>
      <c r="HE28" s="350"/>
      <c r="HF28" s="350"/>
      <c r="HG28" s="350"/>
      <c r="HH28" s="350"/>
      <c r="HI28" s="350"/>
      <c r="HJ28" s="350"/>
      <c r="HK28" s="350"/>
      <c r="HL28" s="350"/>
      <c r="HM28" s="350"/>
      <c r="HN28" s="350"/>
      <c r="HO28" s="350"/>
      <c r="HP28" s="350"/>
      <c r="HQ28" s="350"/>
      <c r="HR28" s="350"/>
      <c r="HS28" s="350"/>
      <c r="HT28" s="350"/>
      <c r="HU28" s="350"/>
      <c r="HV28" s="350"/>
      <c r="HW28" s="350"/>
      <c r="HX28" s="350"/>
      <c r="HY28" s="350"/>
      <c r="HZ28" s="350"/>
      <c r="IA28" s="350"/>
      <c r="IB28" s="350"/>
      <c r="IC28" s="350"/>
      <c r="ID28" s="350"/>
      <c r="IE28" s="350"/>
      <c r="IF28" s="350"/>
      <c r="IG28" s="350"/>
      <c r="IH28" s="350"/>
      <c r="II28" s="350"/>
      <c r="IJ28" s="350"/>
      <c r="IK28" s="350"/>
      <c r="IL28" s="350"/>
      <c r="IM28" s="350"/>
      <c r="IN28" s="350"/>
    </row>
    <row r="29" spans="1:248" ht="12" customHeight="1" x14ac:dyDescent="0.15">
      <c r="A29" s="1085" t="s">
        <v>605</v>
      </c>
      <c r="B29" s="1086">
        <v>12</v>
      </c>
      <c r="C29" s="1086">
        <v>5</v>
      </c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50"/>
      <c r="AS29" s="350"/>
      <c r="AT29" s="350"/>
      <c r="AU29" s="350"/>
      <c r="AV29" s="350"/>
      <c r="AW29" s="350"/>
      <c r="AX29" s="350"/>
      <c r="AY29" s="350"/>
      <c r="AZ29" s="350"/>
      <c r="BA29" s="350"/>
      <c r="BB29" s="350"/>
      <c r="BC29" s="350"/>
      <c r="BD29" s="350"/>
      <c r="BE29" s="350"/>
      <c r="BF29" s="350"/>
      <c r="BG29" s="350"/>
      <c r="BH29" s="350"/>
      <c r="BI29" s="350"/>
      <c r="BJ29" s="350"/>
      <c r="BK29" s="350"/>
      <c r="BL29" s="350"/>
      <c r="BM29" s="350"/>
      <c r="BN29" s="350"/>
      <c r="BO29" s="350"/>
      <c r="BP29" s="350"/>
      <c r="BQ29" s="350"/>
      <c r="BR29" s="350"/>
      <c r="BS29" s="350"/>
      <c r="BT29" s="350"/>
      <c r="BU29" s="350"/>
      <c r="BV29" s="350"/>
      <c r="BW29" s="350"/>
      <c r="BX29" s="350"/>
      <c r="BY29" s="350"/>
      <c r="BZ29" s="350"/>
      <c r="CA29" s="350"/>
      <c r="CB29" s="350"/>
      <c r="CC29" s="350"/>
      <c r="CD29" s="350"/>
      <c r="CE29" s="350"/>
      <c r="CF29" s="350"/>
      <c r="CG29" s="350"/>
      <c r="CH29" s="350"/>
      <c r="CI29" s="350"/>
      <c r="CJ29" s="350"/>
      <c r="CK29" s="350"/>
      <c r="CL29" s="350"/>
      <c r="CM29" s="350"/>
      <c r="CN29" s="350"/>
      <c r="CO29" s="350"/>
      <c r="CP29" s="350"/>
      <c r="CQ29" s="350"/>
      <c r="CR29" s="350"/>
      <c r="CS29" s="350"/>
      <c r="CT29" s="350"/>
      <c r="CU29" s="350"/>
      <c r="CV29" s="350"/>
      <c r="CW29" s="350"/>
      <c r="CX29" s="350"/>
      <c r="CY29" s="350"/>
      <c r="CZ29" s="350"/>
      <c r="DA29" s="350"/>
      <c r="DB29" s="350"/>
      <c r="DC29" s="350"/>
      <c r="DD29" s="350"/>
      <c r="DE29" s="350"/>
      <c r="DF29" s="350"/>
      <c r="DG29" s="350"/>
      <c r="DH29" s="350"/>
      <c r="DI29" s="350"/>
      <c r="DJ29" s="350"/>
      <c r="DK29" s="350"/>
      <c r="DL29" s="350"/>
      <c r="DM29" s="350"/>
      <c r="DN29" s="350"/>
      <c r="DO29" s="350"/>
      <c r="DP29" s="350"/>
      <c r="DQ29" s="350"/>
      <c r="DR29" s="350"/>
      <c r="DS29" s="350"/>
      <c r="DT29" s="350"/>
      <c r="DU29" s="350"/>
      <c r="DV29" s="350"/>
      <c r="DW29" s="350"/>
      <c r="DX29" s="350"/>
      <c r="DY29" s="350"/>
      <c r="DZ29" s="350"/>
      <c r="EA29" s="350"/>
      <c r="EB29" s="350"/>
      <c r="EC29" s="350"/>
      <c r="ED29" s="350"/>
      <c r="EE29" s="350"/>
      <c r="EF29" s="350"/>
      <c r="EG29" s="350"/>
      <c r="EH29" s="350"/>
      <c r="EI29" s="350"/>
      <c r="EJ29" s="350"/>
      <c r="EK29" s="350"/>
      <c r="EL29" s="350"/>
      <c r="EM29" s="350"/>
      <c r="EN29" s="350"/>
      <c r="EO29" s="350"/>
      <c r="EP29" s="350"/>
      <c r="EQ29" s="350"/>
      <c r="ER29" s="350"/>
      <c r="ES29" s="350"/>
      <c r="ET29" s="350"/>
      <c r="EU29" s="350"/>
      <c r="EV29" s="350"/>
      <c r="EW29" s="350"/>
      <c r="EX29" s="350"/>
      <c r="EY29" s="350"/>
      <c r="EZ29" s="350"/>
      <c r="FA29" s="350"/>
      <c r="FB29" s="350"/>
      <c r="FC29" s="350"/>
      <c r="FD29" s="350"/>
      <c r="FE29" s="350"/>
      <c r="FF29" s="350"/>
      <c r="FG29" s="350"/>
      <c r="FH29" s="350"/>
      <c r="FI29" s="350"/>
      <c r="FJ29" s="350"/>
      <c r="FK29" s="350"/>
      <c r="FL29" s="350"/>
      <c r="FM29" s="350"/>
      <c r="FN29" s="350"/>
      <c r="FO29" s="350"/>
      <c r="FP29" s="350"/>
      <c r="FQ29" s="350"/>
      <c r="FR29" s="350"/>
      <c r="FS29" s="350"/>
      <c r="FT29" s="350"/>
      <c r="FU29" s="350"/>
      <c r="FV29" s="350"/>
      <c r="FW29" s="350"/>
      <c r="FX29" s="350"/>
      <c r="FY29" s="350"/>
      <c r="FZ29" s="350"/>
      <c r="GA29" s="350"/>
      <c r="GB29" s="350"/>
      <c r="GC29" s="350"/>
      <c r="GD29" s="350"/>
      <c r="GE29" s="350"/>
      <c r="GF29" s="350"/>
      <c r="GG29" s="350"/>
      <c r="GH29" s="350"/>
      <c r="GI29" s="350"/>
      <c r="GJ29" s="350"/>
      <c r="GK29" s="350"/>
      <c r="GL29" s="350"/>
      <c r="GM29" s="350"/>
      <c r="GN29" s="350"/>
      <c r="GO29" s="350"/>
      <c r="GP29" s="350"/>
      <c r="GQ29" s="350"/>
      <c r="GR29" s="350"/>
      <c r="GS29" s="350"/>
      <c r="GT29" s="350"/>
      <c r="GU29" s="350"/>
      <c r="GV29" s="350"/>
      <c r="GW29" s="350"/>
      <c r="GX29" s="350"/>
      <c r="GY29" s="350"/>
      <c r="GZ29" s="350"/>
      <c r="HA29" s="350"/>
      <c r="HB29" s="350"/>
      <c r="HC29" s="350"/>
      <c r="HD29" s="350"/>
      <c r="HE29" s="350"/>
      <c r="HF29" s="350"/>
      <c r="HG29" s="350"/>
      <c r="HH29" s="350"/>
      <c r="HI29" s="350"/>
      <c r="HJ29" s="350"/>
      <c r="HK29" s="350"/>
      <c r="HL29" s="350"/>
      <c r="HM29" s="350"/>
      <c r="HN29" s="350"/>
      <c r="HO29" s="350"/>
      <c r="HP29" s="350"/>
      <c r="HQ29" s="350"/>
      <c r="HR29" s="350"/>
      <c r="HS29" s="350"/>
      <c r="HT29" s="350"/>
      <c r="HU29" s="350"/>
      <c r="HV29" s="350"/>
      <c r="HW29" s="350"/>
      <c r="HX29" s="350"/>
      <c r="HY29" s="350"/>
      <c r="HZ29" s="350"/>
      <c r="IA29" s="350"/>
      <c r="IB29" s="350"/>
      <c r="IC29" s="350"/>
      <c r="ID29" s="350"/>
      <c r="IE29" s="350"/>
      <c r="IF29" s="350"/>
      <c r="IG29" s="350"/>
      <c r="IH29" s="350"/>
      <c r="II29" s="350"/>
      <c r="IJ29" s="350"/>
      <c r="IK29" s="350"/>
      <c r="IL29" s="350"/>
      <c r="IM29" s="350"/>
      <c r="IN29" s="350"/>
    </row>
    <row r="30" spans="1:248" ht="12" customHeight="1" x14ac:dyDescent="0.15">
      <c r="A30" s="1085" t="s">
        <v>606</v>
      </c>
      <c r="B30" s="1086">
        <v>0</v>
      </c>
      <c r="C30" s="1086">
        <v>6</v>
      </c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  <c r="BG30" s="350"/>
      <c r="BH30" s="350"/>
      <c r="BI30" s="350"/>
      <c r="BJ30" s="350"/>
      <c r="BK30" s="350"/>
      <c r="BL30" s="350"/>
      <c r="BM30" s="350"/>
      <c r="BN30" s="350"/>
      <c r="BO30" s="350"/>
      <c r="BP30" s="350"/>
      <c r="BQ30" s="350"/>
      <c r="BR30" s="350"/>
      <c r="BS30" s="350"/>
      <c r="BT30" s="350"/>
      <c r="BU30" s="350"/>
      <c r="BV30" s="350"/>
      <c r="BW30" s="350"/>
      <c r="BX30" s="350"/>
      <c r="BY30" s="350"/>
      <c r="BZ30" s="350"/>
      <c r="CA30" s="350"/>
      <c r="CB30" s="350"/>
      <c r="CC30" s="350"/>
      <c r="CD30" s="350"/>
      <c r="CE30" s="350"/>
      <c r="CF30" s="350"/>
      <c r="CG30" s="350"/>
      <c r="CH30" s="350"/>
      <c r="CI30" s="350"/>
      <c r="CJ30" s="350"/>
      <c r="CK30" s="350"/>
      <c r="CL30" s="350"/>
      <c r="CM30" s="350"/>
      <c r="CN30" s="350"/>
      <c r="CO30" s="350"/>
      <c r="CP30" s="350"/>
      <c r="CQ30" s="350"/>
      <c r="CR30" s="350"/>
      <c r="CS30" s="350"/>
      <c r="CT30" s="350"/>
      <c r="CU30" s="350"/>
      <c r="CV30" s="350"/>
      <c r="CW30" s="350"/>
      <c r="CX30" s="350"/>
      <c r="CY30" s="350"/>
      <c r="CZ30" s="350"/>
      <c r="DA30" s="350"/>
      <c r="DB30" s="350"/>
      <c r="DC30" s="350"/>
      <c r="DD30" s="350"/>
      <c r="DE30" s="350"/>
      <c r="DF30" s="350"/>
      <c r="DG30" s="350"/>
      <c r="DH30" s="350"/>
      <c r="DI30" s="350"/>
      <c r="DJ30" s="350"/>
      <c r="DK30" s="350"/>
      <c r="DL30" s="350"/>
      <c r="DM30" s="350"/>
      <c r="DN30" s="350"/>
      <c r="DO30" s="350"/>
      <c r="DP30" s="350"/>
      <c r="DQ30" s="350"/>
      <c r="DR30" s="350"/>
      <c r="DS30" s="350"/>
      <c r="DT30" s="350"/>
      <c r="DU30" s="350"/>
      <c r="DV30" s="350"/>
      <c r="DW30" s="350"/>
      <c r="DX30" s="350"/>
      <c r="DY30" s="350"/>
      <c r="DZ30" s="350"/>
      <c r="EA30" s="350"/>
      <c r="EB30" s="350"/>
      <c r="EC30" s="350"/>
      <c r="ED30" s="350"/>
      <c r="EE30" s="350"/>
      <c r="EF30" s="350"/>
      <c r="EG30" s="350"/>
      <c r="EH30" s="350"/>
      <c r="EI30" s="350"/>
      <c r="EJ30" s="350"/>
      <c r="EK30" s="350"/>
      <c r="EL30" s="350"/>
      <c r="EM30" s="350"/>
      <c r="EN30" s="350"/>
      <c r="EO30" s="350"/>
      <c r="EP30" s="350"/>
      <c r="EQ30" s="350"/>
      <c r="ER30" s="350"/>
      <c r="ES30" s="350"/>
      <c r="ET30" s="350"/>
      <c r="EU30" s="350"/>
      <c r="EV30" s="350"/>
      <c r="EW30" s="350"/>
      <c r="EX30" s="350"/>
      <c r="EY30" s="350"/>
      <c r="EZ30" s="350"/>
      <c r="FA30" s="350"/>
      <c r="FB30" s="350"/>
      <c r="FC30" s="350"/>
      <c r="FD30" s="350"/>
      <c r="FE30" s="350"/>
      <c r="FF30" s="350"/>
      <c r="FG30" s="350"/>
      <c r="FH30" s="350"/>
      <c r="FI30" s="350"/>
      <c r="FJ30" s="350"/>
      <c r="FK30" s="350"/>
      <c r="FL30" s="350"/>
      <c r="FM30" s="350"/>
      <c r="FN30" s="350"/>
      <c r="FO30" s="350"/>
      <c r="FP30" s="350"/>
      <c r="FQ30" s="350"/>
      <c r="FR30" s="350"/>
      <c r="FS30" s="350"/>
      <c r="FT30" s="350"/>
      <c r="FU30" s="350"/>
      <c r="FV30" s="350"/>
      <c r="FW30" s="350"/>
      <c r="FX30" s="350"/>
      <c r="FY30" s="350"/>
      <c r="FZ30" s="350"/>
      <c r="GA30" s="350"/>
      <c r="GB30" s="350"/>
      <c r="GC30" s="350"/>
      <c r="GD30" s="350"/>
      <c r="GE30" s="350"/>
      <c r="GF30" s="350"/>
      <c r="GG30" s="350"/>
      <c r="GH30" s="350"/>
      <c r="GI30" s="350"/>
      <c r="GJ30" s="350"/>
      <c r="GK30" s="350"/>
      <c r="GL30" s="350"/>
      <c r="GM30" s="350"/>
      <c r="GN30" s="350"/>
      <c r="GO30" s="350"/>
      <c r="GP30" s="350"/>
      <c r="GQ30" s="350"/>
      <c r="GR30" s="350"/>
      <c r="GS30" s="350"/>
      <c r="GT30" s="350"/>
      <c r="GU30" s="350"/>
      <c r="GV30" s="350"/>
      <c r="GW30" s="350"/>
      <c r="GX30" s="350"/>
      <c r="GY30" s="350"/>
      <c r="GZ30" s="350"/>
      <c r="HA30" s="350"/>
      <c r="HB30" s="350"/>
      <c r="HC30" s="350"/>
      <c r="HD30" s="350"/>
      <c r="HE30" s="350"/>
      <c r="HF30" s="350"/>
      <c r="HG30" s="350"/>
      <c r="HH30" s="350"/>
      <c r="HI30" s="350"/>
      <c r="HJ30" s="350"/>
      <c r="HK30" s="350"/>
      <c r="HL30" s="350"/>
      <c r="HM30" s="350"/>
      <c r="HN30" s="350"/>
      <c r="HO30" s="350"/>
      <c r="HP30" s="350"/>
      <c r="HQ30" s="350"/>
      <c r="HR30" s="350"/>
      <c r="HS30" s="350"/>
      <c r="HT30" s="350"/>
      <c r="HU30" s="350"/>
      <c r="HV30" s="350"/>
      <c r="HW30" s="350"/>
      <c r="HX30" s="350"/>
      <c r="HY30" s="350"/>
      <c r="HZ30" s="350"/>
      <c r="IA30" s="350"/>
      <c r="IB30" s="350"/>
      <c r="IC30" s="350"/>
      <c r="ID30" s="350"/>
      <c r="IE30" s="350"/>
      <c r="IF30" s="350"/>
      <c r="IG30" s="350"/>
      <c r="IH30" s="350"/>
      <c r="II30" s="350"/>
      <c r="IJ30" s="350"/>
      <c r="IK30" s="350"/>
      <c r="IL30" s="350"/>
      <c r="IM30" s="350"/>
      <c r="IN30" s="350"/>
    </row>
    <row r="31" spans="1:248" s="612" customFormat="1" ht="15.75" customHeight="1" x14ac:dyDescent="0.25">
      <c r="A31" s="1084"/>
      <c r="B31" s="2064" t="s">
        <v>608</v>
      </c>
      <c r="C31" s="2064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  <c r="AK31" s="611"/>
      <c r="AL31" s="611"/>
      <c r="AM31" s="611"/>
      <c r="AN31" s="611"/>
      <c r="AO31" s="611"/>
      <c r="AP31" s="611"/>
      <c r="AQ31" s="611"/>
      <c r="AR31" s="611"/>
      <c r="AS31" s="611"/>
      <c r="AT31" s="611"/>
      <c r="AU31" s="611"/>
      <c r="AV31" s="611"/>
      <c r="AW31" s="611"/>
      <c r="AX31" s="611"/>
      <c r="AY31" s="611"/>
      <c r="AZ31" s="611"/>
      <c r="BA31" s="611"/>
      <c r="BB31" s="611"/>
      <c r="BC31" s="611"/>
      <c r="BD31" s="611"/>
      <c r="BE31" s="611"/>
      <c r="BF31" s="611"/>
      <c r="BG31" s="611"/>
      <c r="BH31" s="611"/>
      <c r="BI31" s="611"/>
      <c r="BJ31" s="611"/>
      <c r="BK31" s="611"/>
      <c r="BL31" s="611"/>
      <c r="BM31" s="611"/>
      <c r="BN31" s="611"/>
      <c r="BO31" s="611"/>
      <c r="BP31" s="611"/>
      <c r="BQ31" s="611"/>
      <c r="BR31" s="611"/>
      <c r="BS31" s="611"/>
      <c r="BT31" s="611"/>
      <c r="BU31" s="611"/>
      <c r="BV31" s="611"/>
      <c r="BW31" s="611"/>
      <c r="BX31" s="611"/>
      <c r="BY31" s="611"/>
      <c r="BZ31" s="611"/>
      <c r="CA31" s="611"/>
      <c r="CB31" s="611"/>
      <c r="CC31" s="611"/>
      <c r="CD31" s="611"/>
      <c r="CE31" s="611"/>
      <c r="CF31" s="611"/>
      <c r="CG31" s="611"/>
      <c r="CH31" s="611"/>
      <c r="CI31" s="611"/>
      <c r="CJ31" s="611"/>
      <c r="CK31" s="611"/>
      <c r="CL31" s="611"/>
      <c r="CM31" s="611"/>
      <c r="CN31" s="611"/>
      <c r="CO31" s="611"/>
      <c r="CP31" s="611"/>
      <c r="CQ31" s="611"/>
      <c r="CR31" s="611"/>
      <c r="CS31" s="611"/>
      <c r="CT31" s="611"/>
      <c r="CU31" s="611"/>
      <c r="CV31" s="611"/>
      <c r="CW31" s="611"/>
      <c r="CX31" s="611"/>
      <c r="CY31" s="611"/>
      <c r="CZ31" s="611"/>
      <c r="DA31" s="611"/>
      <c r="DB31" s="611"/>
      <c r="DC31" s="611"/>
      <c r="DD31" s="611"/>
      <c r="DE31" s="611"/>
      <c r="DF31" s="611"/>
      <c r="DG31" s="611"/>
      <c r="DH31" s="611"/>
      <c r="DI31" s="611"/>
      <c r="DJ31" s="611"/>
      <c r="DK31" s="611"/>
      <c r="DL31" s="611"/>
      <c r="DM31" s="611"/>
      <c r="DN31" s="611"/>
      <c r="DO31" s="611"/>
      <c r="DP31" s="611"/>
      <c r="DQ31" s="611"/>
      <c r="DR31" s="611"/>
      <c r="DS31" s="611"/>
      <c r="DT31" s="611"/>
      <c r="DU31" s="611"/>
      <c r="DV31" s="611"/>
      <c r="DW31" s="611"/>
      <c r="DX31" s="611"/>
      <c r="DY31" s="611"/>
      <c r="DZ31" s="611"/>
      <c r="EA31" s="611"/>
      <c r="EB31" s="611"/>
      <c r="EC31" s="611"/>
      <c r="ED31" s="611"/>
      <c r="EE31" s="611"/>
      <c r="EF31" s="611"/>
      <c r="EG31" s="611"/>
      <c r="EH31" s="611"/>
      <c r="EI31" s="611"/>
      <c r="EJ31" s="611"/>
      <c r="EK31" s="611"/>
      <c r="EL31" s="611"/>
      <c r="EM31" s="611"/>
      <c r="EN31" s="611"/>
      <c r="EO31" s="611"/>
      <c r="EP31" s="611"/>
      <c r="EQ31" s="611"/>
      <c r="ER31" s="611"/>
      <c r="ES31" s="611"/>
      <c r="ET31" s="611"/>
      <c r="EU31" s="611"/>
      <c r="EV31" s="611"/>
      <c r="EW31" s="611"/>
      <c r="EX31" s="611"/>
      <c r="EY31" s="611"/>
      <c r="EZ31" s="611"/>
      <c r="FA31" s="611"/>
      <c r="FB31" s="611"/>
      <c r="FC31" s="611"/>
      <c r="FD31" s="611"/>
      <c r="FE31" s="611"/>
      <c r="FF31" s="611"/>
      <c r="FG31" s="611"/>
      <c r="FH31" s="611"/>
      <c r="FI31" s="611"/>
      <c r="FJ31" s="611"/>
      <c r="FK31" s="611"/>
      <c r="FL31" s="611"/>
      <c r="FM31" s="611"/>
      <c r="FN31" s="611"/>
      <c r="FO31" s="611"/>
      <c r="FP31" s="611"/>
      <c r="FQ31" s="611"/>
      <c r="FR31" s="611"/>
      <c r="FS31" s="611"/>
      <c r="FT31" s="611"/>
      <c r="FU31" s="611"/>
      <c r="FV31" s="611"/>
      <c r="FW31" s="611"/>
      <c r="FX31" s="611"/>
      <c r="FY31" s="611"/>
      <c r="FZ31" s="611"/>
      <c r="GA31" s="611"/>
      <c r="GB31" s="611"/>
      <c r="GC31" s="611"/>
      <c r="GD31" s="611"/>
      <c r="GE31" s="611"/>
      <c r="GF31" s="611"/>
      <c r="GG31" s="611"/>
      <c r="GH31" s="611"/>
      <c r="GI31" s="611"/>
      <c r="GJ31" s="611"/>
      <c r="GK31" s="611"/>
      <c r="GL31" s="611"/>
      <c r="GM31" s="611"/>
      <c r="GN31" s="611"/>
      <c r="GO31" s="611"/>
      <c r="GP31" s="611"/>
      <c r="GQ31" s="611"/>
      <c r="GR31" s="611"/>
      <c r="GS31" s="611"/>
      <c r="GT31" s="611"/>
      <c r="GU31" s="611"/>
      <c r="GV31" s="611"/>
      <c r="GW31" s="611"/>
      <c r="GX31" s="611"/>
      <c r="GY31" s="611"/>
      <c r="GZ31" s="611"/>
      <c r="HA31" s="611"/>
      <c r="HB31" s="611"/>
      <c r="HC31" s="611"/>
      <c r="HD31" s="611"/>
      <c r="HE31" s="611"/>
      <c r="HF31" s="611"/>
      <c r="HG31" s="611"/>
      <c r="HH31" s="611"/>
      <c r="HI31" s="611"/>
      <c r="HJ31" s="611"/>
      <c r="HK31" s="611"/>
      <c r="HL31" s="611"/>
      <c r="HM31" s="611"/>
      <c r="HN31" s="611"/>
      <c r="HO31" s="611"/>
      <c r="HP31" s="611"/>
      <c r="HQ31" s="611"/>
      <c r="HR31" s="611"/>
      <c r="HS31" s="611"/>
      <c r="HT31" s="611"/>
      <c r="HU31" s="611"/>
      <c r="HV31" s="611"/>
      <c r="HW31" s="611"/>
      <c r="HX31" s="611"/>
      <c r="HY31" s="611"/>
      <c r="HZ31" s="611"/>
      <c r="IA31" s="611"/>
      <c r="IB31" s="611"/>
      <c r="IC31" s="611"/>
      <c r="ID31" s="611"/>
      <c r="IE31" s="611"/>
      <c r="IF31" s="611"/>
      <c r="IG31" s="611"/>
      <c r="IH31" s="611"/>
      <c r="II31" s="611"/>
      <c r="IJ31" s="611"/>
      <c r="IK31" s="611"/>
      <c r="IL31" s="611"/>
      <c r="IM31" s="611"/>
      <c r="IN31" s="611"/>
    </row>
    <row r="32" spans="1:248" ht="12" customHeight="1" x14ac:dyDescent="0.15">
      <c r="A32" s="1416" t="s">
        <v>6</v>
      </c>
      <c r="B32" s="1126">
        <v>34496</v>
      </c>
      <c r="C32" s="1126">
        <v>1041</v>
      </c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  <c r="AH32" s="350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350"/>
      <c r="AU32" s="350"/>
      <c r="AV32" s="350"/>
      <c r="AW32" s="350"/>
      <c r="AX32" s="350"/>
      <c r="AY32" s="350"/>
      <c r="AZ32" s="350"/>
      <c r="BA32" s="350"/>
      <c r="BB32" s="350"/>
      <c r="BC32" s="350"/>
      <c r="BD32" s="350"/>
      <c r="BE32" s="350"/>
      <c r="BF32" s="350"/>
      <c r="BG32" s="350"/>
      <c r="BH32" s="350"/>
      <c r="BI32" s="350"/>
      <c r="BJ32" s="350"/>
      <c r="BK32" s="350"/>
      <c r="BL32" s="350"/>
      <c r="BM32" s="350"/>
      <c r="BN32" s="350"/>
      <c r="BO32" s="350"/>
      <c r="BP32" s="350"/>
      <c r="BQ32" s="350"/>
      <c r="BR32" s="350"/>
      <c r="BS32" s="350"/>
      <c r="BT32" s="350"/>
      <c r="BU32" s="350"/>
      <c r="BV32" s="350"/>
      <c r="BW32" s="350"/>
      <c r="BX32" s="350"/>
      <c r="BY32" s="350"/>
      <c r="BZ32" s="350"/>
      <c r="CA32" s="350"/>
      <c r="CB32" s="350"/>
      <c r="CC32" s="350"/>
      <c r="CD32" s="350"/>
      <c r="CE32" s="350"/>
      <c r="CF32" s="350"/>
      <c r="CG32" s="350"/>
      <c r="CH32" s="350"/>
      <c r="CI32" s="350"/>
      <c r="CJ32" s="350"/>
      <c r="CK32" s="350"/>
      <c r="CL32" s="350"/>
      <c r="CM32" s="350"/>
      <c r="CN32" s="350"/>
      <c r="CO32" s="350"/>
      <c r="CP32" s="350"/>
      <c r="CQ32" s="350"/>
      <c r="CR32" s="350"/>
      <c r="CS32" s="350"/>
      <c r="CT32" s="350"/>
      <c r="CU32" s="350"/>
      <c r="CV32" s="350"/>
      <c r="CW32" s="350"/>
      <c r="CX32" s="350"/>
      <c r="CY32" s="350"/>
      <c r="CZ32" s="350"/>
      <c r="DA32" s="350"/>
      <c r="DB32" s="350"/>
      <c r="DC32" s="350"/>
      <c r="DD32" s="350"/>
      <c r="DE32" s="350"/>
      <c r="DF32" s="350"/>
      <c r="DG32" s="350"/>
      <c r="DH32" s="350"/>
      <c r="DI32" s="350"/>
      <c r="DJ32" s="350"/>
      <c r="DK32" s="350"/>
      <c r="DL32" s="350"/>
      <c r="DM32" s="350"/>
      <c r="DN32" s="350"/>
      <c r="DO32" s="350"/>
      <c r="DP32" s="350"/>
      <c r="DQ32" s="350"/>
      <c r="DR32" s="350"/>
      <c r="DS32" s="350"/>
      <c r="DT32" s="350"/>
      <c r="DU32" s="350"/>
      <c r="DV32" s="350"/>
      <c r="DW32" s="350"/>
      <c r="DX32" s="350"/>
      <c r="DY32" s="350"/>
      <c r="DZ32" s="350"/>
      <c r="EA32" s="350"/>
      <c r="EB32" s="350"/>
      <c r="EC32" s="350"/>
      <c r="ED32" s="350"/>
      <c r="EE32" s="350"/>
      <c r="EF32" s="350"/>
      <c r="EG32" s="350"/>
      <c r="EH32" s="350"/>
      <c r="EI32" s="350"/>
      <c r="EJ32" s="350"/>
      <c r="EK32" s="350"/>
      <c r="EL32" s="350"/>
      <c r="EM32" s="350"/>
      <c r="EN32" s="350"/>
      <c r="EO32" s="350"/>
      <c r="EP32" s="350"/>
      <c r="EQ32" s="350"/>
      <c r="ER32" s="350"/>
      <c r="ES32" s="350"/>
      <c r="ET32" s="350"/>
      <c r="EU32" s="350"/>
      <c r="EV32" s="350"/>
      <c r="EW32" s="350"/>
      <c r="EX32" s="350"/>
      <c r="EY32" s="350"/>
      <c r="EZ32" s="350"/>
      <c r="FA32" s="350"/>
      <c r="FB32" s="350"/>
      <c r="FC32" s="350"/>
      <c r="FD32" s="350"/>
      <c r="FE32" s="350"/>
      <c r="FF32" s="350"/>
      <c r="FG32" s="350"/>
      <c r="FH32" s="350"/>
      <c r="FI32" s="350"/>
      <c r="FJ32" s="350"/>
      <c r="FK32" s="350"/>
      <c r="FL32" s="350"/>
      <c r="FM32" s="350"/>
      <c r="FN32" s="350"/>
      <c r="FO32" s="350"/>
      <c r="FP32" s="350"/>
      <c r="FQ32" s="350"/>
      <c r="FR32" s="350"/>
      <c r="FS32" s="350"/>
      <c r="FT32" s="350"/>
      <c r="FU32" s="350"/>
      <c r="FV32" s="350"/>
      <c r="FW32" s="350"/>
      <c r="FX32" s="350"/>
      <c r="FY32" s="350"/>
      <c r="FZ32" s="350"/>
      <c r="GA32" s="350"/>
      <c r="GB32" s="350"/>
      <c r="GC32" s="350"/>
      <c r="GD32" s="350"/>
      <c r="GE32" s="350"/>
      <c r="GF32" s="350"/>
      <c r="GG32" s="350"/>
      <c r="GH32" s="350"/>
      <c r="GI32" s="350"/>
      <c r="GJ32" s="350"/>
      <c r="GK32" s="350"/>
      <c r="GL32" s="350"/>
      <c r="GM32" s="350"/>
      <c r="GN32" s="350"/>
      <c r="GO32" s="350"/>
      <c r="GP32" s="350"/>
      <c r="GQ32" s="350"/>
      <c r="GR32" s="350"/>
      <c r="GS32" s="350"/>
      <c r="GT32" s="350"/>
      <c r="GU32" s="350"/>
      <c r="GV32" s="350"/>
      <c r="GW32" s="350"/>
      <c r="GX32" s="350"/>
      <c r="GY32" s="350"/>
      <c r="GZ32" s="350"/>
      <c r="HA32" s="350"/>
      <c r="HB32" s="350"/>
      <c r="HC32" s="350"/>
      <c r="HD32" s="350"/>
      <c r="HE32" s="350"/>
      <c r="HF32" s="350"/>
      <c r="HG32" s="350"/>
      <c r="HH32" s="350"/>
      <c r="HI32" s="350"/>
      <c r="HJ32" s="350"/>
      <c r="HK32" s="350"/>
      <c r="HL32" s="350"/>
      <c r="HM32" s="350"/>
      <c r="HN32" s="350"/>
      <c r="HO32" s="350"/>
      <c r="HP32" s="350"/>
      <c r="HQ32" s="350"/>
      <c r="HR32" s="350"/>
      <c r="HS32" s="350"/>
      <c r="HT32" s="350"/>
      <c r="HU32" s="350"/>
      <c r="HV32" s="350"/>
      <c r="HW32" s="350"/>
      <c r="HX32" s="350"/>
      <c r="HY32" s="350"/>
      <c r="HZ32" s="350"/>
      <c r="IA32" s="350"/>
      <c r="IB32" s="350"/>
      <c r="IC32" s="350"/>
      <c r="ID32" s="350"/>
      <c r="IE32" s="350"/>
      <c r="IF32" s="350"/>
      <c r="IG32" s="350"/>
      <c r="IH32" s="350"/>
      <c r="II32" s="350"/>
      <c r="IJ32" s="350"/>
      <c r="IK32" s="350"/>
      <c r="IL32" s="350"/>
      <c r="IM32" s="350"/>
      <c r="IN32" s="350"/>
    </row>
    <row r="33" spans="1:248" ht="12" customHeight="1" x14ac:dyDescent="0.15">
      <c r="A33" s="1085" t="s">
        <v>596</v>
      </c>
      <c r="B33" s="1086">
        <v>34424</v>
      </c>
      <c r="C33" s="1086">
        <v>964</v>
      </c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350"/>
      <c r="AU33" s="350"/>
      <c r="AV33" s="350"/>
      <c r="AW33" s="350"/>
      <c r="AX33" s="350"/>
      <c r="AY33" s="350"/>
      <c r="AZ33" s="350"/>
      <c r="BA33" s="350"/>
      <c r="BB33" s="350"/>
      <c r="BC33" s="350"/>
      <c r="BD33" s="350"/>
      <c r="BE33" s="350"/>
      <c r="BF33" s="350"/>
      <c r="BG33" s="350"/>
      <c r="BH33" s="350"/>
      <c r="BI33" s="350"/>
      <c r="BJ33" s="350"/>
      <c r="BK33" s="350"/>
      <c r="BL33" s="350"/>
      <c r="BM33" s="350"/>
      <c r="BN33" s="350"/>
      <c r="BO33" s="350"/>
      <c r="BP33" s="350"/>
      <c r="BQ33" s="350"/>
      <c r="BR33" s="350"/>
      <c r="BS33" s="350"/>
      <c r="BT33" s="350"/>
      <c r="BU33" s="350"/>
      <c r="BV33" s="350"/>
      <c r="BW33" s="350"/>
      <c r="BX33" s="350"/>
      <c r="BY33" s="350"/>
      <c r="BZ33" s="350"/>
      <c r="CA33" s="350"/>
      <c r="CB33" s="350"/>
      <c r="CC33" s="350"/>
      <c r="CD33" s="350"/>
      <c r="CE33" s="350"/>
      <c r="CF33" s="350"/>
      <c r="CG33" s="350"/>
      <c r="CH33" s="350"/>
      <c r="CI33" s="350"/>
      <c r="CJ33" s="350"/>
      <c r="CK33" s="350"/>
      <c r="CL33" s="350"/>
      <c r="CM33" s="350"/>
      <c r="CN33" s="350"/>
      <c r="CO33" s="350"/>
      <c r="CP33" s="350"/>
      <c r="CQ33" s="350"/>
      <c r="CR33" s="350"/>
      <c r="CS33" s="350"/>
      <c r="CT33" s="350"/>
      <c r="CU33" s="350"/>
      <c r="CV33" s="350"/>
      <c r="CW33" s="350"/>
      <c r="CX33" s="350"/>
      <c r="CY33" s="350"/>
      <c r="CZ33" s="350"/>
      <c r="DA33" s="350"/>
      <c r="DB33" s="350"/>
      <c r="DC33" s="350"/>
      <c r="DD33" s="350"/>
      <c r="DE33" s="350"/>
      <c r="DF33" s="350"/>
      <c r="DG33" s="350"/>
      <c r="DH33" s="350"/>
      <c r="DI33" s="350"/>
      <c r="DJ33" s="350"/>
      <c r="DK33" s="350"/>
      <c r="DL33" s="350"/>
      <c r="DM33" s="350"/>
      <c r="DN33" s="350"/>
      <c r="DO33" s="350"/>
      <c r="DP33" s="350"/>
      <c r="DQ33" s="350"/>
      <c r="DR33" s="350"/>
      <c r="DS33" s="350"/>
      <c r="DT33" s="350"/>
      <c r="DU33" s="350"/>
      <c r="DV33" s="350"/>
      <c r="DW33" s="350"/>
      <c r="DX33" s="350"/>
      <c r="DY33" s="350"/>
      <c r="DZ33" s="350"/>
      <c r="EA33" s="350"/>
      <c r="EB33" s="350"/>
      <c r="EC33" s="350"/>
      <c r="ED33" s="350"/>
      <c r="EE33" s="350"/>
      <c r="EF33" s="350"/>
      <c r="EG33" s="350"/>
      <c r="EH33" s="350"/>
      <c r="EI33" s="350"/>
      <c r="EJ33" s="350"/>
      <c r="EK33" s="350"/>
      <c r="EL33" s="350"/>
      <c r="EM33" s="350"/>
      <c r="EN33" s="350"/>
      <c r="EO33" s="350"/>
      <c r="EP33" s="350"/>
      <c r="EQ33" s="350"/>
      <c r="ER33" s="350"/>
      <c r="ES33" s="350"/>
      <c r="ET33" s="350"/>
      <c r="EU33" s="350"/>
      <c r="EV33" s="350"/>
      <c r="EW33" s="350"/>
      <c r="EX33" s="350"/>
      <c r="EY33" s="350"/>
      <c r="EZ33" s="350"/>
      <c r="FA33" s="350"/>
      <c r="FB33" s="350"/>
      <c r="FC33" s="350"/>
      <c r="FD33" s="350"/>
      <c r="FE33" s="350"/>
      <c r="FF33" s="350"/>
      <c r="FG33" s="350"/>
      <c r="FH33" s="350"/>
      <c r="FI33" s="350"/>
      <c r="FJ33" s="350"/>
      <c r="FK33" s="350"/>
      <c r="FL33" s="350"/>
      <c r="FM33" s="350"/>
      <c r="FN33" s="350"/>
      <c r="FO33" s="350"/>
      <c r="FP33" s="350"/>
      <c r="FQ33" s="350"/>
      <c r="FR33" s="350"/>
      <c r="FS33" s="350"/>
      <c r="FT33" s="350"/>
      <c r="FU33" s="350"/>
      <c r="FV33" s="350"/>
      <c r="FW33" s="350"/>
      <c r="FX33" s="350"/>
      <c r="FY33" s="350"/>
      <c r="FZ33" s="350"/>
      <c r="GA33" s="350"/>
      <c r="GB33" s="350"/>
      <c r="GC33" s="350"/>
      <c r="GD33" s="350"/>
      <c r="GE33" s="350"/>
      <c r="GF33" s="350"/>
      <c r="GG33" s="350"/>
      <c r="GH33" s="350"/>
      <c r="GI33" s="350"/>
      <c r="GJ33" s="350"/>
      <c r="GK33" s="350"/>
      <c r="GL33" s="350"/>
      <c r="GM33" s="350"/>
      <c r="GN33" s="350"/>
      <c r="GO33" s="350"/>
      <c r="GP33" s="350"/>
      <c r="GQ33" s="350"/>
      <c r="GR33" s="350"/>
      <c r="GS33" s="350"/>
      <c r="GT33" s="350"/>
      <c r="GU33" s="350"/>
      <c r="GV33" s="350"/>
      <c r="GW33" s="350"/>
      <c r="GX33" s="350"/>
      <c r="GY33" s="350"/>
      <c r="GZ33" s="350"/>
      <c r="HA33" s="350"/>
      <c r="HB33" s="350"/>
      <c r="HC33" s="350"/>
      <c r="HD33" s="350"/>
      <c r="HE33" s="350"/>
      <c r="HF33" s="350"/>
      <c r="HG33" s="350"/>
      <c r="HH33" s="350"/>
      <c r="HI33" s="350"/>
      <c r="HJ33" s="350"/>
      <c r="HK33" s="350"/>
      <c r="HL33" s="350"/>
      <c r="HM33" s="350"/>
      <c r="HN33" s="350"/>
      <c r="HO33" s="350"/>
      <c r="HP33" s="350"/>
      <c r="HQ33" s="350"/>
      <c r="HR33" s="350"/>
      <c r="HS33" s="350"/>
      <c r="HT33" s="350"/>
      <c r="HU33" s="350"/>
      <c r="HV33" s="350"/>
      <c r="HW33" s="350"/>
      <c r="HX33" s="350"/>
      <c r="HY33" s="350"/>
      <c r="HZ33" s="350"/>
      <c r="IA33" s="350"/>
      <c r="IB33" s="350"/>
      <c r="IC33" s="350"/>
      <c r="ID33" s="350"/>
      <c r="IE33" s="350"/>
      <c r="IF33" s="350"/>
      <c r="IG33" s="350"/>
      <c r="IH33" s="350"/>
      <c r="II33" s="350"/>
      <c r="IJ33" s="350"/>
      <c r="IK33" s="350"/>
      <c r="IL33" s="350"/>
      <c r="IM33" s="350"/>
      <c r="IN33" s="350"/>
    </row>
    <row r="34" spans="1:248" ht="12" customHeight="1" x14ac:dyDescent="0.15">
      <c r="A34" s="1085" t="s">
        <v>597</v>
      </c>
      <c r="B34" s="1086">
        <v>3231</v>
      </c>
      <c r="C34" s="1086">
        <v>241</v>
      </c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  <c r="BG34" s="350"/>
      <c r="BH34" s="350"/>
      <c r="BI34" s="350"/>
      <c r="BJ34" s="350"/>
      <c r="BK34" s="350"/>
      <c r="BL34" s="350"/>
      <c r="BM34" s="350"/>
      <c r="BN34" s="350"/>
      <c r="BO34" s="350"/>
      <c r="BP34" s="350"/>
      <c r="BQ34" s="350"/>
      <c r="BR34" s="350"/>
      <c r="BS34" s="350"/>
      <c r="BT34" s="350"/>
      <c r="BU34" s="350"/>
      <c r="BV34" s="350"/>
      <c r="BW34" s="350"/>
      <c r="BX34" s="350"/>
      <c r="BY34" s="350"/>
      <c r="BZ34" s="350"/>
      <c r="CA34" s="350"/>
      <c r="CB34" s="350"/>
      <c r="CC34" s="350"/>
      <c r="CD34" s="350"/>
      <c r="CE34" s="350"/>
      <c r="CF34" s="350"/>
      <c r="CG34" s="350"/>
      <c r="CH34" s="350"/>
      <c r="CI34" s="350"/>
      <c r="CJ34" s="350"/>
      <c r="CK34" s="350"/>
      <c r="CL34" s="350"/>
      <c r="CM34" s="350"/>
      <c r="CN34" s="350"/>
      <c r="CO34" s="350"/>
      <c r="CP34" s="350"/>
      <c r="CQ34" s="350"/>
      <c r="CR34" s="350"/>
      <c r="CS34" s="350"/>
      <c r="CT34" s="350"/>
      <c r="CU34" s="350"/>
      <c r="CV34" s="350"/>
      <c r="CW34" s="350"/>
      <c r="CX34" s="350"/>
      <c r="CY34" s="350"/>
      <c r="CZ34" s="350"/>
      <c r="DA34" s="350"/>
      <c r="DB34" s="350"/>
      <c r="DC34" s="350"/>
      <c r="DD34" s="350"/>
      <c r="DE34" s="350"/>
      <c r="DF34" s="350"/>
      <c r="DG34" s="350"/>
      <c r="DH34" s="350"/>
      <c r="DI34" s="350"/>
      <c r="DJ34" s="350"/>
      <c r="DK34" s="350"/>
      <c r="DL34" s="350"/>
      <c r="DM34" s="350"/>
      <c r="DN34" s="350"/>
      <c r="DO34" s="350"/>
      <c r="DP34" s="350"/>
      <c r="DQ34" s="350"/>
      <c r="DR34" s="350"/>
      <c r="DS34" s="350"/>
      <c r="DT34" s="350"/>
      <c r="DU34" s="350"/>
      <c r="DV34" s="350"/>
      <c r="DW34" s="350"/>
      <c r="DX34" s="350"/>
      <c r="DY34" s="350"/>
      <c r="DZ34" s="350"/>
      <c r="EA34" s="350"/>
      <c r="EB34" s="350"/>
      <c r="EC34" s="350"/>
      <c r="ED34" s="350"/>
      <c r="EE34" s="350"/>
      <c r="EF34" s="350"/>
      <c r="EG34" s="350"/>
      <c r="EH34" s="350"/>
      <c r="EI34" s="350"/>
      <c r="EJ34" s="350"/>
      <c r="EK34" s="350"/>
      <c r="EL34" s="350"/>
      <c r="EM34" s="350"/>
      <c r="EN34" s="350"/>
      <c r="EO34" s="350"/>
      <c r="EP34" s="350"/>
      <c r="EQ34" s="350"/>
      <c r="ER34" s="350"/>
      <c r="ES34" s="350"/>
      <c r="ET34" s="350"/>
      <c r="EU34" s="350"/>
      <c r="EV34" s="350"/>
      <c r="EW34" s="350"/>
      <c r="EX34" s="350"/>
      <c r="EY34" s="350"/>
      <c r="EZ34" s="350"/>
      <c r="FA34" s="350"/>
      <c r="FB34" s="350"/>
      <c r="FC34" s="350"/>
      <c r="FD34" s="350"/>
      <c r="FE34" s="350"/>
      <c r="FF34" s="350"/>
      <c r="FG34" s="350"/>
      <c r="FH34" s="350"/>
      <c r="FI34" s="350"/>
      <c r="FJ34" s="350"/>
      <c r="FK34" s="350"/>
      <c r="FL34" s="350"/>
      <c r="FM34" s="350"/>
      <c r="FN34" s="350"/>
      <c r="FO34" s="350"/>
      <c r="FP34" s="350"/>
      <c r="FQ34" s="350"/>
      <c r="FR34" s="350"/>
      <c r="FS34" s="350"/>
      <c r="FT34" s="350"/>
      <c r="FU34" s="350"/>
      <c r="FV34" s="350"/>
      <c r="FW34" s="350"/>
      <c r="FX34" s="350"/>
      <c r="FY34" s="350"/>
      <c r="FZ34" s="350"/>
      <c r="GA34" s="350"/>
      <c r="GB34" s="350"/>
      <c r="GC34" s="350"/>
      <c r="GD34" s="350"/>
      <c r="GE34" s="350"/>
      <c r="GF34" s="350"/>
      <c r="GG34" s="350"/>
      <c r="GH34" s="350"/>
      <c r="GI34" s="350"/>
      <c r="GJ34" s="350"/>
      <c r="GK34" s="350"/>
      <c r="GL34" s="350"/>
      <c r="GM34" s="350"/>
      <c r="GN34" s="350"/>
      <c r="GO34" s="350"/>
      <c r="GP34" s="350"/>
      <c r="GQ34" s="350"/>
      <c r="GR34" s="350"/>
      <c r="GS34" s="350"/>
      <c r="GT34" s="350"/>
      <c r="GU34" s="350"/>
      <c r="GV34" s="350"/>
      <c r="GW34" s="350"/>
      <c r="GX34" s="350"/>
      <c r="GY34" s="350"/>
      <c r="GZ34" s="350"/>
      <c r="HA34" s="350"/>
      <c r="HB34" s="350"/>
      <c r="HC34" s="350"/>
      <c r="HD34" s="350"/>
      <c r="HE34" s="350"/>
      <c r="HF34" s="350"/>
      <c r="HG34" s="350"/>
      <c r="HH34" s="350"/>
      <c r="HI34" s="350"/>
      <c r="HJ34" s="350"/>
      <c r="HK34" s="350"/>
      <c r="HL34" s="350"/>
      <c r="HM34" s="350"/>
      <c r="HN34" s="350"/>
      <c r="HO34" s="350"/>
      <c r="HP34" s="350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</row>
    <row r="35" spans="1:248" ht="12" customHeight="1" x14ac:dyDescent="0.15">
      <c r="A35" s="1085" t="s">
        <v>598</v>
      </c>
      <c r="B35" s="1086">
        <v>10118</v>
      </c>
      <c r="C35" s="1086">
        <v>126</v>
      </c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350"/>
      <c r="AU35" s="350"/>
      <c r="AV35" s="350"/>
      <c r="AW35" s="350"/>
      <c r="AX35" s="350"/>
      <c r="AY35" s="350"/>
      <c r="AZ35" s="350"/>
      <c r="BA35" s="350"/>
      <c r="BB35" s="350"/>
      <c r="BC35" s="350"/>
      <c r="BD35" s="350"/>
      <c r="BE35" s="350"/>
      <c r="BF35" s="350"/>
      <c r="BG35" s="350"/>
      <c r="BH35" s="350"/>
      <c r="BI35" s="350"/>
      <c r="BJ35" s="350"/>
      <c r="BK35" s="350"/>
      <c r="BL35" s="350"/>
      <c r="BM35" s="350"/>
      <c r="BN35" s="350"/>
      <c r="BO35" s="350"/>
      <c r="BP35" s="350"/>
      <c r="BQ35" s="350"/>
      <c r="BR35" s="350"/>
      <c r="BS35" s="350"/>
      <c r="BT35" s="350"/>
      <c r="BU35" s="350"/>
      <c r="BV35" s="350"/>
      <c r="BW35" s="350"/>
      <c r="BX35" s="350"/>
      <c r="BY35" s="350"/>
      <c r="BZ35" s="350"/>
      <c r="CA35" s="350"/>
      <c r="CB35" s="350"/>
      <c r="CC35" s="350"/>
      <c r="CD35" s="350"/>
      <c r="CE35" s="350"/>
      <c r="CF35" s="350"/>
      <c r="CG35" s="350"/>
      <c r="CH35" s="350"/>
      <c r="CI35" s="350"/>
      <c r="CJ35" s="350"/>
      <c r="CK35" s="350"/>
      <c r="CL35" s="350"/>
      <c r="CM35" s="350"/>
      <c r="CN35" s="350"/>
      <c r="CO35" s="350"/>
      <c r="CP35" s="350"/>
      <c r="CQ35" s="350"/>
      <c r="CR35" s="350"/>
      <c r="CS35" s="350"/>
      <c r="CT35" s="350"/>
      <c r="CU35" s="350"/>
      <c r="CV35" s="350"/>
      <c r="CW35" s="350"/>
      <c r="CX35" s="350"/>
      <c r="CY35" s="350"/>
      <c r="CZ35" s="350"/>
      <c r="DA35" s="350"/>
      <c r="DB35" s="350"/>
      <c r="DC35" s="350"/>
      <c r="DD35" s="350"/>
      <c r="DE35" s="350"/>
      <c r="DF35" s="350"/>
      <c r="DG35" s="350"/>
      <c r="DH35" s="350"/>
      <c r="DI35" s="350"/>
      <c r="DJ35" s="350"/>
      <c r="DK35" s="350"/>
      <c r="DL35" s="350"/>
      <c r="DM35" s="350"/>
      <c r="DN35" s="350"/>
      <c r="DO35" s="350"/>
      <c r="DP35" s="350"/>
      <c r="DQ35" s="350"/>
      <c r="DR35" s="350"/>
      <c r="DS35" s="350"/>
      <c r="DT35" s="350"/>
      <c r="DU35" s="350"/>
      <c r="DV35" s="350"/>
      <c r="DW35" s="350"/>
      <c r="DX35" s="350"/>
      <c r="DY35" s="350"/>
      <c r="DZ35" s="350"/>
      <c r="EA35" s="350"/>
      <c r="EB35" s="350"/>
      <c r="EC35" s="350"/>
      <c r="ED35" s="350"/>
      <c r="EE35" s="350"/>
      <c r="EF35" s="350"/>
      <c r="EG35" s="350"/>
      <c r="EH35" s="350"/>
      <c r="EI35" s="350"/>
      <c r="EJ35" s="350"/>
      <c r="EK35" s="350"/>
      <c r="EL35" s="350"/>
      <c r="EM35" s="350"/>
      <c r="EN35" s="350"/>
      <c r="EO35" s="350"/>
      <c r="EP35" s="350"/>
      <c r="EQ35" s="350"/>
      <c r="ER35" s="350"/>
      <c r="ES35" s="350"/>
      <c r="ET35" s="350"/>
      <c r="EU35" s="350"/>
      <c r="EV35" s="350"/>
      <c r="EW35" s="350"/>
      <c r="EX35" s="350"/>
      <c r="EY35" s="350"/>
      <c r="EZ35" s="350"/>
      <c r="FA35" s="350"/>
      <c r="FB35" s="350"/>
      <c r="FC35" s="350"/>
      <c r="FD35" s="350"/>
      <c r="FE35" s="350"/>
      <c r="FF35" s="350"/>
      <c r="FG35" s="350"/>
      <c r="FH35" s="350"/>
      <c r="FI35" s="350"/>
      <c r="FJ35" s="350"/>
      <c r="FK35" s="350"/>
      <c r="FL35" s="350"/>
      <c r="FM35" s="350"/>
      <c r="FN35" s="350"/>
      <c r="FO35" s="350"/>
      <c r="FP35" s="350"/>
      <c r="FQ35" s="350"/>
      <c r="FR35" s="350"/>
      <c r="FS35" s="350"/>
      <c r="FT35" s="350"/>
      <c r="FU35" s="350"/>
      <c r="FV35" s="350"/>
      <c r="FW35" s="350"/>
      <c r="FX35" s="350"/>
      <c r="FY35" s="350"/>
      <c r="FZ35" s="350"/>
      <c r="GA35" s="350"/>
      <c r="GB35" s="350"/>
      <c r="GC35" s="350"/>
      <c r="GD35" s="350"/>
      <c r="GE35" s="350"/>
      <c r="GF35" s="350"/>
      <c r="GG35" s="350"/>
      <c r="GH35" s="350"/>
      <c r="GI35" s="350"/>
      <c r="GJ35" s="350"/>
      <c r="GK35" s="350"/>
      <c r="GL35" s="350"/>
      <c r="GM35" s="350"/>
      <c r="GN35" s="350"/>
      <c r="GO35" s="350"/>
      <c r="GP35" s="350"/>
      <c r="GQ35" s="350"/>
      <c r="GR35" s="350"/>
      <c r="GS35" s="350"/>
      <c r="GT35" s="350"/>
      <c r="GU35" s="350"/>
      <c r="GV35" s="350"/>
      <c r="GW35" s="350"/>
      <c r="GX35" s="350"/>
      <c r="GY35" s="350"/>
      <c r="GZ35" s="350"/>
      <c r="HA35" s="350"/>
      <c r="HB35" s="350"/>
      <c r="HC35" s="350"/>
      <c r="HD35" s="350"/>
      <c r="HE35" s="350"/>
      <c r="HF35" s="350"/>
      <c r="HG35" s="350"/>
      <c r="HH35" s="350"/>
      <c r="HI35" s="350"/>
      <c r="HJ35" s="350"/>
      <c r="HK35" s="350"/>
      <c r="HL35" s="350"/>
      <c r="HM35" s="350"/>
      <c r="HN35" s="350"/>
      <c r="HO35" s="350"/>
      <c r="HP35" s="350"/>
      <c r="HQ35" s="350"/>
      <c r="HR35" s="350"/>
      <c r="HS35" s="350"/>
      <c r="HT35" s="350"/>
      <c r="HU35" s="350"/>
      <c r="HV35" s="350"/>
      <c r="HW35" s="350"/>
      <c r="HX35" s="350"/>
      <c r="HY35" s="350"/>
      <c r="HZ35" s="350"/>
      <c r="IA35" s="350"/>
      <c r="IB35" s="350"/>
      <c r="IC35" s="350"/>
      <c r="ID35" s="350"/>
      <c r="IE35" s="350"/>
      <c r="IF35" s="350"/>
      <c r="IG35" s="350"/>
      <c r="IH35" s="350"/>
      <c r="II35" s="350"/>
      <c r="IJ35" s="350"/>
      <c r="IK35" s="350"/>
      <c r="IL35" s="350"/>
      <c r="IM35" s="350"/>
      <c r="IN35" s="350"/>
    </row>
    <row r="36" spans="1:248" ht="12" customHeight="1" x14ac:dyDescent="0.15">
      <c r="A36" s="143" t="s">
        <v>599</v>
      </c>
      <c r="B36" s="1086">
        <v>20764</v>
      </c>
      <c r="C36" s="1086">
        <v>523</v>
      </c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  <c r="AI36" s="350"/>
      <c r="AJ36" s="350"/>
      <c r="AK36" s="350"/>
      <c r="AL36" s="350"/>
      <c r="AM36" s="350"/>
      <c r="AN36" s="350"/>
      <c r="AO36" s="350"/>
      <c r="AP36" s="350"/>
      <c r="AQ36" s="350"/>
      <c r="AR36" s="350"/>
      <c r="AS36" s="350"/>
      <c r="AT36" s="350"/>
      <c r="AU36" s="350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  <c r="BG36" s="350"/>
      <c r="BH36" s="350"/>
      <c r="BI36" s="350"/>
      <c r="BJ36" s="350"/>
      <c r="BK36" s="350"/>
      <c r="BL36" s="350"/>
      <c r="BM36" s="350"/>
      <c r="BN36" s="350"/>
      <c r="BO36" s="350"/>
      <c r="BP36" s="350"/>
      <c r="BQ36" s="350"/>
      <c r="BR36" s="350"/>
      <c r="BS36" s="350"/>
      <c r="BT36" s="350"/>
      <c r="BU36" s="350"/>
      <c r="BV36" s="350"/>
      <c r="BW36" s="350"/>
      <c r="BX36" s="350"/>
      <c r="BY36" s="350"/>
      <c r="BZ36" s="350"/>
      <c r="CA36" s="350"/>
      <c r="CB36" s="350"/>
      <c r="CC36" s="350"/>
      <c r="CD36" s="350"/>
      <c r="CE36" s="350"/>
      <c r="CF36" s="350"/>
      <c r="CG36" s="350"/>
      <c r="CH36" s="350"/>
      <c r="CI36" s="350"/>
      <c r="CJ36" s="350"/>
      <c r="CK36" s="350"/>
      <c r="CL36" s="350"/>
      <c r="CM36" s="350"/>
      <c r="CN36" s="350"/>
      <c r="CO36" s="350"/>
      <c r="CP36" s="350"/>
      <c r="CQ36" s="350"/>
      <c r="CR36" s="350"/>
      <c r="CS36" s="350"/>
      <c r="CT36" s="350"/>
      <c r="CU36" s="350"/>
      <c r="CV36" s="350"/>
      <c r="CW36" s="350"/>
      <c r="CX36" s="350"/>
      <c r="CY36" s="350"/>
      <c r="CZ36" s="350"/>
      <c r="DA36" s="350"/>
      <c r="DB36" s="350"/>
      <c r="DC36" s="350"/>
      <c r="DD36" s="350"/>
      <c r="DE36" s="350"/>
      <c r="DF36" s="350"/>
      <c r="DG36" s="350"/>
      <c r="DH36" s="350"/>
      <c r="DI36" s="350"/>
      <c r="DJ36" s="350"/>
      <c r="DK36" s="350"/>
      <c r="DL36" s="350"/>
      <c r="DM36" s="350"/>
      <c r="DN36" s="350"/>
      <c r="DO36" s="350"/>
      <c r="DP36" s="350"/>
      <c r="DQ36" s="350"/>
      <c r="DR36" s="350"/>
      <c r="DS36" s="350"/>
      <c r="DT36" s="350"/>
      <c r="DU36" s="350"/>
      <c r="DV36" s="350"/>
      <c r="DW36" s="350"/>
      <c r="DX36" s="350"/>
      <c r="DY36" s="350"/>
      <c r="DZ36" s="350"/>
      <c r="EA36" s="350"/>
      <c r="EB36" s="350"/>
      <c r="EC36" s="350"/>
      <c r="ED36" s="350"/>
      <c r="EE36" s="350"/>
      <c r="EF36" s="350"/>
      <c r="EG36" s="350"/>
      <c r="EH36" s="350"/>
      <c r="EI36" s="350"/>
      <c r="EJ36" s="350"/>
      <c r="EK36" s="350"/>
      <c r="EL36" s="350"/>
      <c r="EM36" s="350"/>
      <c r="EN36" s="350"/>
      <c r="EO36" s="350"/>
      <c r="EP36" s="350"/>
      <c r="EQ36" s="350"/>
      <c r="ER36" s="350"/>
      <c r="ES36" s="350"/>
      <c r="ET36" s="350"/>
      <c r="EU36" s="350"/>
      <c r="EV36" s="350"/>
      <c r="EW36" s="350"/>
      <c r="EX36" s="350"/>
      <c r="EY36" s="350"/>
      <c r="EZ36" s="350"/>
      <c r="FA36" s="350"/>
      <c r="FB36" s="350"/>
      <c r="FC36" s="350"/>
      <c r="FD36" s="350"/>
      <c r="FE36" s="350"/>
      <c r="FF36" s="350"/>
      <c r="FG36" s="350"/>
      <c r="FH36" s="350"/>
      <c r="FI36" s="350"/>
      <c r="FJ36" s="350"/>
      <c r="FK36" s="350"/>
      <c r="FL36" s="350"/>
      <c r="FM36" s="350"/>
      <c r="FN36" s="350"/>
      <c r="FO36" s="350"/>
      <c r="FP36" s="350"/>
      <c r="FQ36" s="350"/>
      <c r="FR36" s="350"/>
      <c r="FS36" s="350"/>
      <c r="FT36" s="350"/>
      <c r="FU36" s="350"/>
      <c r="FV36" s="350"/>
      <c r="FW36" s="350"/>
      <c r="FX36" s="350"/>
      <c r="FY36" s="350"/>
      <c r="FZ36" s="350"/>
      <c r="GA36" s="350"/>
      <c r="GB36" s="350"/>
      <c r="GC36" s="350"/>
      <c r="GD36" s="350"/>
      <c r="GE36" s="350"/>
      <c r="GF36" s="350"/>
      <c r="GG36" s="350"/>
      <c r="GH36" s="350"/>
      <c r="GI36" s="350"/>
      <c r="GJ36" s="350"/>
      <c r="GK36" s="350"/>
      <c r="GL36" s="350"/>
      <c r="GM36" s="350"/>
      <c r="GN36" s="350"/>
      <c r="GO36" s="350"/>
      <c r="GP36" s="350"/>
      <c r="GQ36" s="350"/>
      <c r="GR36" s="350"/>
      <c r="GS36" s="350"/>
      <c r="GT36" s="350"/>
      <c r="GU36" s="350"/>
      <c r="GV36" s="350"/>
      <c r="GW36" s="350"/>
      <c r="GX36" s="350"/>
      <c r="GY36" s="350"/>
      <c r="GZ36" s="350"/>
      <c r="HA36" s="350"/>
      <c r="HB36" s="350"/>
      <c r="HC36" s="350"/>
      <c r="HD36" s="350"/>
      <c r="HE36" s="350"/>
      <c r="HF36" s="350"/>
      <c r="HG36" s="350"/>
      <c r="HH36" s="350"/>
      <c r="HI36" s="350"/>
      <c r="HJ36" s="350"/>
      <c r="HK36" s="350"/>
      <c r="HL36" s="350"/>
      <c r="HM36" s="350"/>
      <c r="HN36" s="350"/>
      <c r="HO36" s="350"/>
      <c r="HP36" s="350"/>
      <c r="HQ36" s="350"/>
      <c r="HR36" s="350"/>
      <c r="HS36" s="350"/>
      <c r="HT36" s="350"/>
      <c r="HU36" s="350"/>
      <c r="HV36" s="350"/>
      <c r="HW36" s="350"/>
      <c r="HX36" s="350"/>
      <c r="HY36" s="350"/>
      <c r="HZ36" s="350"/>
      <c r="IA36" s="350"/>
      <c r="IB36" s="350"/>
      <c r="IC36" s="350"/>
      <c r="ID36" s="350"/>
      <c r="IE36" s="350"/>
      <c r="IF36" s="350"/>
      <c r="IG36" s="350"/>
      <c r="IH36" s="350"/>
      <c r="II36" s="350"/>
      <c r="IJ36" s="350"/>
      <c r="IK36" s="350"/>
      <c r="IL36" s="350"/>
      <c r="IM36" s="350"/>
      <c r="IN36" s="350"/>
    </row>
    <row r="37" spans="1:248" ht="12" customHeight="1" x14ac:dyDescent="0.15">
      <c r="A37" s="1085" t="s">
        <v>600</v>
      </c>
      <c r="B37" s="1086">
        <v>82</v>
      </c>
      <c r="C37" s="1086">
        <v>26</v>
      </c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0"/>
      <c r="BF37" s="350"/>
      <c r="BG37" s="350"/>
      <c r="BH37" s="350"/>
      <c r="BI37" s="350"/>
      <c r="BJ37" s="350"/>
      <c r="BK37" s="350"/>
      <c r="BL37" s="350"/>
      <c r="BM37" s="350"/>
      <c r="BN37" s="350"/>
      <c r="BO37" s="350"/>
      <c r="BP37" s="350"/>
      <c r="BQ37" s="350"/>
      <c r="BR37" s="350"/>
      <c r="BS37" s="350"/>
      <c r="BT37" s="350"/>
      <c r="BU37" s="350"/>
      <c r="BV37" s="350"/>
      <c r="BW37" s="350"/>
      <c r="BX37" s="350"/>
      <c r="BY37" s="350"/>
      <c r="BZ37" s="350"/>
      <c r="CA37" s="350"/>
      <c r="CB37" s="350"/>
      <c r="CC37" s="350"/>
      <c r="CD37" s="350"/>
      <c r="CE37" s="350"/>
      <c r="CF37" s="350"/>
      <c r="CG37" s="350"/>
      <c r="CH37" s="350"/>
      <c r="CI37" s="350"/>
      <c r="CJ37" s="350"/>
      <c r="CK37" s="350"/>
      <c r="CL37" s="350"/>
      <c r="CM37" s="350"/>
      <c r="CN37" s="350"/>
      <c r="CO37" s="350"/>
      <c r="CP37" s="350"/>
      <c r="CQ37" s="350"/>
      <c r="CR37" s="350"/>
      <c r="CS37" s="350"/>
      <c r="CT37" s="350"/>
      <c r="CU37" s="350"/>
      <c r="CV37" s="350"/>
      <c r="CW37" s="350"/>
      <c r="CX37" s="350"/>
      <c r="CY37" s="350"/>
      <c r="CZ37" s="350"/>
      <c r="DA37" s="350"/>
      <c r="DB37" s="350"/>
      <c r="DC37" s="350"/>
      <c r="DD37" s="350"/>
      <c r="DE37" s="350"/>
      <c r="DF37" s="350"/>
      <c r="DG37" s="350"/>
      <c r="DH37" s="350"/>
      <c r="DI37" s="350"/>
      <c r="DJ37" s="350"/>
      <c r="DK37" s="350"/>
      <c r="DL37" s="350"/>
      <c r="DM37" s="350"/>
      <c r="DN37" s="350"/>
      <c r="DO37" s="350"/>
      <c r="DP37" s="350"/>
      <c r="DQ37" s="350"/>
      <c r="DR37" s="350"/>
      <c r="DS37" s="350"/>
      <c r="DT37" s="350"/>
      <c r="DU37" s="350"/>
      <c r="DV37" s="350"/>
      <c r="DW37" s="350"/>
      <c r="DX37" s="350"/>
      <c r="DY37" s="350"/>
      <c r="DZ37" s="350"/>
      <c r="EA37" s="350"/>
      <c r="EB37" s="350"/>
      <c r="EC37" s="350"/>
      <c r="ED37" s="350"/>
      <c r="EE37" s="350"/>
      <c r="EF37" s="350"/>
      <c r="EG37" s="350"/>
      <c r="EH37" s="350"/>
      <c r="EI37" s="350"/>
      <c r="EJ37" s="350"/>
      <c r="EK37" s="350"/>
      <c r="EL37" s="350"/>
      <c r="EM37" s="350"/>
      <c r="EN37" s="350"/>
      <c r="EO37" s="350"/>
      <c r="EP37" s="350"/>
      <c r="EQ37" s="350"/>
      <c r="ER37" s="350"/>
      <c r="ES37" s="350"/>
      <c r="ET37" s="350"/>
      <c r="EU37" s="350"/>
      <c r="EV37" s="350"/>
      <c r="EW37" s="350"/>
      <c r="EX37" s="350"/>
      <c r="EY37" s="350"/>
      <c r="EZ37" s="350"/>
      <c r="FA37" s="350"/>
      <c r="FB37" s="350"/>
      <c r="FC37" s="350"/>
      <c r="FD37" s="350"/>
      <c r="FE37" s="350"/>
      <c r="FF37" s="350"/>
      <c r="FG37" s="350"/>
      <c r="FH37" s="350"/>
      <c r="FI37" s="350"/>
      <c r="FJ37" s="350"/>
      <c r="FK37" s="350"/>
      <c r="FL37" s="350"/>
      <c r="FM37" s="350"/>
      <c r="FN37" s="350"/>
      <c r="FO37" s="350"/>
      <c r="FP37" s="350"/>
      <c r="FQ37" s="350"/>
      <c r="FR37" s="350"/>
      <c r="FS37" s="350"/>
      <c r="FT37" s="350"/>
      <c r="FU37" s="350"/>
      <c r="FV37" s="350"/>
      <c r="FW37" s="350"/>
      <c r="FX37" s="350"/>
      <c r="FY37" s="350"/>
      <c r="FZ37" s="350"/>
      <c r="GA37" s="350"/>
      <c r="GB37" s="350"/>
      <c r="GC37" s="350"/>
      <c r="GD37" s="350"/>
      <c r="GE37" s="350"/>
      <c r="GF37" s="350"/>
      <c r="GG37" s="350"/>
      <c r="GH37" s="350"/>
      <c r="GI37" s="350"/>
      <c r="GJ37" s="350"/>
      <c r="GK37" s="350"/>
      <c r="GL37" s="350"/>
      <c r="GM37" s="350"/>
      <c r="GN37" s="350"/>
      <c r="GO37" s="350"/>
      <c r="GP37" s="350"/>
      <c r="GQ37" s="350"/>
      <c r="GR37" s="350"/>
      <c r="GS37" s="350"/>
      <c r="GT37" s="350"/>
      <c r="GU37" s="350"/>
      <c r="GV37" s="350"/>
      <c r="GW37" s="350"/>
      <c r="GX37" s="350"/>
      <c r="GY37" s="350"/>
      <c r="GZ37" s="350"/>
      <c r="HA37" s="350"/>
      <c r="HB37" s="350"/>
      <c r="HC37" s="350"/>
      <c r="HD37" s="350"/>
      <c r="HE37" s="350"/>
      <c r="HF37" s="350"/>
      <c r="HG37" s="350"/>
      <c r="HH37" s="350"/>
      <c r="HI37" s="350"/>
      <c r="HJ37" s="350"/>
      <c r="HK37" s="350"/>
      <c r="HL37" s="350"/>
      <c r="HM37" s="350"/>
      <c r="HN37" s="350"/>
      <c r="HO37" s="350"/>
      <c r="HP37" s="350"/>
      <c r="HQ37" s="350"/>
      <c r="HR37" s="350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</row>
    <row r="38" spans="1:248" ht="12" customHeight="1" x14ac:dyDescent="0.15">
      <c r="A38" s="1085" t="s">
        <v>601</v>
      </c>
      <c r="B38" s="1086">
        <v>229</v>
      </c>
      <c r="C38" s="1086">
        <v>48</v>
      </c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  <c r="BG38" s="350"/>
      <c r="BH38" s="350"/>
      <c r="BI38" s="350"/>
      <c r="BJ38" s="350"/>
      <c r="BK38" s="350"/>
      <c r="BL38" s="350"/>
      <c r="BM38" s="350"/>
      <c r="BN38" s="350"/>
      <c r="BO38" s="350"/>
      <c r="BP38" s="350"/>
      <c r="BQ38" s="350"/>
      <c r="BR38" s="350"/>
      <c r="BS38" s="350"/>
      <c r="BT38" s="350"/>
      <c r="BU38" s="350"/>
      <c r="BV38" s="350"/>
      <c r="BW38" s="350"/>
      <c r="BX38" s="350"/>
      <c r="BY38" s="350"/>
      <c r="BZ38" s="350"/>
      <c r="CA38" s="350"/>
      <c r="CB38" s="350"/>
      <c r="CC38" s="350"/>
      <c r="CD38" s="350"/>
      <c r="CE38" s="350"/>
      <c r="CF38" s="350"/>
      <c r="CG38" s="350"/>
      <c r="CH38" s="350"/>
      <c r="CI38" s="350"/>
      <c r="CJ38" s="350"/>
      <c r="CK38" s="350"/>
      <c r="CL38" s="350"/>
      <c r="CM38" s="350"/>
      <c r="CN38" s="350"/>
      <c r="CO38" s="350"/>
      <c r="CP38" s="350"/>
      <c r="CQ38" s="350"/>
      <c r="CR38" s="350"/>
      <c r="CS38" s="350"/>
      <c r="CT38" s="350"/>
      <c r="CU38" s="350"/>
      <c r="CV38" s="350"/>
      <c r="CW38" s="350"/>
      <c r="CX38" s="350"/>
      <c r="CY38" s="350"/>
      <c r="CZ38" s="350"/>
      <c r="DA38" s="350"/>
      <c r="DB38" s="350"/>
      <c r="DC38" s="350"/>
      <c r="DD38" s="350"/>
      <c r="DE38" s="350"/>
      <c r="DF38" s="350"/>
      <c r="DG38" s="350"/>
      <c r="DH38" s="350"/>
      <c r="DI38" s="350"/>
      <c r="DJ38" s="350"/>
      <c r="DK38" s="350"/>
      <c r="DL38" s="350"/>
      <c r="DM38" s="350"/>
      <c r="DN38" s="350"/>
      <c r="DO38" s="350"/>
      <c r="DP38" s="350"/>
      <c r="DQ38" s="350"/>
      <c r="DR38" s="350"/>
      <c r="DS38" s="350"/>
      <c r="DT38" s="350"/>
      <c r="DU38" s="350"/>
      <c r="DV38" s="350"/>
      <c r="DW38" s="350"/>
      <c r="DX38" s="350"/>
      <c r="DY38" s="350"/>
      <c r="DZ38" s="350"/>
      <c r="EA38" s="350"/>
      <c r="EB38" s="350"/>
      <c r="EC38" s="350"/>
      <c r="ED38" s="350"/>
      <c r="EE38" s="350"/>
      <c r="EF38" s="350"/>
      <c r="EG38" s="350"/>
      <c r="EH38" s="350"/>
      <c r="EI38" s="350"/>
      <c r="EJ38" s="350"/>
      <c r="EK38" s="350"/>
      <c r="EL38" s="350"/>
      <c r="EM38" s="350"/>
      <c r="EN38" s="350"/>
      <c r="EO38" s="350"/>
      <c r="EP38" s="350"/>
      <c r="EQ38" s="350"/>
      <c r="ER38" s="350"/>
      <c r="ES38" s="350"/>
      <c r="ET38" s="350"/>
      <c r="EU38" s="350"/>
      <c r="EV38" s="350"/>
      <c r="EW38" s="350"/>
      <c r="EX38" s="350"/>
      <c r="EY38" s="350"/>
      <c r="EZ38" s="350"/>
      <c r="FA38" s="350"/>
      <c r="FB38" s="350"/>
      <c r="FC38" s="350"/>
      <c r="FD38" s="350"/>
      <c r="FE38" s="350"/>
      <c r="FF38" s="350"/>
      <c r="FG38" s="350"/>
      <c r="FH38" s="350"/>
      <c r="FI38" s="350"/>
      <c r="FJ38" s="350"/>
      <c r="FK38" s="350"/>
      <c r="FL38" s="350"/>
      <c r="FM38" s="350"/>
      <c r="FN38" s="350"/>
      <c r="FO38" s="350"/>
      <c r="FP38" s="350"/>
      <c r="FQ38" s="350"/>
      <c r="FR38" s="350"/>
      <c r="FS38" s="350"/>
      <c r="FT38" s="350"/>
      <c r="FU38" s="350"/>
      <c r="FV38" s="350"/>
      <c r="FW38" s="350"/>
      <c r="FX38" s="350"/>
      <c r="FY38" s="350"/>
      <c r="FZ38" s="350"/>
      <c r="GA38" s="350"/>
      <c r="GB38" s="350"/>
      <c r="GC38" s="350"/>
      <c r="GD38" s="350"/>
      <c r="GE38" s="350"/>
      <c r="GF38" s="350"/>
      <c r="GG38" s="350"/>
      <c r="GH38" s="350"/>
      <c r="GI38" s="350"/>
      <c r="GJ38" s="350"/>
      <c r="GK38" s="350"/>
      <c r="GL38" s="350"/>
      <c r="GM38" s="350"/>
      <c r="GN38" s="350"/>
      <c r="GO38" s="350"/>
      <c r="GP38" s="350"/>
      <c r="GQ38" s="350"/>
      <c r="GR38" s="350"/>
      <c r="GS38" s="350"/>
      <c r="GT38" s="350"/>
      <c r="GU38" s="350"/>
      <c r="GV38" s="350"/>
      <c r="GW38" s="350"/>
      <c r="GX38" s="350"/>
      <c r="GY38" s="350"/>
      <c r="GZ38" s="350"/>
      <c r="HA38" s="350"/>
      <c r="HB38" s="350"/>
      <c r="HC38" s="350"/>
      <c r="HD38" s="350"/>
      <c r="HE38" s="350"/>
      <c r="HF38" s="350"/>
      <c r="HG38" s="350"/>
      <c r="HH38" s="350"/>
      <c r="HI38" s="350"/>
      <c r="HJ38" s="350"/>
      <c r="HK38" s="350"/>
      <c r="HL38" s="350"/>
      <c r="HM38" s="350"/>
      <c r="HN38" s="350"/>
      <c r="HO38" s="350"/>
      <c r="HP38" s="350"/>
      <c r="HQ38" s="350"/>
      <c r="HR38" s="350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</row>
    <row r="39" spans="1:248" ht="12" customHeight="1" x14ac:dyDescent="0.15">
      <c r="A39" s="1085" t="s">
        <v>602</v>
      </c>
      <c r="B39" s="1086">
        <v>24</v>
      </c>
      <c r="C39" s="1086">
        <v>26</v>
      </c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  <c r="BA39" s="350"/>
      <c r="BB39" s="350"/>
      <c r="BC39" s="350"/>
      <c r="BD39" s="350"/>
      <c r="BE39" s="350"/>
      <c r="BF39" s="350"/>
      <c r="BG39" s="350"/>
      <c r="BH39" s="350"/>
      <c r="BI39" s="350"/>
      <c r="BJ39" s="350"/>
      <c r="BK39" s="350"/>
      <c r="BL39" s="350"/>
      <c r="BM39" s="350"/>
      <c r="BN39" s="350"/>
      <c r="BO39" s="350"/>
      <c r="BP39" s="350"/>
      <c r="BQ39" s="350"/>
      <c r="BR39" s="350"/>
      <c r="BS39" s="350"/>
      <c r="BT39" s="350"/>
      <c r="BU39" s="350"/>
      <c r="BV39" s="350"/>
      <c r="BW39" s="350"/>
      <c r="BX39" s="350"/>
      <c r="BY39" s="350"/>
      <c r="BZ39" s="350"/>
      <c r="CA39" s="350"/>
      <c r="CB39" s="350"/>
      <c r="CC39" s="350"/>
      <c r="CD39" s="350"/>
      <c r="CE39" s="350"/>
      <c r="CF39" s="350"/>
      <c r="CG39" s="350"/>
      <c r="CH39" s="350"/>
      <c r="CI39" s="350"/>
      <c r="CJ39" s="350"/>
      <c r="CK39" s="350"/>
      <c r="CL39" s="350"/>
      <c r="CM39" s="350"/>
      <c r="CN39" s="350"/>
      <c r="CO39" s="350"/>
      <c r="CP39" s="350"/>
      <c r="CQ39" s="350"/>
      <c r="CR39" s="350"/>
      <c r="CS39" s="350"/>
      <c r="CT39" s="350"/>
      <c r="CU39" s="350"/>
      <c r="CV39" s="350"/>
      <c r="CW39" s="350"/>
      <c r="CX39" s="350"/>
      <c r="CY39" s="350"/>
      <c r="CZ39" s="350"/>
      <c r="DA39" s="350"/>
      <c r="DB39" s="350"/>
      <c r="DC39" s="350"/>
      <c r="DD39" s="350"/>
      <c r="DE39" s="350"/>
      <c r="DF39" s="350"/>
      <c r="DG39" s="350"/>
      <c r="DH39" s="350"/>
      <c r="DI39" s="350"/>
      <c r="DJ39" s="350"/>
      <c r="DK39" s="350"/>
      <c r="DL39" s="350"/>
      <c r="DM39" s="350"/>
      <c r="DN39" s="350"/>
      <c r="DO39" s="350"/>
      <c r="DP39" s="350"/>
      <c r="DQ39" s="350"/>
      <c r="DR39" s="350"/>
      <c r="DS39" s="350"/>
      <c r="DT39" s="350"/>
      <c r="DU39" s="350"/>
      <c r="DV39" s="350"/>
      <c r="DW39" s="350"/>
      <c r="DX39" s="350"/>
      <c r="DY39" s="350"/>
      <c r="DZ39" s="350"/>
      <c r="EA39" s="350"/>
      <c r="EB39" s="350"/>
      <c r="EC39" s="350"/>
      <c r="ED39" s="350"/>
      <c r="EE39" s="350"/>
      <c r="EF39" s="350"/>
      <c r="EG39" s="350"/>
      <c r="EH39" s="350"/>
      <c r="EI39" s="350"/>
      <c r="EJ39" s="350"/>
      <c r="EK39" s="350"/>
      <c r="EL39" s="350"/>
      <c r="EM39" s="350"/>
      <c r="EN39" s="350"/>
      <c r="EO39" s="350"/>
      <c r="EP39" s="350"/>
      <c r="EQ39" s="350"/>
      <c r="ER39" s="350"/>
      <c r="ES39" s="350"/>
      <c r="ET39" s="350"/>
      <c r="EU39" s="350"/>
      <c r="EV39" s="350"/>
      <c r="EW39" s="350"/>
      <c r="EX39" s="350"/>
      <c r="EY39" s="350"/>
      <c r="EZ39" s="350"/>
      <c r="FA39" s="350"/>
      <c r="FB39" s="350"/>
      <c r="FC39" s="350"/>
      <c r="FD39" s="350"/>
      <c r="FE39" s="350"/>
      <c r="FF39" s="350"/>
      <c r="FG39" s="350"/>
      <c r="FH39" s="350"/>
      <c r="FI39" s="350"/>
      <c r="FJ39" s="350"/>
      <c r="FK39" s="350"/>
      <c r="FL39" s="350"/>
      <c r="FM39" s="350"/>
      <c r="FN39" s="350"/>
      <c r="FO39" s="350"/>
      <c r="FP39" s="350"/>
      <c r="FQ39" s="350"/>
      <c r="FR39" s="350"/>
      <c r="FS39" s="350"/>
      <c r="FT39" s="350"/>
      <c r="FU39" s="350"/>
      <c r="FV39" s="350"/>
      <c r="FW39" s="350"/>
      <c r="FX39" s="350"/>
      <c r="FY39" s="350"/>
      <c r="FZ39" s="350"/>
      <c r="GA39" s="350"/>
      <c r="GB39" s="350"/>
      <c r="GC39" s="350"/>
      <c r="GD39" s="350"/>
      <c r="GE39" s="350"/>
      <c r="GF39" s="350"/>
      <c r="GG39" s="350"/>
      <c r="GH39" s="350"/>
      <c r="GI39" s="350"/>
      <c r="GJ39" s="350"/>
      <c r="GK39" s="350"/>
      <c r="GL39" s="350"/>
      <c r="GM39" s="350"/>
      <c r="GN39" s="350"/>
      <c r="GO39" s="350"/>
      <c r="GP39" s="350"/>
      <c r="GQ39" s="350"/>
      <c r="GR39" s="350"/>
      <c r="GS39" s="350"/>
      <c r="GT39" s="350"/>
      <c r="GU39" s="350"/>
      <c r="GV39" s="350"/>
      <c r="GW39" s="350"/>
      <c r="GX39" s="350"/>
      <c r="GY39" s="350"/>
      <c r="GZ39" s="350"/>
      <c r="HA39" s="350"/>
      <c r="HB39" s="350"/>
      <c r="HC39" s="350"/>
      <c r="HD39" s="350"/>
      <c r="HE39" s="350"/>
      <c r="HF39" s="350"/>
      <c r="HG39" s="350"/>
      <c r="HH39" s="350"/>
      <c r="HI39" s="350"/>
      <c r="HJ39" s="350"/>
      <c r="HK39" s="350"/>
      <c r="HL39" s="350"/>
      <c r="HM39" s="350"/>
      <c r="HN39" s="350"/>
      <c r="HO39" s="350"/>
      <c r="HP39" s="350"/>
      <c r="HQ39" s="350"/>
      <c r="HR39" s="350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</row>
    <row r="40" spans="1:248" ht="12" customHeight="1" x14ac:dyDescent="0.15">
      <c r="A40" s="1085" t="s">
        <v>603</v>
      </c>
      <c r="B40" s="1086">
        <v>11</v>
      </c>
      <c r="C40" s="1086">
        <v>13</v>
      </c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  <c r="BG40" s="350"/>
      <c r="BH40" s="350"/>
      <c r="BI40" s="350"/>
      <c r="BJ40" s="350"/>
      <c r="BK40" s="350"/>
      <c r="BL40" s="350"/>
      <c r="BM40" s="350"/>
      <c r="BN40" s="350"/>
      <c r="BO40" s="350"/>
      <c r="BP40" s="350"/>
      <c r="BQ40" s="350"/>
      <c r="BR40" s="350"/>
      <c r="BS40" s="350"/>
      <c r="BT40" s="350"/>
      <c r="BU40" s="350"/>
      <c r="BV40" s="350"/>
      <c r="BW40" s="350"/>
      <c r="BX40" s="350"/>
      <c r="BY40" s="350"/>
      <c r="BZ40" s="350"/>
      <c r="CA40" s="350"/>
      <c r="CB40" s="350"/>
      <c r="CC40" s="350"/>
      <c r="CD40" s="350"/>
      <c r="CE40" s="350"/>
      <c r="CF40" s="350"/>
      <c r="CG40" s="350"/>
      <c r="CH40" s="350"/>
      <c r="CI40" s="350"/>
      <c r="CJ40" s="350"/>
      <c r="CK40" s="350"/>
      <c r="CL40" s="350"/>
      <c r="CM40" s="350"/>
      <c r="CN40" s="350"/>
      <c r="CO40" s="350"/>
      <c r="CP40" s="350"/>
      <c r="CQ40" s="350"/>
      <c r="CR40" s="350"/>
      <c r="CS40" s="350"/>
      <c r="CT40" s="350"/>
      <c r="CU40" s="350"/>
      <c r="CV40" s="350"/>
      <c r="CW40" s="350"/>
      <c r="CX40" s="350"/>
      <c r="CY40" s="350"/>
      <c r="CZ40" s="350"/>
      <c r="DA40" s="350"/>
      <c r="DB40" s="350"/>
      <c r="DC40" s="350"/>
      <c r="DD40" s="350"/>
      <c r="DE40" s="350"/>
      <c r="DF40" s="350"/>
      <c r="DG40" s="350"/>
      <c r="DH40" s="350"/>
      <c r="DI40" s="350"/>
      <c r="DJ40" s="350"/>
      <c r="DK40" s="350"/>
      <c r="DL40" s="350"/>
      <c r="DM40" s="350"/>
      <c r="DN40" s="350"/>
      <c r="DO40" s="350"/>
      <c r="DP40" s="350"/>
      <c r="DQ40" s="350"/>
      <c r="DR40" s="350"/>
      <c r="DS40" s="350"/>
      <c r="DT40" s="350"/>
      <c r="DU40" s="350"/>
      <c r="DV40" s="350"/>
      <c r="DW40" s="350"/>
      <c r="DX40" s="350"/>
      <c r="DY40" s="350"/>
      <c r="DZ40" s="350"/>
      <c r="EA40" s="350"/>
      <c r="EB40" s="350"/>
      <c r="EC40" s="350"/>
      <c r="ED40" s="350"/>
      <c r="EE40" s="350"/>
      <c r="EF40" s="350"/>
      <c r="EG40" s="350"/>
      <c r="EH40" s="350"/>
      <c r="EI40" s="350"/>
      <c r="EJ40" s="350"/>
      <c r="EK40" s="350"/>
      <c r="EL40" s="350"/>
      <c r="EM40" s="350"/>
      <c r="EN40" s="350"/>
      <c r="EO40" s="350"/>
      <c r="EP40" s="350"/>
      <c r="EQ40" s="350"/>
      <c r="ER40" s="350"/>
      <c r="ES40" s="350"/>
      <c r="ET40" s="350"/>
      <c r="EU40" s="350"/>
      <c r="EV40" s="350"/>
      <c r="EW40" s="350"/>
      <c r="EX40" s="350"/>
      <c r="EY40" s="350"/>
      <c r="EZ40" s="350"/>
      <c r="FA40" s="350"/>
      <c r="FB40" s="350"/>
      <c r="FC40" s="350"/>
      <c r="FD40" s="350"/>
      <c r="FE40" s="350"/>
      <c r="FF40" s="350"/>
      <c r="FG40" s="350"/>
      <c r="FH40" s="350"/>
      <c r="FI40" s="350"/>
      <c r="FJ40" s="350"/>
      <c r="FK40" s="350"/>
      <c r="FL40" s="350"/>
      <c r="FM40" s="350"/>
      <c r="FN40" s="350"/>
      <c r="FO40" s="350"/>
      <c r="FP40" s="350"/>
      <c r="FQ40" s="350"/>
      <c r="FR40" s="350"/>
      <c r="FS40" s="350"/>
      <c r="FT40" s="350"/>
      <c r="FU40" s="350"/>
      <c r="FV40" s="350"/>
      <c r="FW40" s="350"/>
      <c r="FX40" s="350"/>
      <c r="FY40" s="350"/>
      <c r="FZ40" s="350"/>
      <c r="GA40" s="350"/>
      <c r="GB40" s="350"/>
      <c r="GC40" s="350"/>
      <c r="GD40" s="350"/>
      <c r="GE40" s="350"/>
      <c r="GF40" s="350"/>
      <c r="GG40" s="350"/>
      <c r="GH40" s="350"/>
      <c r="GI40" s="350"/>
      <c r="GJ40" s="350"/>
      <c r="GK40" s="350"/>
      <c r="GL40" s="350"/>
      <c r="GM40" s="350"/>
      <c r="GN40" s="350"/>
      <c r="GO40" s="350"/>
      <c r="GP40" s="350"/>
      <c r="GQ40" s="350"/>
      <c r="GR40" s="350"/>
      <c r="GS40" s="350"/>
      <c r="GT40" s="350"/>
      <c r="GU40" s="350"/>
      <c r="GV40" s="350"/>
      <c r="GW40" s="350"/>
      <c r="GX40" s="350"/>
      <c r="GY40" s="350"/>
      <c r="GZ40" s="350"/>
      <c r="HA40" s="350"/>
      <c r="HB40" s="350"/>
      <c r="HC40" s="350"/>
      <c r="HD40" s="350"/>
      <c r="HE40" s="350"/>
      <c r="HF40" s="350"/>
      <c r="HG40" s="350"/>
      <c r="HH40" s="350"/>
      <c r="HI40" s="350"/>
      <c r="HJ40" s="350"/>
      <c r="HK40" s="350"/>
      <c r="HL40" s="350"/>
      <c r="HM40" s="350"/>
      <c r="HN40" s="350"/>
      <c r="HO40" s="350"/>
      <c r="HP40" s="350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</row>
    <row r="41" spans="1:248" ht="12" customHeight="1" x14ac:dyDescent="0.15">
      <c r="A41" s="1085" t="s">
        <v>604</v>
      </c>
      <c r="B41" s="1086">
        <v>5</v>
      </c>
      <c r="C41" s="1086">
        <v>1</v>
      </c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  <c r="BA41" s="350"/>
      <c r="BB41" s="350"/>
      <c r="BC41" s="350"/>
      <c r="BD41" s="350"/>
      <c r="BE41" s="350"/>
      <c r="BF41" s="350"/>
      <c r="BG41" s="350"/>
      <c r="BH41" s="350"/>
      <c r="BI41" s="350"/>
      <c r="BJ41" s="350"/>
      <c r="BK41" s="350"/>
      <c r="BL41" s="350"/>
      <c r="BM41" s="350"/>
      <c r="BN41" s="350"/>
      <c r="BO41" s="350"/>
      <c r="BP41" s="350"/>
      <c r="BQ41" s="350"/>
      <c r="BR41" s="350"/>
      <c r="BS41" s="350"/>
      <c r="BT41" s="350"/>
      <c r="BU41" s="350"/>
      <c r="BV41" s="350"/>
      <c r="BW41" s="350"/>
      <c r="BX41" s="350"/>
      <c r="BY41" s="350"/>
      <c r="BZ41" s="350"/>
      <c r="CA41" s="350"/>
      <c r="CB41" s="350"/>
      <c r="CC41" s="350"/>
      <c r="CD41" s="350"/>
      <c r="CE41" s="350"/>
      <c r="CF41" s="350"/>
      <c r="CG41" s="350"/>
      <c r="CH41" s="350"/>
      <c r="CI41" s="350"/>
      <c r="CJ41" s="350"/>
      <c r="CK41" s="350"/>
      <c r="CL41" s="350"/>
      <c r="CM41" s="350"/>
      <c r="CN41" s="350"/>
      <c r="CO41" s="350"/>
      <c r="CP41" s="350"/>
      <c r="CQ41" s="350"/>
      <c r="CR41" s="350"/>
      <c r="CS41" s="350"/>
      <c r="CT41" s="350"/>
      <c r="CU41" s="350"/>
      <c r="CV41" s="350"/>
      <c r="CW41" s="350"/>
      <c r="CX41" s="350"/>
      <c r="CY41" s="350"/>
      <c r="CZ41" s="350"/>
      <c r="DA41" s="350"/>
      <c r="DB41" s="350"/>
      <c r="DC41" s="350"/>
      <c r="DD41" s="350"/>
      <c r="DE41" s="350"/>
      <c r="DF41" s="350"/>
      <c r="DG41" s="350"/>
      <c r="DH41" s="350"/>
      <c r="DI41" s="350"/>
      <c r="DJ41" s="350"/>
      <c r="DK41" s="350"/>
      <c r="DL41" s="350"/>
      <c r="DM41" s="350"/>
      <c r="DN41" s="350"/>
      <c r="DO41" s="350"/>
      <c r="DP41" s="350"/>
      <c r="DQ41" s="350"/>
      <c r="DR41" s="350"/>
      <c r="DS41" s="350"/>
      <c r="DT41" s="350"/>
      <c r="DU41" s="350"/>
      <c r="DV41" s="350"/>
      <c r="DW41" s="350"/>
      <c r="DX41" s="350"/>
      <c r="DY41" s="350"/>
      <c r="DZ41" s="350"/>
      <c r="EA41" s="350"/>
      <c r="EB41" s="350"/>
      <c r="EC41" s="350"/>
      <c r="ED41" s="350"/>
      <c r="EE41" s="350"/>
      <c r="EF41" s="350"/>
      <c r="EG41" s="350"/>
      <c r="EH41" s="350"/>
      <c r="EI41" s="350"/>
      <c r="EJ41" s="350"/>
      <c r="EK41" s="350"/>
      <c r="EL41" s="350"/>
      <c r="EM41" s="350"/>
      <c r="EN41" s="350"/>
      <c r="EO41" s="350"/>
      <c r="EP41" s="350"/>
      <c r="EQ41" s="350"/>
      <c r="ER41" s="350"/>
      <c r="ES41" s="350"/>
      <c r="ET41" s="350"/>
      <c r="EU41" s="350"/>
      <c r="EV41" s="350"/>
      <c r="EW41" s="350"/>
      <c r="EX41" s="350"/>
      <c r="EY41" s="350"/>
      <c r="EZ41" s="350"/>
      <c r="FA41" s="350"/>
      <c r="FB41" s="350"/>
      <c r="FC41" s="350"/>
      <c r="FD41" s="350"/>
      <c r="FE41" s="350"/>
      <c r="FF41" s="350"/>
      <c r="FG41" s="350"/>
      <c r="FH41" s="350"/>
      <c r="FI41" s="350"/>
      <c r="FJ41" s="350"/>
      <c r="FK41" s="350"/>
      <c r="FL41" s="350"/>
      <c r="FM41" s="350"/>
      <c r="FN41" s="350"/>
      <c r="FO41" s="350"/>
      <c r="FP41" s="350"/>
      <c r="FQ41" s="350"/>
      <c r="FR41" s="350"/>
      <c r="FS41" s="350"/>
      <c r="FT41" s="350"/>
      <c r="FU41" s="350"/>
      <c r="FV41" s="350"/>
      <c r="FW41" s="350"/>
      <c r="FX41" s="350"/>
      <c r="FY41" s="350"/>
      <c r="FZ41" s="350"/>
      <c r="GA41" s="350"/>
      <c r="GB41" s="350"/>
      <c r="GC41" s="350"/>
      <c r="GD41" s="350"/>
      <c r="GE41" s="350"/>
      <c r="GF41" s="350"/>
      <c r="GG41" s="350"/>
      <c r="GH41" s="350"/>
      <c r="GI41" s="350"/>
      <c r="GJ41" s="350"/>
      <c r="GK41" s="350"/>
      <c r="GL41" s="350"/>
      <c r="GM41" s="350"/>
      <c r="GN41" s="350"/>
      <c r="GO41" s="350"/>
      <c r="GP41" s="350"/>
      <c r="GQ41" s="350"/>
      <c r="GR41" s="350"/>
      <c r="GS41" s="350"/>
      <c r="GT41" s="350"/>
      <c r="GU41" s="350"/>
      <c r="GV41" s="350"/>
      <c r="GW41" s="350"/>
      <c r="GX41" s="350"/>
      <c r="GY41" s="350"/>
      <c r="GZ41" s="350"/>
      <c r="HA41" s="350"/>
      <c r="HB41" s="350"/>
      <c r="HC41" s="350"/>
      <c r="HD41" s="350"/>
      <c r="HE41" s="350"/>
      <c r="HF41" s="350"/>
      <c r="HG41" s="350"/>
      <c r="HH41" s="350"/>
      <c r="HI41" s="350"/>
      <c r="HJ41" s="350"/>
      <c r="HK41" s="350"/>
      <c r="HL41" s="350"/>
      <c r="HM41" s="350"/>
      <c r="HN41" s="350"/>
      <c r="HO41" s="350"/>
      <c r="HP41" s="350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</row>
    <row r="42" spans="1:248" ht="12" customHeight="1" x14ac:dyDescent="0.15">
      <c r="A42" s="1085" t="s">
        <v>605</v>
      </c>
      <c r="B42" s="1086">
        <v>8</v>
      </c>
      <c r="C42" s="1086">
        <v>12</v>
      </c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  <c r="BG42" s="350"/>
      <c r="BH42" s="350"/>
      <c r="BI42" s="350"/>
      <c r="BJ42" s="350"/>
      <c r="BK42" s="350"/>
      <c r="BL42" s="350"/>
      <c r="BM42" s="350"/>
      <c r="BN42" s="350"/>
      <c r="BO42" s="350"/>
      <c r="BP42" s="350"/>
      <c r="BQ42" s="350"/>
      <c r="BR42" s="350"/>
      <c r="BS42" s="350"/>
      <c r="BT42" s="350"/>
      <c r="BU42" s="350"/>
      <c r="BV42" s="350"/>
      <c r="BW42" s="350"/>
      <c r="BX42" s="350"/>
      <c r="BY42" s="350"/>
      <c r="BZ42" s="350"/>
      <c r="CA42" s="350"/>
      <c r="CB42" s="350"/>
      <c r="CC42" s="350"/>
      <c r="CD42" s="350"/>
      <c r="CE42" s="350"/>
      <c r="CF42" s="350"/>
      <c r="CG42" s="350"/>
      <c r="CH42" s="350"/>
      <c r="CI42" s="350"/>
      <c r="CJ42" s="350"/>
      <c r="CK42" s="350"/>
      <c r="CL42" s="350"/>
      <c r="CM42" s="350"/>
      <c r="CN42" s="350"/>
      <c r="CO42" s="350"/>
      <c r="CP42" s="350"/>
      <c r="CQ42" s="350"/>
      <c r="CR42" s="350"/>
      <c r="CS42" s="350"/>
      <c r="CT42" s="350"/>
      <c r="CU42" s="350"/>
      <c r="CV42" s="350"/>
      <c r="CW42" s="350"/>
      <c r="CX42" s="350"/>
      <c r="CY42" s="350"/>
      <c r="CZ42" s="350"/>
      <c r="DA42" s="350"/>
      <c r="DB42" s="350"/>
      <c r="DC42" s="350"/>
      <c r="DD42" s="350"/>
      <c r="DE42" s="350"/>
      <c r="DF42" s="350"/>
      <c r="DG42" s="350"/>
      <c r="DH42" s="350"/>
      <c r="DI42" s="350"/>
      <c r="DJ42" s="350"/>
      <c r="DK42" s="350"/>
      <c r="DL42" s="350"/>
      <c r="DM42" s="350"/>
      <c r="DN42" s="350"/>
      <c r="DO42" s="350"/>
      <c r="DP42" s="350"/>
      <c r="DQ42" s="350"/>
      <c r="DR42" s="350"/>
      <c r="DS42" s="350"/>
      <c r="DT42" s="350"/>
      <c r="DU42" s="350"/>
      <c r="DV42" s="350"/>
      <c r="DW42" s="350"/>
      <c r="DX42" s="350"/>
      <c r="DY42" s="350"/>
      <c r="DZ42" s="350"/>
      <c r="EA42" s="350"/>
      <c r="EB42" s="350"/>
      <c r="EC42" s="350"/>
      <c r="ED42" s="350"/>
      <c r="EE42" s="350"/>
      <c r="EF42" s="350"/>
      <c r="EG42" s="350"/>
      <c r="EH42" s="350"/>
      <c r="EI42" s="350"/>
      <c r="EJ42" s="350"/>
      <c r="EK42" s="350"/>
      <c r="EL42" s="350"/>
      <c r="EM42" s="350"/>
      <c r="EN42" s="350"/>
      <c r="EO42" s="350"/>
      <c r="EP42" s="350"/>
      <c r="EQ42" s="350"/>
      <c r="ER42" s="350"/>
      <c r="ES42" s="350"/>
      <c r="ET42" s="350"/>
      <c r="EU42" s="350"/>
      <c r="EV42" s="350"/>
      <c r="EW42" s="350"/>
      <c r="EX42" s="350"/>
      <c r="EY42" s="350"/>
      <c r="EZ42" s="350"/>
      <c r="FA42" s="350"/>
      <c r="FB42" s="350"/>
      <c r="FC42" s="350"/>
      <c r="FD42" s="350"/>
      <c r="FE42" s="350"/>
      <c r="FF42" s="350"/>
      <c r="FG42" s="350"/>
      <c r="FH42" s="350"/>
      <c r="FI42" s="350"/>
      <c r="FJ42" s="350"/>
      <c r="FK42" s="350"/>
      <c r="FL42" s="350"/>
      <c r="FM42" s="350"/>
      <c r="FN42" s="350"/>
      <c r="FO42" s="350"/>
      <c r="FP42" s="350"/>
      <c r="FQ42" s="350"/>
      <c r="FR42" s="350"/>
      <c r="FS42" s="350"/>
      <c r="FT42" s="350"/>
      <c r="FU42" s="350"/>
      <c r="FV42" s="350"/>
      <c r="FW42" s="350"/>
      <c r="FX42" s="350"/>
      <c r="FY42" s="350"/>
      <c r="FZ42" s="350"/>
      <c r="GA42" s="350"/>
      <c r="GB42" s="350"/>
      <c r="GC42" s="350"/>
      <c r="GD42" s="350"/>
      <c r="GE42" s="350"/>
      <c r="GF42" s="350"/>
      <c r="GG42" s="350"/>
      <c r="GH42" s="350"/>
      <c r="GI42" s="350"/>
      <c r="GJ42" s="350"/>
      <c r="GK42" s="350"/>
      <c r="GL42" s="350"/>
      <c r="GM42" s="350"/>
      <c r="GN42" s="350"/>
      <c r="GO42" s="350"/>
      <c r="GP42" s="350"/>
      <c r="GQ42" s="350"/>
      <c r="GR42" s="350"/>
      <c r="GS42" s="350"/>
      <c r="GT42" s="350"/>
      <c r="GU42" s="350"/>
      <c r="GV42" s="350"/>
      <c r="GW42" s="350"/>
      <c r="GX42" s="350"/>
      <c r="GY42" s="350"/>
      <c r="GZ42" s="350"/>
      <c r="HA42" s="350"/>
      <c r="HB42" s="350"/>
      <c r="HC42" s="350"/>
      <c r="HD42" s="350"/>
      <c r="HE42" s="350"/>
      <c r="HF42" s="350"/>
      <c r="HG42" s="350"/>
      <c r="HH42" s="350"/>
      <c r="HI42" s="350"/>
      <c r="HJ42" s="350"/>
      <c r="HK42" s="350"/>
      <c r="HL42" s="350"/>
      <c r="HM42" s="350"/>
      <c r="HN42" s="350"/>
      <c r="HO42" s="350"/>
      <c r="HP42" s="350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</row>
    <row r="43" spans="1:248" ht="12" customHeight="1" x14ac:dyDescent="0.15">
      <c r="A43" s="1085" t="s">
        <v>606</v>
      </c>
      <c r="B43" s="1086">
        <v>48</v>
      </c>
      <c r="C43" s="1086">
        <v>51</v>
      </c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  <c r="BA43" s="350"/>
      <c r="BB43" s="350"/>
      <c r="BC43" s="350"/>
      <c r="BD43" s="350"/>
      <c r="BE43" s="350"/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0"/>
      <c r="CH43" s="350"/>
      <c r="CI43" s="350"/>
      <c r="CJ43" s="350"/>
      <c r="CK43" s="350"/>
      <c r="CL43" s="350"/>
      <c r="CM43" s="350"/>
      <c r="CN43" s="350"/>
      <c r="CO43" s="350"/>
      <c r="CP43" s="350"/>
      <c r="CQ43" s="350"/>
      <c r="CR43" s="350"/>
      <c r="CS43" s="350"/>
      <c r="CT43" s="350"/>
      <c r="CU43" s="350"/>
      <c r="CV43" s="350"/>
      <c r="CW43" s="350"/>
      <c r="CX43" s="350"/>
      <c r="CY43" s="350"/>
      <c r="CZ43" s="350"/>
      <c r="DA43" s="350"/>
      <c r="DB43" s="350"/>
      <c r="DC43" s="350"/>
      <c r="DD43" s="350"/>
      <c r="DE43" s="350"/>
      <c r="DF43" s="350"/>
      <c r="DG43" s="350"/>
      <c r="DH43" s="350"/>
      <c r="DI43" s="350"/>
      <c r="DJ43" s="350"/>
      <c r="DK43" s="350"/>
      <c r="DL43" s="350"/>
      <c r="DM43" s="350"/>
      <c r="DN43" s="350"/>
      <c r="DO43" s="350"/>
      <c r="DP43" s="350"/>
      <c r="DQ43" s="350"/>
      <c r="DR43" s="350"/>
      <c r="DS43" s="350"/>
      <c r="DT43" s="350"/>
      <c r="DU43" s="350"/>
      <c r="DV43" s="350"/>
      <c r="DW43" s="350"/>
      <c r="DX43" s="350"/>
      <c r="DY43" s="350"/>
      <c r="DZ43" s="350"/>
      <c r="EA43" s="350"/>
      <c r="EB43" s="350"/>
      <c r="EC43" s="350"/>
      <c r="ED43" s="350"/>
      <c r="EE43" s="350"/>
      <c r="EF43" s="350"/>
      <c r="EG43" s="350"/>
      <c r="EH43" s="350"/>
      <c r="EI43" s="350"/>
      <c r="EJ43" s="350"/>
      <c r="EK43" s="350"/>
      <c r="EL43" s="350"/>
      <c r="EM43" s="350"/>
      <c r="EN43" s="350"/>
      <c r="EO43" s="350"/>
      <c r="EP43" s="350"/>
      <c r="EQ43" s="350"/>
      <c r="ER43" s="350"/>
      <c r="ES43" s="350"/>
      <c r="ET43" s="350"/>
      <c r="EU43" s="350"/>
      <c r="EV43" s="350"/>
      <c r="EW43" s="350"/>
      <c r="EX43" s="350"/>
      <c r="EY43" s="350"/>
      <c r="EZ43" s="350"/>
      <c r="FA43" s="350"/>
      <c r="FB43" s="350"/>
      <c r="FC43" s="350"/>
      <c r="FD43" s="350"/>
      <c r="FE43" s="350"/>
      <c r="FF43" s="350"/>
      <c r="FG43" s="350"/>
      <c r="FH43" s="350"/>
      <c r="FI43" s="350"/>
      <c r="FJ43" s="350"/>
      <c r="FK43" s="350"/>
      <c r="FL43" s="350"/>
      <c r="FM43" s="350"/>
      <c r="FN43" s="350"/>
      <c r="FO43" s="350"/>
      <c r="FP43" s="350"/>
      <c r="FQ43" s="350"/>
      <c r="FR43" s="350"/>
      <c r="FS43" s="350"/>
      <c r="FT43" s="350"/>
      <c r="FU43" s="350"/>
      <c r="FV43" s="350"/>
      <c r="FW43" s="350"/>
      <c r="FX43" s="350"/>
      <c r="FY43" s="350"/>
      <c r="FZ43" s="350"/>
      <c r="GA43" s="350"/>
      <c r="GB43" s="350"/>
      <c r="GC43" s="350"/>
      <c r="GD43" s="350"/>
      <c r="GE43" s="350"/>
      <c r="GF43" s="350"/>
      <c r="GG43" s="350"/>
      <c r="GH43" s="350"/>
      <c r="GI43" s="350"/>
      <c r="GJ43" s="350"/>
      <c r="GK43" s="350"/>
      <c r="GL43" s="350"/>
      <c r="GM43" s="350"/>
      <c r="GN43" s="350"/>
      <c r="GO43" s="350"/>
      <c r="GP43" s="350"/>
      <c r="GQ43" s="350"/>
      <c r="GR43" s="350"/>
      <c r="GS43" s="350"/>
      <c r="GT43" s="350"/>
      <c r="GU43" s="350"/>
      <c r="GV43" s="350"/>
      <c r="GW43" s="350"/>
      <c r="GX43" s="350"/>
      <c r="GY43" s="350"/>
      <c r="GZ43" s="350"/>
      <c r="HA43" s="350"/>
      <c r="HB43" s="350"/>
      <c r="HC43" s="350"/>
      <c r="HD43" s="350"/>
      <c r="HE43" s="350"/>
      <c r="HF43" s="350"/>
      <c r="HG43" s="350"/>
      <c r="HH43" s="350"/>
      <c r="HI43" s="350"/>
      <c r="HJ43" s="350"/>
      <c r="HK43" s="350"/>
      <c r="HL43" s="350"/>
      <c r="HM43" s="350"/>
      <c r="HN43" s="350"/>
      <c r="HO43" s="350"/>
      <c r="HP43" s="350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</row>
    <row r="44" spans="1:248" s="612" customFormat="1" ht="15.75" customHeight="1" x14ac:dyDescent="0.25">
      <c r="A44" s="1084"/>
      <c r="B44" s="2064" t="s">
        <v>609</v>
      </c>
      <c r="C44" s="2064"/>
      <c r="E44" s="611"/>
      <c r="F44" s="611"/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  <c r="AK44" s="611"/>
      <c r="AL44" s="611"/>
      <c r="AM44" s="611"/>
      <c r="AN44" s="611"/>
      <c r="AO44" s="611"/>
      <c r="AP44" s="611"/>
      <c r="AQ44" s="611"/>
      <c r="AR44" s="611"/>
      <c r="AS44" s="611"/>
      <c r="AT44" s="611"/>
      <c r="AU44" s="611"/>
      <c r="AV44" s="611"/>
      <c r="AW44" s="611"/>
      <c r="AX44" s="611"/>
      <c r="AY44" s="611"/>
      <c r="AZ44" s="611"/>
      <c r="BA44" s="611"/>
      <c r="BB44" s="611"/>
      <c r="BC44" s="611"/>
      <c r="BD44" s="611"/>
      <c r="BE44" s="611"/>
      <c r="BF44" s="611"/>
      <c r="BG44" s="611"/>
      <c r="BH44" s="611"/>
      <c r="BI44" s="611"/>
      <c r="BJ44" s="611"/>
      <c r="BK44" s="611"/>
      <c r="BL44" s="611"/>
      <c r="BM44" s="611"/>
      <c r="BN44" s="611"/>
      <c r="BO44" s="611"/>
      <c r="BP44" s="611"/>
      <c r="BQ44" s="611"/>
      <c r="BR44" s="611"/>
      <c r="BS44" s="611"/>
      <c r="BT44" s="611"/>
      <c r="BU44" s="611"/>
      <c r="BV44" s="611"/>
      <c r="BW44" s="611"/>
      <c r="BX44" s="611"/>
      <c r="BY44" s="611"/>
      <c r="BZ44" s="611"/>
      <c r="CA44" s="611"/>
      <c r="CB44" s="611"/>
      <c r="CC44" s="611"/>
      <c r="CD44" s="611"/>
      <c r="CE44" s="611"/>
      <c r="CF44" s="611"/>
      <c r="CG44" s="611"/>
      <c r="CH44" s="611"/>
      <c r="CI44" s="611"/>
      <c r="CJ44" s="611"/>
      <c r="CK44" s="611"/>
      <c r="CL44" s="611"/>
      <c r="CM44" s="611"/>
      <c r="CN44" s="611"/>
      <c r="CO44" s="611"/>
      <c r="CP44" s="611"/>
      <c r="CQ44" s="611"/>
      <c r="CR44" s="611"/>
      <c r="CS44" s="611"/>
      <c r="CT44" s="611"/>
      <c r="CU44" s="611"/>
      <c r="CV44" s="611"/>
      <c r="CW44" s="611"/>
      <c r="CX44" s="611"/>
      <c r="CY44" s="611"/>
      <c r="CZ44" s="611"/>
      <c r="DA44" s="611"/>
      <c r="DB44" s="611"/>
      <c r="DC44" s="611"/>
      <c r="DD44" s="611"/>
      <c r="DE44" s="611"/>
      <c r="DF44" s="611"/>
      <c r="DG44" s="611"/>
      <c r="DH44" s="611"/>
      <c r="DI44" s="611"/>
      <c r="DJ44" s="611"/>
      <c r="DK44" s="611"/>
      <c r="DL44" s="611"/>
      <c r="DM44" s="611"/>
      <c r="DN44" s="611"/>
      <c r="DO44" s="611"/>
      <c r="DP44" s="611"/>
      <c r="DQ44" s="611"/>
      <c r="DR44" s="611"/>
      <c r="DS44" s="611"/>
      <c r="DT44" s="611"/>
      <c r="DU44" s="611"/>
      <c r="DV44" s="611"/>
      <c r="DW44" s="611"/>
      <c r="DX44" s="611"/>
      <c r="DY44" s="611"/>
      <c r="DZ44" s="611"/>
      <c r="EA44" s="611"/>
      <c r="EB44" s="611"/>
      <c r="EC44" s="611"/>
      <c r="ED44" s="611"/>
      <c r="EE44" s="611"/>
      <c r="EF44" s="611"/>
      <c r="EG44" s="611"/>
      <c r="EH44" s="611"/>
      <c r="EI44" s="611"/>
      <c r="EJ44" s="611"/>
      <c r="EK44" s="611"/>
      <c r="EL44" s="611"/>
      <c r="EM44" s="611"/>
      <c r="EN44" s="611"/>
      <c r="EO44" s="611"/>
      <c r="EP44" s="611"/>
      <c r="EQ44" s="611"/>
      <c r="ER44" s="611"/>
      <c r="ES44" s="611"/>
      <c r="ET44" s="611"/>
      <c r="EU44" s="611"/>
      <c r="EV44" s="611"/>
      <c r="EW44" s="611"/>
      <c r="EX44" s="611"/>
      <c r="EY44" s="611"/>
      <c r="EZ44" s="611"/>
      <c r="FA44" s="611"/>
      <c r="FB44" s="611"/>
      <c r="FC44" s="611"/>
      <c r="FD44" s="611"/>
      <c r="FE44" s="611"/>
      <c r="FF44" s="611"/>
      <c r="FG44" s="611"/>
      <c r="FH44" s="611"/>
      <c r="FI44" s="611"/>
      <c r="FJ44" s="611"/>
      <c r="FK44" s="611"/>
      <c r="FL44" s="611"/>
      <c r="FM44" s="611"/>
      <c r="FN44" s="611"/>
      <c r="FO44" s="611"/>
      <c r="FP44" s="611"/>
      <c r="FQ44" s="611"/>
      <c r="FR44" s="611"/>
      <c r="FS44" s="611"/>
      <c r="FT44" s="611"/>
      <c r="FU44" s="611"/>
      <c r="FV44" s="611"/>
      <c r="FW44" s="611"/>
      <c r="FX44" s="611"/>
      <c r="FY44" s="611"/>
      <c r="FZ44" s="611"/>
      <c r="GA44" s="611"/>
      <c r="GB44" s="611"/>
      <c r="GC44" s="611"/>
      <c r="GD44" s="611"/>
      <c r="GE44" s="611"/>
      <c r="GF44" s="611"/>
      <c r="GG44" s="611"/>
      <c r="GH44" s="611"/>
      <c r="GI44" s="611"/>
      <c r="GJ44" s="611"/>
      <c r="GK44" s="611"/>
      <c r="GL44" s="611"/>
      <c r="GM44" s="611"/>
      <c r="GN44" s="611"/>
      <c r="GO44" s="611"/>
      <c r="GP44" s="611"/>
      <c r="GQ44" s="611"/>
      <c r="GR44" s="611"/>
      <c r="GS44" s="611"/>
      <c r="GT44" s="611"/>
      <c r="GU44" s="611"/>
      <c r="GV44" s="611"/>
      <c r="GW44" s="611"/>
      <c r="GX44" s="611"/>
      <c r="GY44" s="611"/>
      <c r="GZ44" s="611"/>
      <c r="HA44" s="611"/>
      <c r="HB44" s="611"/>
      <c r="HC44" s="611"/>
      <c r="HD44" s="611"/>
      <c r="HE44" s="611"/>
      <c r="HF44" s="611"/>
      <c r="HG44" s="611"/>
      <c r="HH44" s="611"/>
      <c r="HI44" s="611"/>
      <c r="HJ44" s="611"/>
      <c r="HK44" s="611"/>
      <c r="HL44" s="611"/>
      <c r="HM44" s="611"/>
      <c r="HN44" s="611"/>
      <c r="HO44" s="611"/>
      <c r="HP44" s="611"/>
      <c r="HQ44" s="611"/>
      <c r="HR44" s="611"/>
      <c r="HS44" s="611"/>
      <c r="HT44" s="611"/>
      <c r="HU44" s="611"/>
      <c r="HV44" s="611"/>
      <c r="HW44" s="611"/>
      <c r="HX44" s="611"/>
      <c r="HY44" s="611"/>
      <c r="HZ44" s="611"/>
      <c r="IA44" s="611"/>
      <c r="IB44" s="611"/>
      <c r="IC44" s="611"/>
      <c r="ID44" s="611"/>
      <c r="IE44" s="611"/>
      <c r="IF44" s="611"/>
      <c r="IG44" s="611"/>
      <c r="IH44" s="611"/>
      <c r="II44" s="611"/>
      <c r="IJ44" s="611"/>
      <c r="IK44" s="611"/>
      <c r="IL44" s="611"/>
      <c r="IM44" s="611"/>
      <c r="IN44" s="611"/>
    </row>
    <row r="45" spans="1:248" ht="12" customHeight="1" x14ac:dyDescent="0.15">
      <c r="A45" s="1416" t="s">
        <v>6</v>
      </c>
      <c r="B45" s="1126">
        <v>7112</v>
      </c>
      <c r="C45" s="1126">
        <v>343</v>
      </c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  <c r="AN45" s="350"/>
      <c r="AO45" s="350"/>
      <c r="AP45" s="350"/>
      <c r="AQ45" s="350"/>
      <c r="AR45" s="350"/>
      <c r="AS45" s="350"/>
      <c r="AT45" s="350"/>
      <c r="AU45" s="350"/>
      <c r="AV45" s="350"/>
      <c r="AW45" s="350"/>
      <c r="AX45" s="350"/>
      <c r="AY45" s="350"/>
      <c r="AZ45" s="350"/>
      <c r="BA45" s="350"/>
      <c r="BB45" s="350"/>
      <c r="BC45" s="350"/>
      <c r="BD45" s="350"/>
      <c r="BE45" s="350"/>
      <c r="BF45" s="350"/>
      <c r="BG45" s="350"/>
      <c r="BH45" s="350"/>
      <c r="BI45" s="350"/>
      <c r="BJ45" s="350"/>
      <c r="BK45" s="350"/>
      <c r="BL45" s="350"/>
      <c r="BM45" s="350"/>
      <c r="BN45" s="350"/>
      <c r="BO45" s="350"/>
      <c r="BP45" s="350"/>
      <c r="BQ45" s="350"/>
      <c r="BR45" s="350"/>
      <c r="BS45" s="350"/>
      <c r="BT45" s="350"/>
      <c r="BU45" s="350"/>
      <c r="BV45" s="350"/>
      <c r="BW45" s="350"/>
      <c r="BX45" s="350"/>
      <c r="BY45" s="350"/>
      <c r="BZ45" s="350"/>
      <c r="CA45" s="350"/>
      <c r="CB45" s="350"/>
      <c r="CC45" s="350"/>
      <c r="CD45" s="350"/>
      <c r="CE45" s="350"/>
      <c r="CF45" s="350"/>
      <c r="CG45" s="350"/>
      <c r="CH45" s="350"/>
      <c r="CI45" s="350"/>
      <c r="CJ45" s="350"/>
      <c r="CK45" s="350"/>
      <c r="CL45" s="350"/>
      <c r="CM45" s="350"/>
      <c r="CN45" s="350"/>
      <c r="CO45" s="350"/>
      <c r="CP45" s="350"/>
      <c r="CQ45" s="350"/>
      <c r="CR45" s="350"/>
      <c r="CS45" s="350"/>
      <c r="CT45" s="350"/>
      <c r="CU45" s="350"/>
      <c r="CV45" s="350"/>
      <c r="CW45" s="350"/>
      <c r="CX45" s="350"/>
      <c r="CY45" s="350"/>
      <c r="CZ45" s="350"/>
      <c r="DA45" s="350"/>
      <c r="DB45" s="350"/>
      <c r="DC45" s="350"/>
      <c r="DD45" s="350"/>
      <c r="DE45" s="350"/>
      <c r="DF45" s="350"/>
      <c r="DG45" s="350"/>
      <c r="DH45" s="350"/>
      <c r="DI45" s="350"/>
      <c r="DJ45" s="350"/>
      <c r="DK45" s="350"/>
      <c r="DL45" s="350"/>
      <c r="DM45" s="350"/>
      <c r="DN45" s="350"/>
      <c r="DO45" s="350"/>
      <c r="DP45" s="350"/>
      <c r="DQ45" s="350"/>
      <c r="DR45" s="350"/>
      <c r="DS45" s="350"/>
      <c r="DT45" s="350"/>
      <c r="DU45" s="350"/>
      <c r="DV45" s="350"/>
      <c r="DW45" s="350"/>
      <c r="DX45" s="350"/>
      <c r="DY45" s="350"/>
      <c r="DZ45" s="350"/>
      <c r="EA45" s="350"/>
      <c r="EB45" s="350"/>
      <c r="EC45" s="350"/>
      <c r="ED45" s="350"/>
      <c r="EE45" s="350"/>
      <c r="EF45" s="350"/>
      <c r="EG45" s="350"/>
      <c r="EH45" s="350"/>
      <c r="EI45" s="350"/>
      <c r="EJ45" s="350"/>
      <c r="EK45" s="350"/>
      <c r="EL45" s="350"/>
      <c r="EM45" s="350"/>
      <c r="EN45" s="350"/>
      <c r="EO45" s="350"/>
      <c r="EP45" s="350"/>
      <c r="EQ45" s="350"/>
      <c r="ER45" s="350"/>
      <c r="ES45" s="350"/>
      <c r="ET45" s="350"/>
      <c r="EU45" s="350"/>
      <c r="EV45" s="350"/>
      <c r="EW45" s="350"/>
      <c r="EX45" s="350"/>
      <c r="EY45" s="350"/>
      <c r="EZ45" s="350"/>
      <c r="FA45" s="350"/>
      <c r="FB45" s="350"/>
      <c r="FC45" s="350"/>
      <c r="FD45" s="350"/>
      <c r="FE45" s="350"/>
      <c r="FF45" s="350"/>
      <c r="FG45" s="350"/>
      <c r="FH45" s="350"/>
      <c r="FI45" s="350"/>
      <c r="FJ45" s="350"/>
      <c r="FK45" s="350"/>
      <c r="FL45" s="350"/>
      <c r="FM45" s="350"/>
      <c r="FN45" s="350"/>
      <c r="FO45" s="350"/>
      <c r="FP45" s="350"/>
      <c r="FQ45" s="350"/>
      <c r="FR45" s="350"/>
      <c r="FS45" s="350"/>
      <c r="FT45" s="350"/>
      <c r="FU45" s="350"/>
      <c r="FV45" s="350"/>
      <c r="FW45" s="350"/>
      <c r="FX45" s="350"/>
      <c r="FY45" s="350"/>
      <c r="FZ45" s="350"/>
      <c r="GA45" s="350"/>
      <c r="GB45" s="350"/>
      <c r="GC45" s="350"/>
      <c r="GD45" s="350"/>
      <c r="GE45" s="350"/>
      <c r="GF45" s="350"/>
      <c r="GG45" s="350"/>
      <c r="GH45" s="350"/>
      <c r="GI45" s="350"/>
      <c r="GJ45" s="350"/>
      <c r="GK45" s="350"/>
      <c r="GL45" s="350"/>
      <c r="GM45" s="350"/>
      <c r="GN45" s="350"/>
      <c r="GO45" s="350"/>
      <c r="GP45" s="350"/>
      <c r="GQ45" s="350"/>
      <c r="GR45" s="350"/>
      <c r="GS45" s="350"/>
      <c r="GT45" s="350"/>
      <c r="GU45" s="350"/>
      <c r="GV45" s="350"/>
      <c r="GW45" s="350"/>
      <c r="GX45" s="350"/>
      <c r="GY45" s="350"/>
      <c r="GZ45" s="350"/>
      <c r="HA45" s="350"/>
      <c r="HB45" s="350"/>
      <c r="HC45" s="350"/>
      <c r="HD45" s="350"/>
      <c r="HE45" s="350"/>
      <c r="HF45" s="350"/>
      <c r="HG45" s="350"/>
      <c r="HH45" s="350"/>
      <c r="HI45" s="350"/>
      <c r="HJ45" s="350"/>
      <c r="HK45" s="350"/>
      <c r="HL45" s="350"/>
      <c r="HM45" s="350"/>
      <c r="HN45" s="350"/>
      <c r="HO45" s="350"/>
      <c r="HP45" s="350"/>
      <c r="HQ45" s="350"/>
      <c r="HR45" s="350"/>
      <c r="HS45" s="350"/>
      <c r="HT45" s="350"/>
      <c r="HU45" s="350"/>
      <c r="HV45" s="350"/>
      <c r="HW45" s="350"/>
      <c r="HX45" s="350"/>
      <c r="HY45" s="350"/>
      <c r="HZ45" s="350"/>
      <c r="IA45" s="350"/>
      <c r="IB45" s="350"/>
      <c r="IC45" s="350"/>
      <c r="ID45" s="350"/>
      <c r="IE45" s="350"/>
      <c r="IF45" s="350"/>
      <c r="IG45" s="350"/>
      <c r="IH45" s="350"/>
      <c r="II45" s="350"/>
      <c r="IJ45" s="350"/>
      <c r="IK45" s="350"/>
      <c r="IL45" s="350"/>
      <c r="IM45" s="350"/>
      <c r="IN45" s="350"/>
    </row>
    <row r="46" spans="1:248" ht="12" customHeight="1" x14ac:dyDescent="0.15">
      <c r="A46" s="1085" t="s">
        <v>596</v>
      </c>
      <c r="B46" s="1086">
        <v>6928</v>
      </c>
      <c r="C46" s="1086">
        <v>333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  <c r="AJ46" s="350"/>
      <c r="AK46" s="350"/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0"/>
      <c r="BA46" s="350"/>
      <c r="BB46" s="350"/>
      <c r="BC46" s="350"/>
      <c r="BD46" s="350"/>
      <c r="BE46" s="350"/>
      <c r="BF46" s="350"/>
      <c r="BG46" s="350"/>
      <c r="BH46" s="350"/>
      <c r="BI46" s="350"/>
      <c r="BJ46" s="350"/>
      <c r="BK46" s="350"/>
      <c r="BL46" s="350"/>
      <c r="BM46" s="350"/>
      <c r="BN46" s="350"/>
      <c r="BO46" s="350"/>
      <c r="BP46" s="350"/>
      <c r="BQ46" s="350"/>
      <c r="BR46" s="350"/>
      <c r="BS46" s="350"/>
      <c r="BT46" s="350"/>
      <c r="BU46" s="350"/>
      <c r="BV46" s="350"/>
      <c r="BW46" s="350"/>
      <c r="BX46" s="350"/>
      <c r="BY46" s="350"/>
      <c r="BZ46" s="350"/>
      <c r="CA46" s="350"/>
      <c r="CB46" s="350"/>
      <c r="CC46" s="350"/>
      <c r="CD46" s="350"/>
      <c r="CE46" s="350"/>
      <c r="CF46" s="350"/>
      <c r="CG46" s="350"/>
      <c r="CH46" s="350"/>
      <c r="CI46" s="350"/>
      <c r="CJ46" s="350"/>
      <c r="CK46" s="350"/>
      <c r="CL46" s="350"/>
      <c r="CM46" s="350"/>
      <c r="CN46" s="350"/>
      <c r="CO46" s="350"/>
      <c r="CP46" s="350"/>
      <c r="CQ46" s="350"/>
      <c r="CR46" s="350"/>
      <c r="CS46" s="350"/>
      <c r="CT46" s="350"/>
      <c r="CU46" s="350"/>
      <c r="CV46" s="350"/>
      <c r="CW46" s="350"/>
      <c r="CX46" s="350"/>
      <c r="CY46" s="350"/>
      <c r="CZ46" s="350"/>
      <c r="DA46" s="350"/>
      <c r="DB46" s="350"/>
      <c r="DC46" s="350"/>
      <c r="DD46" s="350"/>
      <c r="DE46" s="350"/>
      <c r="DF46" s="350"/>
      <c r="DG46" s="350"/>
      <c r="DH46" s="350"/>
      <c r="DI46" s="350"/>
      <c r="DJ46" s="350"/>
      <c r="DK46" s="350"/>
      <c r="DL46" s="350"/>
      <c r="DM46" s="350"/>
      <c r="DN46" s="350"/>
      <c r="DO46" s="350"/>
      <c r="DP46" s="350"/>
      <c r="DQ46" s="350"/>
      <c r="DR46" s="350"/>
      <c r="DS46" s="350"/>
      <c r="DT46" s="350"/>
      <c r="DU46" s="350"/>
      <c r="DV46" s="350"/>
      <c r="DW46" s="350"/>
      <c r="DX46" s="350"/>
      <c r="DY46" s="350"/>
      <c r="DZ46" s="350"/>
      <c r="EA46" s="350"/>
      <c r="EB46" s="350"/>
      <c r="EC46" s="350"/>
      <c r="ED46" s="350"/>
      <c r="EE46" s="350"/>
      <c r="EF46" s="350"/>
      <c r="EG46" s="350"/>
      <c r="EH46" s="350"/>
      <c r="EI46" s="350"/>
      <c r="EJ46" s="350"/>
      <c r="EK46" s="350"/>
      <c r="EL46" s="350"/>
      <c r="EM46" s="350"/>
      <c r="EN46" s="350"/>
      <c r="EO46" s="350"/>
      <c r="EP46" s="350"/>
      <c r="EQ46" s="350"/>
      <c r="ER46" s="350"/>
      <c r="ES46" s="350"/>
      <c r="ET46" s="350"/>
      <c r="EU46" s="350"/>
      <c r="EV46" s="350"/>
      <c r="EW46" s="350"/>
      <c r="EX46" s="350"/>
      <c r="EY46" s="350"/>
      <c r="EZ46" s="350"/>
      <c r="FA46" s="350"/>
      <c r="FB46" s="350"/>
      <c r="FC46" s="350"/>
      <c r="FD46" s="350"/>
      <c r="FE46" s="350"/>
      <c r="FF46" s="350"/>
      <c r="FG46" s="350"/>
      <c r="FH46" s="350"/>
      <c r="FI46" s="350"/>
      <c r="FJ46" s="350"/>
      <c r="FK46" s="350"/>
      <c r="FL46" s="350"/>
      <c r="FM46" s="350"/>
      <c r="FN46" s="350"/>
      <c r="FO46" s="350"/>
      <c r="FP46" s="350"/>
      <c r="FQ46" s="350"/>
      <c r="FR46" s="350"/>
      <c r="FS46" s="350"/>
      <c r="FT46" s="350"/>
      <c r="FU46" s="350"/>
      <c r="FV46" s="350"/>
      <c r="FW46" s="350"/>
      <c r="FX46" s="350"/>
      <c r="FY46" s="350"/>
      <c r="FZ46" s="350"/>
      <c r="GA46" s="350"/>
      <c r="GB46" s="350"/>
      <c r="GC46" s="350"/>
      <c r="GD46" s="350"/>
      <c r="GE46" s="350"/>
      <c r="GF46" s="350"/>
      <c r="GG46" s="350"/>
      <c r="GH46" s="350"/>
      <c r="GI46" s="350"/>
      <c r="GJ46" s="350"/>
      <c r="GK46" s="350"/>
      <c r="GL46" s="350"/>
      <c r="GM46" s="350"/>
      <c r="GN46" s="350"/>
      <c r="GO46" s="350"/>
      <c r="GP46" s="350"/>
      <c r="GQ46" s="350"/>
      <c r="GR46" s="350"/>
      <c r="GS46" s="350"/>
      <c r="GT46" s="350"/>
      <c r="GU46" s="350"/>
      <c r="GV46" s="350"/>
      <c r="GW46" s="350"/>
      <c r="GX46" s="350"/>
      <c r="GY46" s="350"/>
      <c r="GZ46" s="350"/>
      <c r="HA46" s="350"/>
      <c r="HB46" s="350"/>
      <c r="HC46" s="350"/>
      <c r="HD46" s="350"/>
      <c r="HE46" s="350"/>
      <c r="HF46" s="350"/>
      <c r="HG46" s="350"/>
      <c r="HH46" s="350"/>
      <c r="HI46" s="350"/>
      <c r="HJ46" s="350"/>
      <c r="HK46" s="350"/>
      <c r="HL46" s="350"/>
      <c r="HM46" s="350"/>
      <c r="HN46" s="350"/>
      <c r="HO46" s="350"/>
      <c r="HP46" s="350"/>
      <c r="HQ46" s="350"/>
      <c r="HR46" s="350"/>
      <c r="HS46" s="350"/>
      <c r="HT46" s="350"/>
      <c r="HU46" s="350"/>
      <c r="HV46" s="350"/>
      <c r="HW46" s="350"/>
      <c r="HX46" s="350"/>
      <c r="HY46" s="350"/>
      <c r="HZ46" s="350"/>
      <c r="IA46" s="350"/>
      <c r="IB46" s="350"/>
      <c r="IC46" s="350"/>
      <c r="ID46" s="350"/>
      <c r="IE46" s="350"/>
      <c r="IF46" s="350"/>
      <c r="IG46" s="350"/>
      <c r="IH46" s="350"/>
      <c r="II46" s="350"/>
      <c r="IJ46" s="350"/>
      <c r="IK46" s="350"/>
      <c r="IL46" s="350"/>
      <c r="IM46" s="350"/>
      <c r="IN46" s="350"/>
    </row>
    <row r="47" spans="1:248" ht="12" customHeight="1" x14ac:dyDescent="0.15">
      <c r="A47" s="1085" t="s">
        <v>597</v>
      </c>
      <c r="B47" s="1086">
        <v>1670</v>
      </c>
      <c r="C47" s="1086">
        <v>81</v>
      </c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  <c r="BK47" s="350"/>
      <c r="BL47" s="350"/>
      <c r="BM47" s="350"/>
      <c r="BN47" s="350"/>
      <c r="BO47" s="350"/>
      <c r="BP47" s="350"/>
      <c r="BQ47" s="350"/>
      <c r="BR47" s="350"/>
      <c r="BS47" s="350"/>
      <c r="BT47" s="350"/>
      <c r="BU47" s="350"/>
      <c r="BV47" s="350"/>
      <c r="BW47" s="350"/>
      <c r="BX47" s="350"/>
      <c r="BY47" s="350"/>
      <c r="BZ47" s="350"/>
      <c r="CA47" s="350"/>
      <c r="CB47" s="350"/>
      <c r="CC47" s="350"/>
      <c r="CD47" s="350"/>
      <c r="CE47" s="350"/>
      <c r="CF47" s="350"/>
      <c r="CG47" s="350"/>
      <c r="CH47" s="350"/>
      <c r="CI47" s="350"/>
      <c r="CJ47" s="350"/>
      <c r="CK47" s="350"/>
      <c r="CL47" s="350"/>
      <c r="CM47" s="350"/>
      <c r="CN47" s="350"/>
      <c r="CO47" s="350"/>
      <c r="CP47" s="350"/>
      <c r="CQ47" s="350"/>
      <c r="CR47" s="350"/>
      <c r="CS47" s="350"/>
      <c r="CT47" s="350"/>
      <c r="CU47" s="350"/>
      <c r="CV47" s="350"/>
      <c r="CW47" s="350"/>
      <c r="CX47" s="350"/>
      <c r="CY47" s="350"/>
      <c r="CZ47" s="350"/>
      <c r="DA47" s="350"/>
      <c r="DB47" s="350"/>
      <c r="DC47" s="350"/>
      <c r="DD47" s="350"/>
      <c r="DE47" s="350"/>
      <c r="DF47" s="350"/>
      <c r="DG47" s="350"/>
      <c r="DH47" s="350"/>
      <c r="DI47" s="350"/>
      <c r="DJ47" s="350"/>
      <c r="DK47" s="350"/>
      <c r="DL47" s="350"/>
      <c r="DM47" s="350"/>
      <c r="DN47" s="350"/>
      <c r="DO47" s="350"/>
      <c r="DP47" s="350"/>
      <c r="DQ47" s="350"/>
      <c r="DR47" s="350"/>
      <c r="DS47" s="350"/>
      <c r="DT47" s="350"/>
      <c r="DU47" s="350"/>
      <c r="DV47" s="350"/>
      <c r="DW47" s="350"/>
      <c r="DX47" s="350"/>
      <c r="DY47" s="350"/>
      <c r="DZ47" s="350"/>
      <c r="EA47" s="350"/>
      <c r="EB47" s="350"/>
      <c r="EC47" s="350"/>
      <c r="ED47" s="350"/>
      <c r="EE47" s="350"/>
      <c r="EF47" s="350"/>
      <c r="EG47" s="350"/>
      <c r="EH47" s="350"/>
      <c r="EI47" s="350"/>
      <c r="EJ47" s="350"/>
      <c r="EK47" s="350"/>
      <c r="EL47" s="350"/>
      <c r="EM47" s="350"/>
      <c r="EN47" s="350"/>
      <c r="EO47" s="350"/>
      <c r="EP47" s="350"/>
      <c r="EQ47" s="350"/>
      <c r="ER47" s="350"/>
      <c r="ES47" s="350"/>
      <c r="ET47" s="350"/>
      <c r="EU47" s="350"/>
      <c r="EV47" s="350"/>
      <c r="EW47" s="350"/>
      <c r="EX47" s="350"/>
      <c r="EY47" s="350"/>
      <c r="EZ47" s="350"/>
      <c r="FA47" s="350"/>
      <c r="FB47" s="350"/>
      <c r="FC47" s="350"/>
      <c r="FD47" s="350"/>
      <c r="FE47" s="350"/>
      <c r="FF47" s="350"/>
      <c r="FG47" s="350"/>
      <c r="FH47" s="350"/>
      <c r="FI47" s="350"/>
      <c r="FJ47" s="350"/>
      <c r="FK47" s="350"/>
      <c r="FL47" s="350"/>
      <c r="FM47" s="350"/>
      <c r="FN47" s="350"/>
      <c r="FO47" s="350"/>
      <c r="FP47" s="350"/>
      <c r="FQ47" s="350"/>
      <c r="FR47" s="350"/>
      <c r="FS47" s="350"/>
      <c r="FT47" s="350"/>
      <c r="FU47" s="350"/>
      <c r="FV47" s="350"/>
      <c r="FW47" s="350"/>
      <c r="FX47" s="350"/>
      <c r="FY47" s="350"/>
      <c r="FZ47" s="350"/>
      <c r="GA47" s="350"/>
      <c r="GB47" s="350"/>
      <c r="GC47" s="350"/>
      <c r="GD47" s="350"/>
      <c r="GE47" s="350"/>
      <c r="GF47" s="350"/>
      <c r="GG47" s="350"/>
      <c r="GH47" s="350"/>
      <c r="GI47" s="350"/>
      <c r="GJ47" s="350"/>
      <c r="GK47" s="350"/>
      <c r="GL47" s="350"/>
      <c r="GM47" s="350"/>
      <c r="GN47" s="350"/>
      <c r="GO47" s="350"/>
      <c r="GP47" s="350"/>
      <c r="GQ47" s="350"/>
      <c r="GR47" s="350"/>
      <c r="GS47" s="350"/>
      <c r="GT47" s="350"/>
      <c r="GU47" s="350"/>
      <c r="GV47" s="350"/>
      <c r="GW47" s="350"/>
      <c r="GX47" s="350"/>
      <c r="GY47" s="350"/>
      <c r="GZ47" s="350"/>
      <c r="HA47" s="350"/>
      <c r="HB47" s="350"/>
      <c r="HC47" s="350"/>
      <c r="HD47" s="350"/>
      <c r="HE47" s="350"/>
      <c r="HF47" s="350"/>
      <c r="HG47" s="350"/>
      <c r="HH47" s="350"/>
      <c r="HI47" s="350"/>
      <c r="HJ47" s="350"/>
      <c r="HK47" s="350"/>
      <c r="HL47" s="350"/>
      <c r="HM47" s="350"/>
      <c r="HN47" s="350"/>
      <c r="HO47" s="350"/>
      <c r="HP47" s="350"/>
      <c r="HQ47" s="350"/>
      <c r="HR47" s="350"/>
      <c r="HS47" s="350"/>
      <c r="HT47" s="350"/>
      <c r="HU47" s="350"/>
      <c r="HV47" s="350"/>
      <c r="HW47" s="350"/>
      <c r="HX47" s="350"/>
      <c r="HY47" s="350"/>
      <c r="HZ47" s="350"/>
      <c r="IA47" s="350"/>
      <c r="IB47" s="350"/>
      <c r="IC47" s="350"/>
      <c r="ID47" s="350"/>
      <c r="IE47" s="350"/>
      <c r="IF47" s="350"/>
      <c r="IG47" s="350"/>
      <c r="IH47" s="350"/>
      <c r="II47" s="350"/>
      <c r="IJ47" s="350"/>
      <c r="IK47" s="350"/>
      <c r="IL47" s="350"/>
      <c r="IM47" s="350"/>
      <c r="IN47" s="350"/>
    </row>
    <row r="48" spans="1:248" ht="12" customHeight="1" x14ac:dyDescent="0.15">
      <c r="A48" s="1085" t="s">
        <v>598</v>
      </c>
      <c r="B48" s="1086">
        <v>2228</v>
      </c>
      <c r="C48" s="1086">
        <v>142</v>
      </c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0"/>
      <c r="CH48" s="350"/>
      <c r="CI48" s="350"/>
      <c r="CJ48" s="350"/>
      <c r="CK48" s="350"/>
      <c r="CL48" s="350"/>
      <c r="CM48" s="350"/>
      <c r="CN48" s="350"/>
      <c r="CO48" s="350"/>
      <c r="CP48" s="350"/>
      <c r="CQ48" s="350"/>
      <c r="CR48" s="350"/>
      <c r="CS48" s="350"/>
      <c r="CT48" s="350"/>
      <c r="CU48" s="350"/>
      <c r="CV48" s="350"/>
      <c r="CW48" s="350"/>
      <c r="CX48" s="350"/>
      <c r="CY48" s="350"/>
      <c r="CZ48" s="350"/>
      <c r="DA48" s="350"/>
      <c r="DB48" s="350"/>
      <c r="DC48" s="350"/>
      <c r="DD48" s="350"/>
      <c r="DE48" s="350"/>
      <c r="DF48" s="350"/>
      <c r="DG48" s="350"/>
      <c r="DH48" s="350"/>
      <c r="DI48" s="350"/>
      <c r="DJ48" s="350"/>
      <c r="DK48" s="350"/>
      <c r="DL48" s="350"/>
      <c r="DM48" s="350"/>
      <c r="DN48" s="350"/>
      <c r="DO48" s="350"/>
      <c r="DP48" s="350"/>
      <c r="DQ48" s="350"/>
      <c r="DR48" s="350"/>
      <c r="DS48" s="350"/>
      <c r="DT48" s="350"/>
      <c r="DU48" s="350"/>
      <c r="DV48" s="350"/>
      <c r="DW48" s="350"/>
      <c r="DX48" s="350"/>
      <c r="DY48" s="350"/>
      <c r="DZ48" s="350"/>
      <c r="EA48" s="350"/>
      <c r="EB48" s="350"/>
      <c r="EC48" s="350"/>
      <c r="ED48" s="350"/>
      <c r="EE48" s="350"/>
      <c r="EF48" s="350"/>
      <c r="EG48" s="350"/>
      <c r="EH48" s="350"/>
      <c r="EI48" s="350"/>
      <c r="EJ48" s="350"/>
      <c r="EK48" s="350"/>
      <c r="EL48" s="350"/>
      <c r="EM48" s="350"/>
      <c r="EN48" s="350"/>
      <c r="EO48" s="350"/>
      <c r="EP48" s="350"/>
      <c r="EQ48" s="350"/>
      <c r="ER48" s="350"/>
      <c r="ES48" s="350"/>
      <c r="ET48" s="350"/>
      <c r="EU48" s="350"/>
      <c r="EV48" s="350"/>
      <c r="EW48" s="350"/>
      <c r="EX48" s="350"/>
      <c r="EY48" s="350"/>
      <c r="EZ48" s="350"/>
      <c r="FA48" s="350"/>
      <c r="FB48" s="350"/>
      <c r="FC48" s="350"/>
      <c r="FD48" s="350"/>
      <c r="FE48" s="350"/>
      <c r="FF48" s="350"/>
      <c r="FG48" s="350"/>
      <c r="FH48" s="350"/>
      <c r="FI48" s="350"/>
      <c r="FJ48" s="350"/>
      <c r="FK48" s="350"/>
      <c r="FL48" s="350"/>
      <c r="FM48" s="350"/>
      <c r="FN48" s="350"/>
      <c r="FO48" s="350"/>
      <c r="FP48" s="350"/>
      <c r="FQ48" s="350"/>
      <c r="FR48" s="350"/>
      <c r="FS48" s="350"/>
      <c r="FT48" s="350"/>
      <c r="FU48" s="350"/>
      <c r="FV48" s="350"/>
      <c r="FW48" s="350"/>
      <c r="FX48" s="350"/>
      <c r="FY48" s="350"/>
      <c r="FZ48" s="350"/>
      <c r="GA48" s="350"/>
      <c r="GB48" s="350"/>
      <c r="GC48" s="350"/>
      <c r="GD48" s="350"/>
      <c r="GE48" s="350"/>
      <c r="GF48" s="350"/>
      <c r="GG48" s="350"/>
      <c r="GH48" s="350"/>
      <c r="GI48" s="350"/>
      <c r="GJ48" s="350"/>
      <c r="GK48" s="350"/>
      <c r="GL48" s="350"/>
      <c r="GM48" s="350"/>
      <c r="GN48" s="350"/>
      <c r="GO48" s="350"/>
      <c r="GP48" s="350"/>
      <c r="GQ48" s="350"/>
      <c r="GR48" s="350"/>
      <c r="GS48" s="350"/>
      <c r="GT48" s="350"/>
      <c r="GU48" s="350"/>
      <c r="GV48" s="350"/>
      <c r="GW48" s="350"/>
      <c r="GX48" s="350"/>
      <c r="GY48" s="350"/>
      <c r="GZ48" s="350"/>
      <c r="HA48" s="350"/>
      <c r="HB48" s="350"/>
      <c r="HC48" s="350"/>
      <c r="HD48" s="350"/>
      <c r="HE48" s="350"/>
      <c r="HF48" s="350"/>
      <c r="HG48" s="350"/>
      <c r="HH48" s="350"/>
      <c r="HI48" s="350"/>
      <c r="HJ48" s="350"/>
      <c r="HK48" s="350"/>
      <c r="HL48" s="350"/>
      <c r="HM48" s="350"/>
      <c r="HN48" s="350"/>
      <c r="HO48" s="350"/>
      <c r="HP48" s="350"/>
      <c r="HQ48" s="350"/>
      <c r="HR48" s="350"/>
      <c r="HS48" s="350"/>
      <c r="HT48" s="350"/>
      <c r="HU48" s="350"/>
      <c r="HV48" s="350"/>
      <c r="HW48" s="350"/>
      <c r="HX48" s="350"/>
      <c r="HY48" s="350"/>
      <c r="HZ48" s="350"/>
      <c r="IA48" s="350"/>
      <c r="IB48" s="350"/>
      <c r="IC48" s="350"/>
      <c r="ID48" s="350"/>
      <c r="IE48" s="350"/>
      <c r="IF48" s="350"/>
      <c r="IG48" s="350"/>
      <c r="IH48" s="350"/>
      <c r="II48" s="350"/>
      <c r="IJ48" s="350"/>
      <c r="IK48" s="350"/>
      <c r="IL48" s="350"/>
      <c r="IM48" s="350"/>
      <c r="IN48" s="350"/>
    </row>
    <row r="49" spans="1:248" ht="12" customHeight="1" x14ac:dyDescent="0.15">
      <c r="A49" s="1085" t="s">
        <v>599</v>
      </c>
      <c r="B49" s="1086">
        <v>2512</v>
      </c>
      <c r="C49" s="1086">
        <v>87</v>
      </c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CF49" s="350"/>
      <c r="CG49" s="350"/>
      <c r="CH49" s="350"/>
      <c r="CI49" s="350"/>
      <c r="CJ49" s="350"/>
      <c r="CK49" s="350"/>
      <c r="CL49" s="350"/>
      <c r="CM49" s="350"/>
      <c r="CN49" s="350"/>
      <c r="CO49" s="350"/>
      <c r="CP49" s="350"/>
      <c r="CQ49" s="350"/>
      <c r="CR49" s="350"/>
      <c r="CS49" s="350"/>
      <c r="CT49" s="350"/>
      <c r="CU49" s="350"/>
      <c r="CV49" s="350"/>
      <c r="CW49" s="350"/>
      <c r="CX49" s="350"/>
      <c r="CY49" s="350"/>
      <c r="CZ49" s="350"/>
      <c r="DA49" s="350"/>
      <c r="DB49" s="350"/>
      <c r="DC49" s="350"/>
      <c r="DD49" s="350"/>
      <c r="DE49" s="350"/>
      <c r="DF49" s="350"/>
      <c r="DG49" s="350"/>
      <c r="DH49" s="350"/>
      <c r="DI49" s="350"/>
      <c r="DJ49" s="350"/>
      <c r="DK49" s="350"/>
      <c r="DL49" s="350"/>
      <c r="DM49" s="350"/>
      <c r="DN49" s="350"/>
      <c r="DO49" s="350"/>
      <c r="DP49" s="350"/>
      <c r="DQ49" s="350"/>
      <c r="DR49" s="350"/>
      <c r="DS49" s="350"/>
      <c r="DT49" s="350"/>
      <c r="DU49" s="350"/>
      <c r="DV49" s="350"/>
      <c r="DW49" s="350"/>
      <c r="DX49" s="350"/>
      <c r="DY49" s="350"/>
      <c r="DZ49" s="350"/>
      <c r="EA49" s="350"/>
      <c r="EB49" s="350"/>
      <c r="EC49" s="350"/>
      <c r="ED49" s="350"/>
      <c r="EE49" s="350"/>
      <c r="EF49" s="350"/>
      <c r="EG49" s="350"/>
      <c r="EH49" s="350"/>
      <c r="EI49" s="350"/>
      <c r="EJ49" s="350"/>
      <c r="EK49" s="350"/>
      <c r="EL49" s="350"/>
      <c r="EM49" s="350"/>
      <c r="EN49" s="350"/>
      <c r="EO49" s="350"/>
      <c r="EP49" s="350"/>
      <c r="EQ49" s="350"/>
      <c r="ER49" s="350"/>
      <c r="ES49" s="350"/>
      <c r="ET49" s="350"/>
      <c r="EU49" s="350"/>
      <c r="EV49" s="350"/>
      <c r="EW49" s="350"/>
      <c r="EX49" s="350"/>
      <c r="EY49" s="350"/>
      <c r="EZ49" s="350"/>
      <c r="FA49" s="350"/>
      <c r="FB49" s="350"/>
      <c r="FC49" s="350"/>
      <c r="FD49" s="350"/>
      <c r="FE49" s="350"/>
      <c r="FF49" s="350"/>
      <c r="FG49" s="350"/>
      <c r="FH49" s="350"/>
      <c r="FI49" s="350"/>
      <c r="FJ49" s="350"/>
      <c r="FK49" s="350"/>
      <c r="FL49" s="350"/>
      <c r="FM49" s="350"/>
      <c r="FN49" s="350"/>
      <c r="FO49" s="350"/>
      <c r="FP49" s="350"/>
      <c r="FQ49" s="350"/>
      <c r="FR49" s="350"/>
      <c r="FS49" s="350"/>
      <c r="FT49" s="350"/>
      <c r="FU49" s="350"/>
      <c r="FV49" s="350"/>
      <c r="FW49" s="350"/>
      <c r="FX49" s="350"/>
      <c r="FY49" s="350"/>
      <c r="FZ49" s="350"/>
      <c r="GA49" s="350"/>
      <c r="GB49" s="350"/>
      <c r="GC49" s="350"/>
      <c r="GD49" s="350"/>
      <c r="GE49" s="350"/>
      <c r="GF49" s="350"/>
      <c r="GG49" s="350"/>
      <c r="GH49" s="350"/>
      <c r="GI49" s="350"/>
      <c r="GJ49" s="350"/>
      <c r="GK49" s="350"/>
      <c r="GL49" s="350"/>
      <c r="GM49" s="350"/>
      <c r="GN49" s="350"/>
      <c r="GO49" s="350"/>
      <c r="GP49" s="350"/>
      <c r="GQ49" s="350"/>
      <c r="GR49" s="350"/>
      <c r="GS49" s="350"/>
      <c r="GT49" s="350"/>
      <c r="GU49" s="350"/>
      <c r="GV49" s="350"/>
      <c r="GW49" s="350"/>
      <c r="GX49" s="350"/>
      <c r="GY49" s="350"/>
      <c r="GZ49" s="350"/>
      <c r="HA49" s="350"/>
      <c r="HB49" s="350"/>
      <c r="HC49" s="350"/>
      <c r="HD49" s="350"/>
      <c r="HE49" s="350"/>
      <c r="HF49" s="350"/>
      <c r="HG49" s="350"/>
      <c r="HH49" s="350"/>
      <c r="HI49" s="350"/>
      <c r="HJ49" s="350"/>
      <c r="HK49" s="350"/>
      <c r="HL49" s="350"/>
      <c r="HM49" s="350"/>
      <c r="HN49" s="350"/>
      <c r="HO49" s="350"/>
      <c r="HP49" s="350"/>
      <c r="HQ49" s="350"/>
      <c r="HR49" s="350"/>
      <c r="HS49" s="350"/>
      <c r="HT49" s="350"/>
      <c r="HU49" s="350"/>
      <c r="HV49" s="350"/>
      <c r="HW49" s="350"/>
      <c r="HX49" s="350"/>
      <c r="HY49" s="350"/>
      <c r="HZ49" s="350"/>
      <c r="IA49" s="350"/>
      <c r="IB49" s="350"/>
      <c r="IC49" s="350"/>
      <c r="ID49" s="350"/>
      <c r="IE49" s="350"/>
      <c r="IF49" s="350"/>
      <c r="IG49" s="350"/>
      <c r="IH49" s="350"/>
      <c r="II49" s="350"/>
      <c r="IJ49" s="350"/>
      <c r="IK49" s="350"/>
      <c r="IL49" s="350"/>
      <c r="IM49" s="350"/>
      <c r="IN49" s="350"/>
    </row>
    <row r="50" spans="1:248" ht="12" customHeight="1" x14ac:dyDescent="0.15">
      <c r="A50" s="1085" t="s">
        <v>600</v>
      </c>
      <c r="B50" s="1086">
        <v>441</v>
      </c>
      <c r="C50" s="1086">
        <v>20</v>
      </c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350"/>
      <c r="AU50" s="350"/>
      <c r="AV50" s="350"/>
      <c r="AW50" s="350"/>
      <c r="AX50" s="350"/>
      <c r="AY50" s="350"/>
      <c r="AZ50" s="350"/>
      <c r="BA50" s="350"/>
      <c r="BB50" s="350"/>
      <c r="BC50" s="350"/>
      <c r="BD50" s="350"/>
      <c r="BE50" s="350"/>
      <c r="BF50" s="350"/>
      <c r="BG50" s="350"/>
      <c r="BH50" s="350"/>
      <c r="BI50" s="350"/>
      <c r="BJ50" s="350"/>
      <c r="BK50" s="350"/>
      <c r="BL50" s="350"/>
      <c r="BM50" s="350"/>
      <c r="BN50" s="350"/>
      <c r="BO50" s="350"/>
      <c r="BP50" s="350"/>
      <c r="BQ50" s="350"/>
      <c r="BR50" s="350"/>
      <c r="BS50" s="350"/>
      <c r="BT50" s="350"/>
      <c r="BU50" s="350"/>
      <c r="BV50" s="350"/>
      <c r="BW50" s="350"/>
      <c r="BX50" s="350"/>
      <c r="BY50" s="350"/>
      <c r="BZ50" s="350"/>
      <c r="CA50" s="350"/>
      <c r="CB50" s="350"/>
      <c r="CC50" s="350"/>
      <c r="CD50" s="350"/>
      <c r="CE50" s="350"/>
      <c r="CF50" s="350"/>
      <c r="CG50" s="350"/>
      <c r="CH50" s="350"/>
      <c r="CI50" s="350"/>
      <c r="CJ50" s="350"/>
      <c r="CK50" s="350"/>
      <c r="CL50" s="350"/>
      <c r="CM50" s="350"/>
      <c r="CN50" s="350"/>
      <c r="CO50" s="350"/>
      <c r="CP50" s="350"/>
      <c r="CQ50" s="350"/>
      <c r="CR50" s="350"/>
      <c r="CS50" s="350"/>
      <c r="CT50" s="350"/>
      <c r="CU50" s="350"/>
      <c r="CV50" s="350"/>
      <c r="CW50" s="350"/>
      <c r="CX50" s="350"/>
      <c r="CY50" s="350"/>
      <c r="CZ50" s="350"/>
      <c r="DA50" s="350"/>
      <c r="DB50" s="350"/>
      <c r="DC50" s="350"/>
      <c r="DD50" s="350"/>
      <c r="DE50" s="350"/>
      <c r="DF50" s="350"/>
      <c r="DG50" s="350"/>
      <c r="DH50" s="350"/>
      <c r="DI50" s="350"/>
      <c r="DJ50" s="350"/>
      <c r="DK50" s="350"/>
      <c r="DL50" s="350"/>
      <c r="DM50" s="350"/>
      <c r="DN50" s="350"/>
      <c r="DO50" s="350"/>
      <c r="DP50" s="350"/>
      <c r="DQ50" s="350"/>
      <c r="DR50" s="350"/>
      <c r="DS50" s="350"/>
      <c r="DT50" s="350"/>
      <c r="DU50" s="350"/>
      <c r="DV50" s="350"/>
      <c r="DW50" s="350"/>
      <c r="DX50" s="350"/>
      <c r="DY50" s="350"/>
      <c r="DZ50" s="350"/>
      <c r="EA50" s="350"/>
      <c r="EB50" s="350"/>
      <c r="EC50" s="350"/>
      <c r="ED50" s="350"/>
      <c r="EE50" s="350"/>
      <c r="EF50" s="350"/>
      <c r="EG50" s="350"/>
      <c r="EH50" s="350"/>
      <c r="EI50" s="350"/>
      <c r="EJ50" s="350"/>
      <c r="EK50" s="350"/>
      <c r="EL50" s="350"/>
      <c r="EM50" s="350"/>
      <c r="EN50" s="350"/>
      <c r="EO50" s="350"/>
      <c r="EP50" s="350"/>
      <c r="EQ50" s="350"/>
      <c r="ER50" s="350"/>
      <c r="ES50" s="350"/>
      <c r="ET50" s="350"/>
      <c r="EU50" s="350"/>
      <c r="EV50" s="350"/>
      <c r="EW50" s="350"/>
      <c r="EX50" s="350"/>
      <c r="EY50" s="350"/>
      <c r="EZ50" s="350"/>
      <c r="FA50" s="350"/>
      <c r="FB50" s="350"/>
      <c r="FC50" s="350"/>
      <c r="FD50" s="350"/>
      <c r="FE50" s="350"/>
      <c r="FF50" s="350"/>
      <c r="FG50" s="350"/>
      <c r="FH50" s="350"/>
      <c r="FI50" s="350"/>
      <c r="FJ50" s="350"/>
      <c r="FK50" s="350"/>
      <c r="FL50" s="350"/>
      <c r="FM50" s="350"/>
      <c r="FN50" s="350"/>
      <c r="FO50" s="350"/>
      <c r="FP50" s="350"/>
      <c r="FQ50" s="350"/>
      <c r="FR50" s="350"/>
      <c r="FS50" s="350"/>
      <c r="FT50" s="350"/>
      <c r="FU50" s="350"/>
      <c r="FV50" s="350"/>
      <c r="FW50" s="350"/>
      <c r="FX50" s="350"/>
      <c r="FY50" s="350"/>
      <c r="FZ50" s="350"/>
      <c r="GA50" s="350"/>
      <c r="GB50" s="350"/>
      <c r="GC50" s="350"/>
      <c r="GD50" s="350"/>
      <c r="GE50" s="350"/>
      <c r="GF50" s="350"/>
      <c r="GG50" s="350"/>
      <c r="GH50" s="350"/>
      <c r="GI50" s="350"/>
      <c r="GJ50" s="350"/>
      <c r="GK50" s="350"/>
      <c r="GL50" s="350"/>
      <c r="GM50" s="350"/>
      <c r="GN50" s="350"/>
      <c r="GO50" s="350"/>
      <c r="GP50" s="350"/>
      <c r="GQ50" s="350"/>
      <c r="GR50" s="350"/>
      <c r="GS50" s="350"/>
      <c r="GT50" s="350"/>
      <c r="GU50" s="350"/>
      <c r="GV50" s="350"/>
      <c r="GW50" s="350"/>
      <c r="GX50" s="350"/>
      <c r="GY50" s="350"/>
      <c r="GZ50" s="350"/>
      <c r="HA50" s="350"/>
      <c r="HB50" s="350"/>
      <c r="HC50" s="350"/>
      <c r="HD50" s="350"/>
      <c r="HE50" s="350"/>
      <c r="HF50" s="350"/>
      <c r="HG50" s="350"/>
      <c r="HH50" s="350"/>
      <c r="HI50" s="350"/>
      <c r="HJ50" s="350"/>
      <c r="HK50" s="350"/>
      <c r="HL50" s="350"/>
      <c r="HM50" s="350"/>
      <c r="HN50" s="350"/>
      <c r="HO50" s="350"/>
      <c r="HP50" s="350"/>
      <c r="HQ50" s="350"/>
      <c r="HR50" s="350"/>
      <c r="HS50" s="350"/>
      <c r="HT50" s="350"/>
      <c r="HU50" s="350"/>
      <c r="HV50" s="350"/>
      <c r="HW50" s="350"/>
      <c r="HX50" s="350"/>
      <c r="HY50" s="350"/>
      <c r="HZ50" s="350"/>
      <c r="IA50" s="350"/>
      <c r="IB50" s="350"/>
      <c r="IC50" s="350"/>
      <c r="ID50" s="350"/>
      <c r="IE50" s="350"/>
      <c r="IF50" s="350"/>
      <c r="IG50" s="350"/>
      <c r="IH50" s="350"/>
      <c r="II50" s="350"/>
      <c r="IJ50" s="350"/>
      <c r="IK50" s="350"/>
      <c r="IL50" s="350"/>
      <c r="IM50" s="350"/>
      <c r="IN50" s="350"/>
    </row>
    <row r="51" spans="1:248" ht="12" customHeight="1" x14ac:dyDescent="0.15">
      <c r="A51" s="1085" t="s">
        <v>601</v>
      </c>
      <c r="B51" s="1086">
        <v>77</v>
      </c>
      <c r="C51" s="1086">
        <v>3</v>
      </c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350"/>
      <c r="AU51" s="350"/>
      <c r="AV51" s="350"/>
      <c r="AW51" s="350"/>
      <c r="AX51" s="350"/>
      <c r="AY51" s="350"/>
      <c r="AZ51" s="350"/>
      <c r="BA51" s="350"/>
      <c r="BB51" s="350"/>
      <c r="BC51" s="350"/>
      <c r="BD51" s="350"/>
      <c r="BE51" s="350"/>
      <c r="BF51" s="350"/>
      <c r="BG51" s="350"/>
      <c r="BH51" s="350"/>
      <c r="BI51" s="350"/>
      <c r="BJ51" s="350"/>
      <c r="BK51" s="350"/>
      <c r="BL51" s="350"/>
      <c r="BM51" s="350"/>
      <c r="BN51" s="350"/>
      <c r="BO51" s="350"/>
      <c r="BP51" s="350"/>
      <c r="BQ51" s="350"/>
      <c r="BR51" s="350"/>
      <c r="BS51" s="350"/>
      <c r="BT51" s="350"/>
      <c r="BU51" s="350"/>
      <c r="BV51" s="350"/>
      <c r="BW51" s="350"/>
      <c r="BX51" s="350"/>
      <c r="BY51" s="350"/>
      <c r="BZ51" s="350"/>
      <c r="CA51" s="350"/>
      <c r="CB51" s="350"/>
      <c r="CC51" s="350"/>
      <c r="CD51" s="350"/>
      <c r="CE51" s="350"/>
      <c r="CF51" s="350"/>
      <c r="CG51" s="350"/>
      <c r="CH51" s="350"/>
      <c r="CI51" s="350"/>
      <c r="CJ51" s="350"/>
      <c r="CK51" s="350"/>
      <c r="CL51" s="350"/>
      <c r="CM51" s="350"/>
      <c r="CN51" s="350"/>
      <c r="CO51" s="350"/>
      <c r="CP51" s="350"/>
      <c r="CQ51" s="350"/>
      <c r="CR51" s="350"/>
      <c r="CS51" s="350"/>
      <c r="CT51" s="350"/>
      <c r="CU51" s="350"/>
      <c r="CV51" s="350"/>
      <c r="CW51" s="350"/>
      <c r="CX51" s="350"/>
      <c r="CY51" s="350"/>
      <c r="CZ51" s="350"/>
      <c r="DA51" s="350"/>
      <c r="DB51" s="350"/>
      <c r="DC51" s="350"/>
      <c r="DD51" s="350"/>
      <c r="DE51" s="350"/>
      <c r="DF51" s="350"/>
      <c r="DG51" s="350"/>
      <c r="DH51" s="350"/>
      <c r="DI51" s="350"/>
      <c r="DJ51" s="350"/>
      <c r="DK51" s="350"/>
      <c r="DL51" s="350"/>
      <c r="DM51" s="350"/>
      <c r="DN51" s="350"/>
      <c r="DO51" s="350"/>
      <c r="DP51" s="350"/>
      <c r="DQ51" s="350"/>
      <c r="DR51" s="350"/>
      <c r="DS51" s="350"/>
      <c r="DT51" s="350"/>
      <c r="DU51" s="350"/>
      <c r="DV51" s="350"/>
      <c r="DW51" s="350"/>
      <c r="DX51" s="350"/>
      <c r="DY51" s="350"/>
      <c r="DZ51" s="350"/>
      <c r="EA51" s="350"/>
      <c r="EB51" s="350"/>
      <c r="EC51" s="350"/>
      <c r="ED51" s="350"/>
      <c r="EE51" s="350"/>
      <c r="EF51" s="350"/>
      <c r="EG51" s="350"/>
      <c r="EH51" s="350"/>
      <c r="EI51" s="350"/>
      <c r="EJ51" s="350"/>
      <c r="EK51" s="350"/>
      <c r="EL51" s="350"/>
      <c r="EM51" s="350"/>
      <c r="EN51" s="350"/>
      <c r="EO51" s="350"/>
      <c r="EP51" s="350"/>
      <c r="EQ51" s="350"/>
      <c r="ER51" s="350"/>
      <c r="ES51" s="350"/>
      <c r="ET51" s="350"/>
      <c r="EU51" s="350"/>
      <c r="EV51" s="350"/>
      <c r="EW51" s="350"/>
      <c r="EX51" s="350"/>
      <c r="EY51" s="350"/>
      <c r="EZ51" s="350"/>
      <c r="FA51" s="350"/>
      <c r="FB51" s="350"/>
      <c r="FC51" s="350"/>
      <c r="FD51" s="350"/>
      <c r="FE51" s="350"/>
      <c r="FF51" s="350"/>
      <c r="FG51" s="350"/>
      <c r="FH51" s="350"/>
      <c r="FI51" s="350"/>
      <c r="FJ51" s="350"/>
      <c r="FK51" s="350"/>
      <c r="FL51" s="350"/>
      <c r="FM51" s="350"/>
      <c r="FN51" s="350"/>
      <c r="FO51" s="350"/>
      <c r="FP51" s="350"/>
      <c r="FQ51" s="350"/>
      <c r="FR51" s="350"/>
      <c r="FS51" s="350"/>
      <c r="FT51" s="350"/>
      <c r="FU51" s="350"/>
      <c r="FV51" s="350"/>
      <c r="FW51" s="350"/>
      <c r="FX51" s="350"/>
      <c r="FY51" s="350"/>
      <c r="FZ51" s="350"/>
      <c r="GA51" s="350"/>
      <c r="GB51" s="350"/>
      <c r="GC51" s="350"/>
      <c r="GD51" s="350"/>
      <c r="GE51" s="350"/>
      <c r="GF51" s="350"/>
      <c r="GG51" s="350"/>
      <c r="GH51" s="350"/>
      <c r="GI51" s="350"/>
      <c r="GJ51" s="350"/>
      <c r="GK51" s="350"/>
      <c r="GL51" s="350"/>
      <c r="GM51" s="350"/>
      <c r="GN51" s="350"/>
      <c r="GO51" s="350"/>
      <c r="GP51" s="350"/>
      <c r="GQ51" s="350"/>
      <c r="GR51" s="350"/>
      <c r="GS51" s="350"/>
      <c r="GT51" s="350"/>
      <c r="GU51" s="350"/>
      <c r="GV51" s="350"/>
      <c r="GW51" s="350"/>
      <c r="GX51" s="350"/>
      <c r="GY51" s="350"/>
      <c r="GZ51" s="350"/>
      <c r="HA51" s="350"/>
      <c r="HB51" s="350"/>
      <c r="HC51" s="350"/>
      <c r="HD51" s="350"/>
      <c r="HE51" s="350"/>
      <c r="HF51" s="350"/>
      <c r="HG51" s="350"/>
      <c r="HH51" s="350"/>
      <c r="HI51" s="350"/>
      <c r="HJ51" s="350"/>
      <c r="HK51" s="350"/>
      <c r="HL51" s="350"/>
      <c r="HM51" s="350"/>
      <c r="HN51" s="350"/>
      <c r="HO51" s="350"/>
      <c r="HP51" s="350"/>
      <c r="HQ51" s="350"/>
      <c r="HR51" s="350"/>
      <c r="HS51" s="350"/>
      <c r="HT51" s="350"/>
      <c r="HU51" s="350"/>
      <c r="HV51" s="350"/>
      <c r="HW51" s="350"/>
      <c r="HX51" s="350"/>
      <c r="HY51" s="350"/>
      <c r="HZ51" s="350"/>
      <c r="IA51" s="350"/>
      <c r="IB51" s="350"/>
      <c r="IC51" s="350"/>
      <c r="ID51" s="350"/>
      <c r="IE51" s="350"/>
      <c r="IF51" s="350"/>
      <c r="IG51" s="350"/>
      <c r="IH51" s="350"/>
      <c r="II51" s="350"/>
      <c r="IJ51" s="350"/>
      <c r="IK51" s="350"/>
      <c r="IL51" s="350"/>
      <c r="IM51" s="350"/>
      <c r="IN51" s="350"/>
    </row>
    <row r="52" spans="1:248" ht="12" customHeight="1" x14ac:dyDescent="0.15">
      <c r="A52" s="1085" t="s">
        <v>602</v>
      </c>
      <c r="B52" s="1086">
        <v>179</v>
      </c>
      <c r="C52" s="1086">
        <v>8</v>
      </c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350"/>
      <c r="AU52" s="350"/>
      <c r="AV52" s="350"/>
      <c r="AW52" s="350"/>
      <c r="AX52" s="350"/>
      <c r="AY52" s="350"/>
      <c r="AZ52" s="350"/>
      <c r="BA52" s="350"/>
      <c r="BB52" s="350"/>
      <c r="BC52" s="350"/>
      <c r="BD52" s="350"/>
      <c r="BE52" s="350"/>
      <c r="BF52" s="350"/>
      <c r="BG52" s="350"/>
      <c r="BH52" s="350"/>
      <c r="BI52" s="350"/>
      <c r="BJ52" s="350"/>
      <c r="BK52" s="350"/>
      <c r="BL52" s="350"/>
      <c r="BM52" s="350"/>
      <c r="BN52" s="350"/>
      <c r="BO52" s="350"/>
      <c r="BP52" s="350"/>
      <c r="BQ52" s="350"/>
      <c r="BR52" s="350"/>
      <c r="BS52" s="350"/>
      <c r="BT52" s="350"/>
      <c r="BU52" s="350"/>
      <c r="BV52" s="350"/>
      <c r="BW52" s="350"/>
      <c r="BX52" s="350"/>
      <c r="BY52" s="350"/>
      <c r="BZ52" s="350"/>
      <c r="CA52" s="350"/>
      <c r="CB52" s="350"/>
      <c r="CC52" s="350"/>
      <c r="CD52" s="350"/>
      <c r="CE52" s="350"/>
      <c r="CF52" s="350"/>
      <c r="CG52" s="350"/>
      <c r="CH52" s="350"/>
      <c r="CI52" s="350"/>
      <c r="CJ52" s="350"/>
      <c r="CK52" s="350"/>
      <c r="CL52" s="350"/>
      <c r="CM52" s="350"/>
      <c r="CN52" s="350"/>
      <c r="CO52" s="350"/>
      <c r="CP52" s="350"/>
      <c r="CQ52" s="350"/>
      <c r="CR52" s="350"/>
      <c r="CS52" s="350"/>
      <c r="CT52" s="350"/>
      <c r="CU52" s="350"/>
      <c r="CV52" s="350"/>
      <c r="CW52" s="350"/>
      <c r="CX52" s="350"/>
      <c r="CY52" s="350"/>
      <c r="CZ52" s="350"/>
      <c r="DA52" s="350"/>
      <c r="DB52" s="350"/>
      <c r="DC52" s="350"/>
      <c r="DD52" s="350"/>
      <c r="DE52" s="350"/>
      <c r="DF52" s="350"/>
      <c r="DG52" s="350"/>
      <c r="DH52" s="350"/>
      <c r="DI52" s="350"/>
      <c r="DJ52" s="350"/>
      <c r="DK52" s="350"/>
      <c r="DL52" s="350"/>
      <c r="DM52" s="350"/>
      <c r="DN52" s="350"/>
      <c r="DO52" s="350"/>
      <c r="DP52" s="350"/>
      <c r="DQ52" s="350"/>
      <c r="DR52" s="350"/>
      <c r="DS52" s="350"/>
      <c r="DT52" s="350"/>
      <c r="DU52" s="350"/>
      <c r="DV52" s="350"/>
      <c r="DW52" s="350"/>
      <c r="DX52" s="350"/>
      <c r="DY52" s="350"/>
      <c r="DZ52" s="350"/>
      <c r="EA52" s="350"/>
      <c r="EB52" s="350"/>
      <c r="EC52" s="350"/>
      <c r="ED52" s="350"/>
      <c r="EE52" s="350"/>
      <c r="EF52" s="350"/>
      <c r="EG52" s="350"/>
      <c r="EH52" s="350"/>
      <c r="EI52" s="350"/>
      <c r="EJ52" s="350"/>
      <c r="EK52" s="350"/>
      <c r="EL52" s="350"/>
      <c r="EM52" s="350"/>
      <c r="EN52" s="350"/>
      <c r="EO52" s="350"/>
      <c r="EP52" s="350"/>
      <c r="EQ52" s="350"/>
      <c r="ER52" s="350"/>
      <c r="ES52" s="350"/>
      <c r="ET52" s="350"/>
      <c r="EU52" s="350"/>
      <c r="EV52" s="350"/>
      <c r="EW52" s="350"/>
      <c r="EX52" s="350"/>
      <c r="EY52" s="350"/>
      <c r="EZ52" s="350"/>
      <c r="FA52" s="350"/>
      <c r="FB52" s="350"/>
      <c r="FC52" s="350"/>
      <c r="FD52" s="350"/>
      <c r="FE52" s="350"/>
      <c r="FF52" s="350"/>
      <c r="FG52" s="350"/>
      <c r="FH52" s="350"/>
      <c r="FI52" s="350"/>
      <c r="FJ52" s="350"/>
      <c r="FK52" s="350"/>
      <c r="FL52" s="350"/>
      <c r="FM52" s="350"/>
      <c r="FN52" s="350"/>
      <c r="FO52" s="350"/>
      <c r="FP52" s="350"/>
      <c r="FQ52" s="350"/>
      <c r="FR52" s="350"/>
      <c r="FS52" s="350"/>
      <c r="FT52" s="350"/>
      <c r="FU52" s="350"/>
      <c r="FV52" s="350"/>
      <c r="FW52" s="350"/>
      <c r="FX52" s="350"/>
      <c r="FY52" s="350"/>
      <c r="FZ52" s="350"/>
      <c r="GA52" s="350"/>
      <c r="GB52" s="350"/>
      <c r="GC52" s="350"/>
      <c r="GD52" s="350"/>
      <c r="GE52" s="350"/>
      <c r="GF52" s="350"/>
      <c r="GG52" s="350"/>
      <c r="GH52" s="350"/>
      <c r="GI52" s="350"/>
      <c r="GJ52" s="350"/>
      <c r="GK52" s="350"/>
      <c r="GL52" s="350"/>
      <c r="GM52" s="350"/>
      <c r="GN52" s="350"/>
      <c r="GO52" s="350"/>
      <c r="GP52" s="350"/>
      <c r="GQ52" s="350"/>
      <c r="GR52" s="350"/>
      <c r="GS52" s="350"/>
      <c r="GT52" s="350"/>
      <c r="GU52" s="350"/>
      <c r="GV52" s="350"/>
      <c r="GW52" s="350"/>
      <c r="GX52" s="350"/>
      <c r="GY52" s="350"/>
      <c r="GZ52" s="350"/>
      <c r="HA52" s="350"/>
      <c r="HB52" s="350"/>
      <c r="HC52" s="350"/>
      <c r="HD52" s="350"/>
      <c r="HE52" s="350"/>
      <c r="HF52" s="350"/>
      <c r="HG52" s="350"/>
      <c r="HH52" s="350"/>
      <c r="HI52" s="350"/>
      <c r="HJ52" s="350"/>
      <c r="HK52" s="350"/>
      <c r="HL52" s="350"/>
      <c r="HM52" s="350"/>
      <c r="HN52" s="350"/>
      <c r="HO52" s="350"/>
      <c r="HP52" s="350"/>
      <c r="HQ52" s="350"/>
      <c r="HR52" s="350"/>
      <c r="HS52" s="350"/>
      <c r="HT52" s="350"/>
      <c r="HU52" s="350"/>
      <c r="HV52" s="350"/>
      <c r="HW52" s="350"/>
      <c r="HX52" s="350"/>
      <c r="HY52" s="350"/>
      <c r="HZ52" s="350"/>
      <c r="IA52" s="350"/>
      <c r="IB52" s="350"/>
      <c r="IC52" s="350"/>
      <c r="ID52" s="350"/>
      <c r="IE52" s="350"/>
      <c r="IF52" s="350"/>
      <c r="IG52" s="350"/>
      <c r="IH52" s="350"/>
      <c r="II52" s="350"/>
      <c r="IJ52" s="350"/>
      <c r="IK52" s="350"/>
      <c r="IL52" s="350"/>
      <c r="IM52" s="350"/>
      <c r="IN52" s="350"/>
    </row>
    <row r="53" spans="1:248" ht="12" customHeight="1" x14ac:dyDescent="0.15">
      <c r="A53" s="1085" t="s">
        <v>603</v>
      </c>
      <c r="B53" s="1086">
        <v>35</v>
      </c>
      <c r="C53" s="1086">
        <v>2</v>
      </c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350"/>
      <c r="AS53" s="350"/>
      <c r="AT53" s="350"/>
      <c r="AU53" s="350"/>
      <c r="AV53" s="350"/>
      <c r="AW53" s="350"/>
      <c r="AX53" s="350"/>
      <c r="AY53" s="350"/>
      <c r="AZ53" s="350"/>
      <c r="BA53" s="350"/>
      <c r="BB53" s="350"/>
      <c r="BC53" s="350"/>
      <c r="BD53" s="350"/>
      <c r="BE53" s="350"/>
      <c r="BF53" s="350"/>
      <c r="BG53" s="350"/>
      <c r="BH53" s="350"/>
      <c r="BI53" s="350"/>
      <c r="BJ53" s="350"/>
      <c r="BK53" s="350"/>
      <c r="BL53" s="350"/>
      <c r="BM53" s="350"/>
      <c r="BN53" s="350"/>
      <c r="BO53" s="350"/>
      <c r="BP53" s="350"/>
      <c r="BQ53" s="350"/>
      <c r="BR53" s="350"/>
      <c r="BS53" s="350"/>
      <c r="BT53" s="350"/>
      <c r="BU53" s="350"/>
      <c r="BV53" s="350"/>
      <c r="BW53" s="350"/>
      <c r="BX53" s="350"/>
      <c r="BY53" s="350"/>
      <c r="BZ53" s="350"/>
      <c r="CA53" s="350"/>
      <c r="CB53" s="350"/>
      <c r="CC53" s="350"/>
      <c r="CD53" s="350"/>
      <c r="CE53" s="350"/>
      <c r="CF53" s="350"/>
      <c r="CG53" s="350"/>
      <c r="CH53" s="350"/>
      <c r="CI53" s="350"/>
      <c r="CJ53" s="350"/>
      <c r="CK53" s="350"/>
      <c r="CL53" s="350"/>
      <c r="CM53" s="350"/>
      <c r="CN53" s="350"/>
      <c r="CO53" s="350"/>
      <c r="CP53" s="350"/>
      <c r="CQ53" s="350"/>
      <c r="CR53" s="350"/>
      <c r="CS53" s="350"/>
      <c r="CT53" s="350"/>
      <c r="CU53" s="350"/>
      <c r="CV53" s="350"/>
      <c r="CW53" s="350"/>
      <c r="CX53" s="350"/>
      <c r="CY53" s="350"/>
      <c r="CZ53" s="350"/>
      <c r="DA53" s="350"/>
      <c r="DB53" s="350"/>
      <c r="DC53" s="350"/>
      <c r="DD53" s="350"/>
      <c r="DE53" s="350"/>
      <c r="DF53" s="350"/>
      <c r="DG53" s="350"/>
      <c r="DH53" s="350"/>
      <c r="DI53" s="350"/>
      <c r="DJ53" s="350"/>
      <c r="DK53" s="350"/>
      <c r="DL53" s="350"/>
      <c r="DM53" s="350"/>
      <c r="DN53" s="350"/>
      <c r="DO53" s="350"/>
      <c r="DP53" s="350"/>
      <c r="DQ53" s="350"/>
      <c r="DR53" s="350"/>
      <c r="DS53" s="350"/>
      <c r="DT53" s="350"/>
      <c r="DU53" s="350"/>
      <c r="DV53" s="350"/>
      <c r="DW53" s="350"/>
      <c r="DX53" s="350"/>
      <c r="DY53" s="350"/>
      <c r="DZ53" s="350"/>
      <c r="EA53" s="350"/>
      <c r="EB53" s="350"/>
      <c r="EC53" s="350"/>
      <c r="ED53" s="350"/>
      <c r="EE53" s="350"/>
      <c r="EF53" s="350"/>
      <c r="EG53" s="350"/>
      <c r="EH53" s="350"/>
      <c r="EI53" s="350"/>
      <c r="EJ53" s="350"/>
      <c r="EK53" s="350"/>
      <c r="EL53" s="350"/>
      <c r="EM53" s="350"/>
      <c r="EN53" s="350"/>
      <c r="EO53" s="350"/>
      <c r="EP53" s="350"/>
      <c r="EQ53" s="350"/>
      <c r="ER53" s="350"/>
      <c r="ES53" s="350"/>
      <c r="ET53" s="350"/>
      <c r="EU53" s="350"/>
      <c r="EV53" s="350"/>
      <c r="EW53" s="350"/>
      <c r="EX53" s="350"/>
      <c r="EY53" s="350"/>
      <c r="EZ53" s="350"/>
      <c r="FA53" s="350"/>
      <c r="FB53" s="350"/>
      <c r="FC53" s="350"/>
      <c r="FD53" s="350"/>
      <c r="FE53" s="350"/>
      <c r="FF53" s="350"/>
      <c r="FG53" s="350"/>
      <c r="FH53" s="350"/>
      <c r="FI53" s="350"/>
      <c r="FJ53" s="350"/>
      <c r="FK53" s="350"/>
      <c r="FL53" s="350"/>
      <c r="FM53" s="350"/>
      <c r="FN53" s="350"/>
      <c r="FO53" s="350"/>
      <c r="FP53" s="350"/>
      <c r="FQ53" s="350"/>
      <c r="FR53" s="350"/>
      <c r="FS53" s="350"/>
      <c r="FT53" s="350"/>
      <c r="FU53" s="350"/>
      <c r="FV53" s="350"/>
      <c r="FW53" s="350"/>
      <c r="FX53" s="350"/>
      <c r="FY53" s="350"/>
      <c r="FZ53" s="350"/>
      <c r="GA53" s="350"/>
      <c r="GB53" s="350"/>
      <c r="GC53" s="350"/>
      <c r="GD53" s="350"/>
      <c r="GE53" s="350"/>
      <c r="GF53" s="350"/>
      <c r="GG53" s="350"/>
      <c r="GH53" s="350"/>
      <c r="GI53" s="350"/>
      <c r="GJ53" s="350"/>
      <c r="GK53" s="350"/>
      <c r="GL53" s="350"/>
      <c r="GM53" s="350"/>
      <c r="GN53" s="350"/>
      <c r="GO53" s="350"/>
      <c r="GP53" s="350"/>
      <c r="GQ53" s="350"/>
      <c r="GR53" s="350"/>
      <c r="GS53" s="350"/>
      <c r="GT53" s="350"/>
      <c r="GU53" s="350"/>
      <c r="GV53" s="350"/>
      <c r="GW53" s="350"/>
      <c r="GX53" s="350"/>
      <c r="GY53" s="350"/>
      <c r="GZ53" s="350"/>
      <c r="HA53" s="350"/>
      <c r="HB53" s="350"/>
      <c r="HC53" s="350"/>
      <c r="HD53" s="350"/>
      <c r="HE53" s="350"/>
      <c r="HF53" s="350"/>
      <c r="HG53" s="350"/>
      <c r="HH53" s="350"/>
      <c r="HI53" s="350"/>
      <c r="HJ53" s="350"/>
      <c r="HK53" s="350"/>
      <c r="HL53" s="350"/>
      <c r="HM53" s="350"/>
      <c r="HN53" s="350"/>
      <c r="HO53" s="350"/>
      <c r="HP53" s="350"/>
      <c r="HQ53" s="350"/>
      <c r="HR53" s="350"/>
      <c r="HS53" s="350"/>
      <c r="HT53" s="350"/>
      <c r="HU53" s="350"/>
      <c r="HV53" s="350"/>
      <c r="HW53" s="350"/>
      <c r="HX53" s="350"/>
      <c r="HY53" s="350"/>
      <c r="HZ53" s="350"/>
      <c r="IA53" s="350"/>
      <c r="IB53" s="350"/>
      <c r="IC53" s="350"/>
      <c r="ID53" s="350"/>
      <c r="IE53" s="350"/>
      <c r="IF53" s="350"/>
      <c r="IG53" s="350"/>
      <c r="IH53" s="350"/>
      <c r="II53" s="350"/>
      <c r="IJ53" s="350"/>
      <c r="IK53" s="350"/>
      <c r="IL53" s="350"/>
      <c r="IM53" s="350"/>
      <c r="IN53" s="350"/>
    </row>
    <row r="54" spans="1:248" ht="12" customHeight="1" x14ac:dyDescent="0.15">
      <c r="A54" s="1085" t="s">
        <v>604</v>
      </c>
      <c r="B54" s="1086">
        <v>29</v>
      </c>
      <c r="C54" s="1086">
        <v>3</v>
      </c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350"/>
      <c r="AR54" s="350"/>
      <c r="AS54" s="350"/>
      <c r="AT54" s="350"/>
      <c r="AU54" s="350"/>
      <c r="AV54" s="350"/>
      <c r="AW54" s="350"/>
      <c r="AX54" s="350"/>
      <c r="AY54" s="350"/>
      <c r="AZ54" s="350"/>
      <c r="BA54" s="350"/>
      <c r="BB54" s="350"/>
      <c r="BC54" s="350"/>
      <c r="BD54" s="350"/>
      <c r="BE54" s="350"/>
      <c r="BF54" s="350"/>
      <c r="BG54" s="350"/>
      <c r="BH54" s="350"/>
      <c r="BI54" s="350"/>
      <c r="BJ54" s="350"/>
      <c r="BK54" s="350"/>
      <c r="BL54" s="350"/>
      <c r="BM54" s="350"/>
      <c r="BN54" s="350"/>
      <c r="BO54" s="350"/>
      <c r="BP54" s="350"/>
      <c r="BQ54" s="350"/>
      <c r="BR54" s="350"/>
      <c r="BS54" s="350"/>
      <c r="BT54" s="350"/>
      <c r="BU54" s="350"/>
      <c r="BV54" s="350"/>
      <c r="BW54" s="350"/>
      <c r="BX54" s="350"/>
      <c r="BY54" s="350"/>
      <c r="BZ54" s="350"/>
      <c r="CA54" s="350"/>
      <c r="CB54" s="350"/>
      <c r="CC54" s="350"/>
      <c r="CD54" s="350"/>
      <c r="CE54" s="350"/>
      <c r="CF54" s="350"/>
      <c r="CG54" s="350"/>
      <c r="CH54" s="350"/>
      <c r="CI54" s="350"/>
      <c r="CJ54" s="350"/>
      <c r="CK54" s="350"/>
      <c r="CL54" s="350"/>
      <c r="CM54" s="350"/>
      <c r="CN54" s="350"/>
      <c r="CO54" s="350"/>
      <c r="CP54" s="350"/>
      <c r="CQ54" s="350"/>
      <c r="CR54" s="350"/>
      <c r="CS54" s="350"/>
      <c r="CT54" s="350"/>
      <c r="CU54" s="350"/>
      <c r="CV54" s="350"/>
      <c r="CW54" s="350"/>
      <c r="CX54" s="350"/>
      <c r="CY54" s="350"/>
      <c r="CZ54" s="350"/>
      <c r="DA54" s="350"/>
      <c r="DB54" s="350"/>
      <c r="DC54" s="350"/>
      <c r="DD54" s="350"/>
      <c r="DE54" s="350"/>
      <c r="DF54" s="350"/>
      <c r="DG54" s="350"/>
      <c r="DH54" s="350"/>
      <c r="DI54" s="350"/>
      <c r="DJ54" s="350"/>
      <c r="DK54" s="350"/>
      <c r="DL54" s="350"/>
      <c r="DM54" s="350"/>
      <c r="DN54" s="350"/>
      <c r="DO54" s="350"/>
      <c r="DP54" s="350"/>
      <c r="DQ54" s="350"/>
      <c r="DR54" s="350"/>
      <c r="DS54" s="350"/>
      <c r="DT54" s="350"/>
      <c r="DU54" s="350"/>
      <c r="DV54" s="350"/>
      <c r="DW54" s="350"/>
      <c r="DX54" s="350"/>
      <c r="DY54" s="350"/>
      <c r="DZ54" s="350"/>
      <c r="EA54" s="350"/>
      <c r="EB54" s="350"/>
      <c r="EC54" s="350"/>
      <c r="ED54" s="350"/>
      <c r="EE54" s="350"/>
      <c r="EF54" s="350"/>
      <c r="EG54" s="350"/>
      <c r="EH54" s="350"/>
      <c r="EI54" s="350"/>
      <c r="EJ54" s="350"/>
      <c r="EK54" s="350"/>
      <c r="EL54" s="350"/>
      <c r="EM54" s="350"/>
      <c r="EN54" s="350"/>
      <c r="EO54" s="350"/>
      <c r="EP54" s="350"/>
      <c r="EQ54" s="350"/>
      <c r="ER54" s="350"/>
      <c r="ES54" s="350"/>
      <c r="ET54" s="350"/>
      <c r="EU54" s="350"/>
      <c r="EV54" s="350"/>
      <c r="EW54" s="350"/>
      <c r="EX54" s="350"/>
      <c r="EY54" s="350"/>
      <c r="EZ54" s="350"/>
      <c r="FA54" s="350"/>
      <c r="FB54" s="350"/>
      <c r="FC54" s="350"/>
      <c r="FD54" s="350"/>
      <c r="FE54" s="350"/>
      <c r="FF54" s="350"/>
      <c r="FG54" s="350"/>
      <c r="FH54" s="350"/>
      <c r="FI54" s="350"/>
      <c r="FJ54" s="350"/>
      <c r="FK54" s="350"/>
      <c r="FL54" s="350"/>
      <c r="FM54" s="350"/>
      <c r="FN54" s="350"/>
      <c r="FO54" s="350"/>
      <c r="FP54" s="350"/>
      <c r="FQ54" s="350"/>
      <c r="FR54" s="350"/>
      <c r="FS54" s="350"/>
      <c r="FT54" s="350"/>
      <c r="FU54" s="350"/>
      <c r="FV54" s="350"/>
      <c r="FW54" s="350"/>
      <c r="FX54" s="350"/>
      <c r="FY54" s="350"/>
      <c r="FZ54" s="350"/>
      <c r="GA54" s="350"/>
      <c r="GB54" s="350"/>
      <c r="GC54" s="350"/>
      <c r="GD54" s="350"/>
      <c r="GE54" s="350"/>
      <c r="GF54" s="350"/>
      <c r="GG54" s="350"/>
      <c r="GH54" s="350"/>
      <c r="GI54" s="350"/>
      <c r="GJ54" s="350"/>
      <c r="GK54" s="350"/>
      <c r="GL54" s="350"/>
      <c r="GM54" s="350"/>
      <c r="GN54" s="350"/>
      <c r="GO54" s="350"/>
      <c r="GP54" s="350"/>
      <c r="GQ54" s="350"/>
      <c r="GR54" s="350"/>
      <c r="GS54" s="350"/>
      <c r="GT54" s="350"/>
      <c r="GU54" s="350"/>
      <c r="GV54" s="350"/>
      <c r="GW54" s="350"/>
      <c r="GX54" s="350"/>
      <c r="GY54" s="350"/>
      <c r="GZ54" s="350"/>
      <c r="HA54" s="350"/>
      <c r="HB54" s="350"/>
      <c r="HC54" s="350"/>
      <c r="HD54" s="350"/>
      <c r="HE54" s="350"/>
      <c r="HF54" s="350"/>
      <c r="HG54" s="350"/>
      <c r="HH54" s="350"/>
      <c r="HI54" s="350"/>
      <c r="HJ54" s="350"/>
      <c r="HK54" s="350"/>
      <c r="HL54" s="350"/>
      <c r="HM54" s="350"/>
      <c r="HN54" s="350"/>
      <c r="HO54" s="350"/>
      <c r="HP54" s="350"/>
      <c r="HQ54" s="350"/>
      <c r="HR54" s="350"/>
      <c r="HS54" s="350"/>
      <c r="HT54" s="350"/>
      <c r="HU54" s="350"/>
      <c r="HV54" s="350"/>
      <c r="HW54" s="350"/>
      <c r="HX54" s="350"/>
      <c r="HY54" s="350"/>
      <c r="HZ54" s="350"/>
      <c r="IA54" s="350"/>
      <c r="IB54" s="350"/>
      <c r="IC54" s="350"/>
      <c r="ID54" s="350"/>
      <c r="IE54" s="350"/>
      <c r="IF54" s="350"/>
      <c r="IG54" s="350"/>
      <c r="IH54" s="350"/>
      <c r="II54" s="350"/>
      <c r="IJ54" s="350"/>
      <c r="IK54" s="350"/>
      <c r="IL54" s="350"/>
      <c r="IM54" s="350"/>
      <c r="IN54" s="350"/>
    </row>
    <row r="55" spans="1:248" ht="12" customHeight="1" x14ac:dyDescent="0.15">
      <c r="A55" s="1085" t="s">
        <v>605</v>
      </c>
      <c r="B55" s="1086">
        <v>115</v>
      </c>
      <c r="C55" s="1086">
        <v>3</v>
      </c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0"/>
      <c r="AR55" s="350"/>
      <c r="AS55" s="350"/>
      <c r="AT55" s="350"/>
      <c r="AU55" s="350"/>
      <c r="AV55" s="350"/>
      <c r="AW55" s="350"/>
      <c r="AX55" s="350"/>
      <c r="AY55" s="350"/>
      <c r="AZ55" s="350"/>
      <c r="BA55" s="350"/>
      <c r="BB55" s="350"/>
      <c r="BC55" s="350"/>
      <c r="BD55" s="350"/>
      <c r="BE55" s="350"/>
      <c r="BF55" s="350"/>
      <c r="BG55" s="350"/>
      <c r="BH55" s="350"/>
      <c r="BI55" s="350"/>
      <c r="BJ55" s="350"/>
      <c r="BK55" s="350"/>
      <c r="BL55" s="350"/>
      <c r="BM55" s="350"/>
      <c r="BN55" s="350"/>
      <c r="BO55" s="350"/>
      <c r="BP55" s="350"/>
      <c r="BQ55" s="350"/>
      <c r="BR55" s="350"/>
      <c r="BS55" s="350"/>
      <c r="BT55" s="350"/>
      <c r="BU55" s="350"/>
      <c r="BV55" s="350"/>
      <c r="BW55" s="350"/>
      <c r="BX55" s="350"/>
      <c r="BY55" s="350"/>
      <c r="BZ55" s="350"/>
      <c r="CA55" s="350"/>
      <c r="CB55" s="350"/>
      <c r="CC55" s="350"/>
      <c r="CD55" s="350"/>
      <c r="CE55" s="350"/>
      <c r="CF55" s="350"/>
      <c r="CG55" s="350"/>
      <c r="CH55" s="350"/>
      <c r="CI55" s="350"/>
      <c r="CJ55" s="350"/>
      <c r="CK55" s="350"/>
      <c r="CL55" s="350"/>
      <c r="CM55" s="350"/>
      <c r="CN55" s="350"/>
      <c r="CO55" s="350"/>
      <c r="CP55" s="350"/>
      <c r="CQ55" s="350"/>
      <c r="CR55" s="350"/>
      <c r="CS55" s="350"/>
      <c r="CT55" s="350"/>
      <c r="CU55" s="350"/>
      <c r="CV55" s="350"/>
      <c r="CW55" s="350"/>
      <c r="CX55" s="350"/>
      <c r="CY55" s="350"/>
      <c r="CZ55" s="350"/>
      <c r="DA55" s="350"/>
      <c r="DB55" s="350"/>
      <c r="DC55" s="350"/>
      <c r="DD55" s="350"/>
      <c r="DE55" s="350"/>
      <c r="DF55" s="350"/>
      <c r="DG55" s="350"/>
      <c r="DH55" s="350"/>
      <c r="DI55" s="350"/>
      <c r="DJ55" s="350"/>
      <c r="DK55" s="350"/>
      <c r="DL55" s="350"/>
      <c r="DM55" s="350"/>
      <c r="DN55" s="350"/>
      <c r="DO55" s="350"/>
      <c r="DP55" s="350"/>
      <c r="DQ55" s="350"/>
      <c r="DR55" s="350"/>
      <c r="DS55" s="350"/>
      <c r="DT55" s="350"/>
      <c r="DU55" s="350"/>
      <c r="DV55" s="350"/>
      <c r="DW55" s="350"/>
      <c r="DX55" s="350"/>
      <c r="DY55" s="350"/>
      <c r="DZ55" s="350"/>
      <c r="EA55" s="350"/>
      <c r="EB55" s="350"/>
      <c r="EC55" s="350"/>
      <c r="ED55" s="350"/>
      <c r="EE55" s="350"/>
      <c r="EF55" s="350"/>
      <c r="EG55" s="350"/>
      <c r="EH55" s="350"/>
      <c r="EI55" s="350"/>
      <c r="EJ55" s="350"/>
      <c r="EK55" s="350"/>
      <c r="EL55" s="350"/>
      <c r="EM55" s="350"/>
      <c r="EN55" s="350"/>
      <c r="EO55" s="350"/>
      <c r="EP55" s="350"/>
      <c r="EQ55" s="350"/>
      <c r="ER55" s="350"/>
      <c r="ES55" s="350"/>
      <c r="ET55" s="350"/>
      <c r="EU55" s="350"/>
      <c r="EV55" s="350"/>
      <c r="EW55" s="350"/>
      <c r="EX55" s="350"/>
      <c r="EY55" s="350"/>
      <c r="EZ55" s="350"/>
      <c r="FA55" s="350"/>
      <c r="FB55" s="350"/>
      <c r="FC55" s="350"/>
      <c r="FD55" s="350"/>
      <c r="FE55" s="350"/>
      <c r="FF55" s="350"/>
      <c r="FG55" s="350"/>
      <c r="FH55" s="350"/>
      <c r="FI55" s="350"/>
      <c r="FJ55" s="350"/>
      <c r="FK55" s="350"/>
      <c r="FL55" s="350"/>
      <c r="FM55" s="350"/>
      <c r="FN55" s="350"/>
      <c r="FO55" s="350"/>
      <c r="FP55" s="350"/>
      <c r="FQ55" s="350"/>
      <c r="FR55" s="350"/>
      <c r="FS55" s="350"/>
      <c r="FT55" s="350"/>
      <c r="FU55" s="350"/>
      <c r="FV55" s="350"/>
      <c r="FW55" s="350"/>
      <c r="FX55" s="350"/>
      <c r="FY55" s="350"/>
      <c r="FZ55" s="350"/>
      <c r="GA55" s="350"/>
      <c r="GB55" s="350"/>
      <c r="GC55" s="350"/>
      <c r="GD55" s="350"/>
      <c r="GE55" s="350"/>
      <c r="GF55" s="350"/>
      <c r="GG55" s="350"/>
      <c r="GH55" s="350"/>
      <c r="GI55" s="350"/>
      <c r="GJ55" s="350"/>
      <c r="GK55" s="350"/>
      <c r="GL55" s="350"/>
      <c r="GM55" s="350"/>
      <c r="GN55" s="350"/>
      <c r="GO55" s="350"/>
      <c r="GP55" s="350"/>
      <c r="GQ55" s="350"/>
      <c r="GR55" s="350"/>
      <c r="GS55" s="350"/>
      <c r="GT55" s="350"/>
      <c r="GU55" s="350"/>
      <c r="GV55" s="350"/>
      <c r="GW55" s="350"/>
      <c r="GX55" s="350"/>
      <c r="GY55" s="350"/>
      <c r="GZ55" s="350"/>
      <c r="HA55" s="350"/>
      <c r="HB55" s="350"/>
      <c r="HC55" s="350"/>
      <c r="HD55" s="350"/>
      <c r="HE55" s="350"/>
      <c r="HF55" s="350"/>
      <c r="HG55" s="350"/>
      <c r="HH55" s="350"/>
      <c r="HI55" s="350"/>
      <c r="HJ55" s="350"/>
      <c r="HK55" s="350"/>
      <c r="HL55" s="350"/>
      <c r="HM55" s="350"/>
      <c r="HN55" s="350"/>
      <c r="HO55" s="350"/>
      <c r="HP55" s="350"/>
      <c r="HQ55" s="350"/>
      <c r="HR55" s="350"/>
      <c r="HS55" s="350"/>
      <c r="HT55" s="350"/>
      <c r="HU55" s="350"/>
      <c r="HV55" s="350"/>
      <c r="HW55" s="350"/>
      <c r="HX55" s="350"/>
      <c r="HY55" s="350"/>
      <c r="HZ55" s="350"/>
      <c r="IA55" s="350"/>
      <c r="IB55" s="350"/>
      <c r="IC55" s="350"/>
      <c r="ID55" s="350"/>
      <c r="IE55" s="350"/>
      <c r="IF55" s="350"/>
      <c r="IG55" s="350"/>
      <c r="IH55" s="350"/>
      <c r="II55" s="350"/>
      <c r="IJ55" s="350"/>
      <c r="IK55" s="350"/>
      <c r="IL55" s="350"/>
      <c r="IM55" s="350"/>
      <c r="IN55" s="350"/>
    </row>
    <row r="56" spans="1:248" ht="12" customHeight="1" x14ac:dyDescent="0.15">
      <c r="A56" s="1085" t="s">
        <v>606</v>
      </c>
      <c r="B56" s="1086">
        <v>5</v>
      </c>
      <c r="C56" s="1086">
        <v>2</v>
      </c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350"/>
      <c r="AR56" s="350"/>
      <c r="AS56" s="350"/>
      <c r="AT56" s="350"/>
      <c r="AU56" s="350"/>
      <c r="AV56" s="350"/>
      <c r="AW56" s="350"/>
      <c r="AX56" s="350"/>
      <c r="AY56" s="350"/>
      <c r="AZ56" s="350"/>
      <c r="BA56" s="350"/>
      <c r="BB56" s="350"/>
      <c r="BC56" s="350"/>
      <c r="BD56" s="350"/>
      <c r="BE56" s="350"/>
      <c r="BF56" s="350"/>
      <c r="BG56" s="350"/>
      <c r="BH56" s="350"/>
      <c r="BI56" s="350"/>
      <c r="BJ56" s="350"/>
      <c r="BK56" s="350"/>
      <c r="BL56" s="350"/>
      <c r="BM56" s="350"/>
      <c r="BN56" s="350"/>
      <c r="BO56" s="350"/>
      <c r="BP56" s="350"/>
      <c r="BQ56" s="350"/>
      <c r="BR56" s="350"/>
      <c r="BS56" s="350"/>
      <c r="BT56" s="350"/>
      <c r="BU56" s="350"/>
      <c r="BV56" s="350"/>
      <c r="BW56" s="350"/>
      <c r="BX56" s="350"/>
      <c r="BY56" s="350"/>
      <c r="BZ56" s="350"/>
      <c r="CA56" s="350"/>
      <c r="CB56" s="350"/>
      <c r="CC56" s="350"/>
      <c r="CD56" s="350"/>
      <c r="CE56" s="350"/>
      <c r="CF56" s="350"/>
      <c r="CG56" s="350"/>
      <c r="CH56" s="350"/>
      <c r="CI56" s="350"/>
      <c r="CJ56" s="350"/>
      <c r="CK56" s="350"/>
      <c r="CL56" s="350"/>
      <c r="CM56" s="350"/>
      <c r="CN56" s="350"/>
      <c r="CO56" s="350"/>
      <c r="CP56" s="350"/>
      <c r="CQ56" s="350"/>
      <c r="CR56" s="350"/>
      <c r="CS56" s="350"/>
      <c r="CT56" s="350"/>
      <c r="CU56" s="350"/>
      <c r="CV56" s="350"/>
      <c r="CW56" s="350"/>
      <c r="CX56" s="350"/>
      <c r="CY56" s="350"/>
      <c r="CZ56" s="350"/>
      <c r="DA56" s="350"/>
      <c r="DB56" s="350"/>
      <c r="DC56" s="350"/>
      <c r="DD56" s="350"/>
      <c r="DE56" s="350"/>
      <c r="DF56" s="350"/>
      <c r="DG56" s="350"/>
      <c r="DH56" s="350"/>
      <c r="DI56" s="350"/>
      <c r="DJ56" s="350"/>
      <c r="DK56" s="350"/>
      <c r="DL56" s="350"/>
      <c r="DM56" s="350"/>
      <c r="DN56" s="350"/>
      <c r="DO56" s="350"/>
      <c r="DP56" s="350"/>
      <c r="DQ56" s="350"/>
      <c r="DR56" s="350"/>
      <c r="DS56" s="350"/>
      <c r="DT56" s="350"/>
      <c r="DU56" s="350"/>
      <c r="DV56" s="350"/>
      <c r="DW56" s="350"/>
      <c r="DX56" s="350"/>
      <c r="DY56" s="350"/>
      <c r="DZ56" s="350"/>
      <c r="EA56" s="350"/>
      <c r="EB56" s="350"/>
      <c r="EC56" s="350"/>
      <c r="ED56" s="350"/>
      <c r="EE56" s="350"/>
      <c r="EF56" s="350"/>
      <c r="EG56" s="350"/>
      <c r="EH56" s="350"/>
      <c r="EI56" s="350"/>
      <c r="EJ56" s="350"/>
      <c r="EK56" s="350"/>
      <c r="EL56" s="350"/>
      <c r="EM56" s="350"/>
      <c r="EN56" s="350"/>
      <c r="EO56" s="350"/>
      <c r="EP56" s="350"/>
      <c r="EQ56" s="350"/>
      <c r="ER56" s="350"/>
      <c r="ES56" s="350"/>
      <c r="ET56" s="350"/>
      <c r="EU56" s="350"/>
      <c r="EV56" s="350"/>
      <c r="EW56" s="350"/>
      <c r="EX56" s="350"/>
      <c r="EY56" s="350"/>
      <c r="EZ56" s="350"/>
      <c r="FA56" s="350"/>
      <c r="FB56" s="350"/>
      <c r="FC56" s="350"/>
      <c r="FD56" s="350"/>
      <c r="FE56" s="350"/>
      <c r="FF56" s="350"/>
      <c r="FG56" s="350"/>
      <c r="FH56" s="350"/>
      <c r="FI56" s="350"/>
      <c r="FJ56" s="350"/>
      <c r="FK56" s="350"/>
      <c r="FL56" s="350"/>
      <c r="FM56" s="350"/>
      <c r="FN56" s="350"/>
      <c r="FO56" s="350"/>
      <c r="FP56" s="350"/>
      <c r="FQ56" s="350"/>
      <c r="FR56" s="350"/>
      <c r="FS56" s="350"/>
      <c r="FT56" s="350"/>
      <c r="FU56" s="350"/>
      <c r="FV56" s="350"/>
      <c r="FW56" s="350"/>
      <c r="FX56" s="350"/>
      <c r="FY56" s="350"/>
      <c r="FZ56" s="350"/>
      <c r="GA56" s="350"/>
      <c r="GB56" s="350"/>
      <c r="GC56" s="350"/>
      <c r="GD56" s="350"/>
      <c r="GE56" s="350"/>
      <c r="GF56" s="350"/>
      <c r="GG56" s="350"/>
      <c r="GH56" s="350"/>
      <c r="GI56" s="350"/>
      <c r="GJ56" s="350"/>
      <c r="GK56" s="350"/>
      <c r="GL56" s="350"/>
      <c r="GM56" s="350"/>
      <c r="GN56" s="350"/>
      <c r="GO56" s="350"/>
      <c r="GP56" s="350"/>
      <c r="GQ56" s="350"/>
      <c r="GR56" s="350"/>
      <c r="GS56" s="350"/>
      <c r="GT56" s="350"/>
      <c r="GU56" s="350"/>
      <c r="GV56" s="350"/>
      <c r="GW56" s="350"/>
      <c r="GX56" s="350"/>
      <c r="GY56" s="350"/>
      <c r="GZ56" s="350"/>
      <c r="HA56" s="350"/>
      <c r="HB56" s="350"/>
      <c r="HC56" s="350"/>
      <c r="HD56" s="350"/>
      <c r="HE56" s="350"/>
      <c r="HF56" s="350"/>
      <c r="HG56" s="350"/>
      <c r="HH56" s="350"/>
      <c r="HI56" s="350"/>
      <c r="HJ56" s="350"/>
      <c r="HK56" s="350"/>
      <c r="HL56" s="350"/>
      <c r="HM56" s="350"/>
      <c r="HN56" s="350"/>
      <c r="HO56" s="350"/>
      <c r="HP56" s="350"/>
      <c r="HQ56" s="350"/>
      <c r="HR56" s="350"/>
      <c r="HS56" s="350"/>
      <c r="HT56" s="350"/>
      <c r="HU56" s="350"/>
      <c r="HV56" s="350"/>
      <c r="HW56" s="350"/>
      <c r="HX56" s="350"/>
      <c r="HY56" s="350"/>
      <c r="HZ56" s="350"/>
      <c r="IA56" s="350"/>
      <c r="IB56" s="350"/>
      <c r="IC56" s="350"/>
      <c r="ID56" s="350"/>
      <c r="IE56" s="350"/>
      <c r="IF56" s="350"/>
      <c r="IG56" s="350"/>
      <c r="IH56" s="350"/>
      <c r="II56" s="350"/>
      <c r="IJ56" s="350"/>
      <c r="IK56" s="350"/>
      <c r="IL56" s="350"/>
      <c r="IM56" s="350"/>
      <c r="IN56" s="350"/>
    </row>
    <row r="57" spans="1:248" ht="4.5" customHeight="1" thickBot="1" x14ac:dyDescent="0.2">
      <c r="A57" s="569"/>
      <c r="B57" s="569"/>
      <c r="C57" s="569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350"/>
      <c r="AU57" s="350"/>
      <c r="AV57" s="350"/>
      <c r="AW57" s="350"/>
      <c r="AX57" s="350"/>
      <c r="AY57" s="350"/>
      <c r="AZ57" s="350"/>
      <c r="BA57" s="350"/>
      <c r="BB57" s="350"/>
      <c r="BC57" s="350"/>
      <c r="BD57" s="350"/>
      <c r="BE57" s="350"/>
      <c r="BF57" s="350"/>
      <c r="BG57" s="350"/>
      <c r="BH57" s="350"/>
      <c r="BI57" s="350"/>
      <c r="BJ57" s="350"/>
      <c r="BK57" s="350"/>
      <c r="BL57" s="350"/>
      <c r="BM57" s="350"/>
      <c r="BN57" s="350"/>
      <c r="BO57" s="350"/>
      <c r="BP57" s="350"/>
      <c r="BQ57" s="350"/>
      <c r="BR57" s="350"/>
      <c r="BS57" s="350"/>
      <c r="BT57" s="350"/>
      <c r="BU57" s="350"/>
      <c r="BV57" s="350"/>
      <c r="BW57" s="350"/>
      <c r="BX57" s="350"/>
      <c r="BY57" s="350"/>
      <c r="BZ57" s="350"/>
      <c r="CA57" s="350"/>
      <c r="CB57" s="350"/>
      <c r="CC57" s="350"/>
      <c r="CD57" s="350"/>
      <c r="CE57" s="350"/>
      <c r="CF57" s="350"/>
      <c r="CG57" s="350"/>
      <c r="CH57" s="350"/>
      <c r="CI57" s="350"/>
      <c r="CJ57" s="350"/>
      <c r="CK57" s="350"/>
      <c r="CL57" s="350"/>
      <c r="CM57" s="350"/>
      <c r="CN57" s="350"/>
      <c r="CO57" s="350"/>
      <c r="CP57" s="350"/>
      <c r="CQ57" s="350"/>
      <c r="CR57" s="350"/>
      <c r="CS57" s="350"/>
      <c r="CT57" s="350"/>
      <c r="CU57" s="350"/>
      <c r="CV57" s="350"/>
      <c r="CW57" s="350"/>
      <c r="CX57" s="350"/>
      <c r="CY57" s="350"/>
      <c r="CZ57" s="350"/>
      <c r="DA57" s="350"/>
      <c r="DB57" s="350"/>
      <c r="DC57" s="350"/>
      <c r="DD57" s="350"/>
      <c r="DE57" s="350"/>
      <c r="DF57" s="350"/>
      <c r="DG57" s="350"/>
      <c r="DH57" s="350"/>
      <c r="DI57" s="350"/>
      <c r="DJ57" s="350"/>
      <c r="DK57" s="350"/>
      <c r="DL57" s="350"/>
      <c r="DM57" s="350"/>
      <c r="DN57" s="350"/>
      <c r="DO57" s="350"/>
      <c r="DP57" s="350"/>
      <c r="DQ57" s="350"/>
      <c r="DR57" s="350"/>
      <c r="DS57" s="350"/>
      <c r="DT57" s="350"/>
      <c r="DU57" s="350"/>
      <c r="DV57" s="350"/>
      <c r="DW57" s="350"/>
      <c r="DX57" s="350"/>
      <c r="DY57" s="350"/>
      <c r="DZ57" s="350"/>
      <c r="EA57" s="350"/>
      <c r="EB57" s="350"/>
      <c r="EC57" s="350"/>
      <c r="ED57" s="350"/>
      <c r="EE57" s="350"/>
      <c r="EF57" s="350"/>
      <c r="EG57" s="350"/>
      <c r="EH57" s="350"/>
      <c r="EI57" s="350"/>
      <c r="EJ57" s="350"/>
      <c r="EK57" s="350"/>
      <c r="EL57" s="350"/>
      <c r="EM57" s="350"/>
      <c r="EN57" s="350"/>
      <c r="EO57" s="350"/>
      <c r="EP57" s="350"/>
      <c r="EQ57" s="350"/>
      <c r="ER57" s="350"/>
      <c r="ES57" s="350"/>
      <c r="ET57" s="350"/>
      <c r="EU57" s="350"/>
      <c r="EV57" s="350"/>
      <c r="EW57" s="350"/>
      <c r="EX57" s="350"/>
      <c r="EY57" s="350"/>
      <c r="EZ57" s="350"/>
      <c r="FA57" s="350"/>
      <c r="FB57" s="350"/>
      <c r="FC57" s="350"/>
      <c r="FD57" s="350"/>
      <c r="FE57" s="350"/>
      <c r="FF57" s="350"/>
      <c r="FG57" s="350"/>
      <c r="FH57" s="350"/>
      <c r="FI57" s="350"/>
      <c r="FJ57" s="350"/>
      <c r="FK57" s="350"/>
      <c r="FL57" s="350"/>
      <c r="FM57" s="350"/>
      <c r="FN57" s="350"/>
      <c r="FO57" s="350"/>
      <c r="FP57" s="350"/>
      <c r="FQ57" s="350"/>
      <c r="FR57" s="350"/>
      <c r="FS57" s="350"/>
      <c r="FT57" s="350"/>
      <c r="FU57" s="350"/>
      <c r="FV57" s="350"/>
      <c r="FW57" s="350"/>
      <c r="FX57" s="350"/>
      <c r="FY57" s="350"/>
      <c r="FZ57" s="350"/>
      <c r="GA57" s="350"/>
      <c r="GB57" s="350"/>
      <c r="GC57" s="350"/>
      <c r="GD57" s="350"/>
      <c r="GE57" s="350"/>
      <c r="GF57" s="350"/>
      <c r="GG57" s="350"/>
      <c r="GH57" s="350"/>
      <c r="GI57" s="350"/>
      <c r="GJ57" s="350"/>
      <c r="GK57" s="350"/>
      <c r="GL57" s="350"/>
      <c r="GM57" s="350"/>
      <c r="GN57" s="350"/>
      <c r="GO57" s="350"/>
      <c r="GP57" s="350"/>
      <c r="GQ57" s="350"/>
      <c r="GR57" s="350"/>
      <c r="GS57" s="350"/>
      <c r="GT57" s="350"/>
      <c r="GU57" s="350"/>
      <c r="GV57" s="350"/>
      <c r="GW57" s="350"/>
      <c r="GX57" s="350"/>
      <c r="GY57" s="350"/>
      <c r="GZ57" s="350"/>
      <c r="HA57" s="350"/>
      <c r="HB57" s="350"/>
      <c r="HC57" s="350"/>
      <c r="HD57" s="350"/>
      <c r="HE57" s="350"/>
      <c r="HF57" s="350"/>
      <c r="HG57" s="350"/>
      <c r="HH57" s="350"/>
      <c r="HI57" s="350"/>
      <c r="HJ57" s="350"/>
      <c r="HK57" s="350"/>
      <c r="HL57" s="350"/>
      <c r="HM57" s="350"/>
      <c r="HN57" s="350"/>
      <c r="HO57" s="350"/>
      <c r="HP57" s="350"/>
      <c r="HQ57" s="350"/>
      <c r="HR57" s="350"/>
      <c r="HS57" s="350"/>
      <c r="HT57" s="350"/>
      <c r="HU57" s="350"/>
      <c r="HV57" s="350"/>
      <c r="HW57" s="350"/>
      <c r="HX57" s="350"/>
      <c r="HY57" s="350"/>
      <c r="HZ57" s="350"/>
      <c r="IA57" s="350"/>
      <c r="IB57" s="350"/>
      <c r="IC57" s="350"/>
      <c r="ID57" s="350"/>
      <c r="IE57" s="350"/>
      <c r="IF57" s="350"/>
      <c r="IG57" s="350"/>
      <c r="IH57" s="350"/>
      <c r="II57" s="350"/>
      <c r="IJ57" s="350"/>
      <c r="IK57" s="350"/>
      <c r="IL57" s="350"/>
      <c r="IM57" s="350"/>
      <c r="IN57" s="350"/>
    </row>
    <row r="58" spans="1:248" ht="12.75" customHeight="1" thickTop="1" x14ac:dyDescent="0.15">
      <c r="A58" s="596" t="s">
        <v>1548</v>
      </c>
      <c r="B58" s="614"/>
      <c r="C58" s="614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350"/>
      <c r="AU58" s="350"/>
      <c r="AV58" s="350"/>
      <c r="AW58" s="350"/>
      <c r="AX58" s="350"/>
      <c r="AY58" s="350"/>
      <c r="AZ58" s="350"/>
      <c r="BA58" s="350"/>
      <c r="BB58" s="350"/>
      <c r="BC58" s="350"/>
      <c r="BD58" s="350"/>
      <c r="BE58" s="350"/>
      <c r="BF58" s="350"/>
      <c r="BG58" s="350"/>
      <c r="BH58" s="350"/>
      <c r="BI58" s="350"/>
      <c r="BJ58" s="350"/>
      <c r="BK58" s="350"/>
      <c r="BL58" s="350"/>
      <c r="BM58" s="350"/>
      <c r="BN58" s="350"/>
      <c r="BO58" s="350"/>
      <c r="BP58" s="350"/>
      <c r="BQ58" s="350"/>
      <c r="BR58" s="350"/>
      <c r="BS58" s="350"/>
      <c r="BT58" s="350"/>
      <c r="BU58" s="350"/>
      <c r="BV58" s="350"/>
      <c r="BW58" s="350"/>
      <c r="BX58" s="350"/>
      <c r="BY58" s="350"/>
      <c r="BZ58" s="350"/>
      <c r="CA58" s="350"/>
      <c r="CB58" s="350"/>
      <c r="CC58" s="350"/>
      <c r="CD58" s="350"/>
      <c r="CE58" s="350"/>
      <c r="CF58" s="350"/>
      <c r="CG58" s="350"/>
      <c r="CH58" s="350"/>
      <c r="CI58" s="350"/>
      <c r="CJ58" s="350"/>
      <c r="CK58" s="350"/>
      <c r="CL58" s="350"/>
      <c r="CM58" s="350"/>
      <c r="CN58" s="350"/>
      <c r="CO58" s="350"/>
      <c r="CP58" s="350"/>
      <c r="CQ58" s="350"/>
      <c r="CR58" s="350"/>
      <c r="CS58" s="350"/>
      <c r="CT58" s="350"/>
      <c r="CU58" s="350"/>
      <c r="CV58" s="350"/>
      <c r="CW58" s="350"/>
      <c r="CX58" s="350"/>
      <c r="CY58" s="350"/>
      <c r="CZ58" s="350"/>
      <c r="DA58" s="350"/>
      <c r="DB58" s="350"/>
      <c r="DC58" s="350"/>
      <c r="DD58" s="350"/>
      <c r="DE58" s="350"/>
      <c r="DF58" s="350"/>
      <c r="DG58" s="350"/>
      <c r="DH58" s="350"/>
      <c r="DI58" s="350"/>
      <c r="DJ58" s="350"/>
      <c r="DK58" s="350"/>
      <c r="DL58" s="350"/>
      <c r="DM58" s="350"/>
      <c r="DN58" s="350"/>
      <c r="DO58" s="350"/>
      <c r="DP58" s="350"/>
      <c r="DQ58" s="350"/>
      <c r="DR58" s="350"/>
      <c r="DS58" s="350"/>
      <c r="DT58" s="350"/>
      <c r="DU58" s="350"/>
      <c r="DV58" s="350"/>
      <c r="DW58" s="350"/>
      <c r="DX58" s="350"/>
      <c r="DY58" s="350"/>
      <c r="DZ58" s="350"/>
      <c r="EA58" s="350"/>
      <c r="EB58" s="350"/>
      <c r="EC58" s="350"/>
      <c r="ED58" s="350"/>
      <c r="EE58" s="350"/>
      <c r="EF58" s="350"/>
      <c r="EG58" s="350"/>
      <c r="EH58" s="350"/>
      <c r="EI58" s="350"/>
      <c r="EJ58" s="350"/>
      <c r="EK58" s="350"/>
      <c r="EL58" s="350"/>
      <c r="EM58" s="350"/>
      <c r="EN58" s="350"/>
      <c r="EO58" s="350"/>
      <c r="EP58" s="350"/>
      <c r="EQ58" s="350"/>
      <c r="ER58" s="350"/>
      <c r="ES58" s="350"/>
      <c r="ET58" s="350"/>
      <c r="EU58" s="350"/>
      <c r="EV58" s="350"/>
      <c r="EW58" s="350"/>
      <c r="EX58" s="350"/>
      <c r="EY58" s="350"/>
      <c r="EZ58" s="350"/>
      <c r="FA58" s="350"/>
      <c r="FB58" s="350"/>
      <c r="FC58" s="350"/>
      <c r="FD58" s="350"/>
      <c r="FE58" s="350"/>
      <c r="FF58" s="350"/>
      <c r="FG58" s="350"/>
      <c r="FH58" s="350"/>
      <c r="FI58" s="350"/>
      <c r="FJ58" s="350"/>
      <c r="FK58" s="350"/>
      <c r="FL58" s="350"/>
      <c r="FM58" s="350"/>
      <c r="FN58" s="350"/>
      <c r="FO58" s="350"/>
      <c r="FP58" s="350"/>
      <c r="FQ58" s="350"/>
      <c r="FR58" s="350"/>
      <c r="FS58" s="350"/>
      <c r="FT58" s="350"/>
      <c r="FU58" s="350"/>
      <c r="FV58" s="350"/>
      <c r="FW58" s="350"/>
      <c r="FX58" s="350"/>
      <c r="FY58" s="350"/>
      <c r="FZ58" s="350"/>
      <c r="GA58" s="350"/>
      <c r="GB58" s="350"/>
      <c r="GC58" s="350"/>
      <c r="GD58" s="350"/>
      <c r="GE58" s="350"/>
      <c r="GF58" s="350"/>
      <c r="GG58" s="350"/>
      <c r="GH58" s="350"/>
      <c r="GI58" s="350"/>
      <c r="GJ58" s="350"/>
      <c r="GK58" s="350"/>
      <c r="GL58" s="350"/>
      <c r="GM58" s="350"/>
      <c r="GN58" s="350"/>
      <c r="GO58" s="350"/>
      <c r="GP58" s="350"/>
      <c r="GQ58" s="350"/>
      <c r="GR58" s="350"/>
      <c r="GS58" s="350"/>
      <c r="GT58" s="350"/>
      <c r="GU58" s="350"/>
      <c r="GV58" s="350"/>
      <c r="GW58" s="350"/>
      <c r="GX58" s="350"/>
      <c r="GY58" s="350"/>
      <c r="GZ58" s="350"/>
      <c r="HA58" s="350"/>
      <c r="HB58" s="350"/>
      <c r="HC58" s="350"/>
      <c r="HD58" s="350"/>
      <c r="HE58" s="350"/>
      <c r="HF58" s="350"/>
      <c r="HG58" s="350"/>
      <c r="HH58" s="350"/>
      <c r="HI58" s="350"/>
      <c r="HJ58" s="350"/>
      <c r="HK58" s="350"/>
      <c r="HL58" s="350"/>
      <c r="HM58" s="350"/>
      <c r="HN58" s="350"/>
      <c r="HO58" s="350"/>
      <c r="HP58" s="350"/>
      <c r="HQ58" s="350"/>
      <c r="HR58" s="350"/>
      <c r="HS58" s="350"/>
      <c r="HT58" s="350"/>
      <c r="HU58" s="350"/>
      <c r="HV58" s="350"/>
      <c r="HW58" s="350"/>
      <c r="HX58" s="350"/>
      <c r="HY58" s="350"/>
      <c r="HZ58" s="350"/>
      <c r="IA58" s="350"/>
      <c r="IB58" s="350"/>
      <c r="IC58" s="350"/>
      <c r="ID58" s="350"/>
      <c r="IE58" s="350"/>
      <c r="IF58" s="350"/>
      <c r="IG58" s="350"/>
      <c r="IH58" s="350"/>
      <c r="II58" s="350"/>
      <c r="IJ58" s="350"/>
      <c r="IK58" s="350"/>
      <c r="IL58" s="350"/>
      <c r="IM58" s="350"/>
      <c r="IN58" s="350"/>
    </row>
    <row r="59" spans="1:248" x14ac:dyDescent="0.15">
      <c r="A59" s="615"/>
      <c r="B59" s="615"/>
      <c r="C59" s="615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350"/>
      <c r="AU59" s="350"/>
      <c r="AV59" s="350"/>
      <c r="AW59" s="350"/>
      <c r="AX59" s="350"/>
      <c r="AY59" s="350"/>
      <c r="AZ59" s="350"/>
      <c r="BA59" s="350"/>
      <c r="BB59" s="350"/>
      <c r="BC59" s="350"/>
      <c r="BD59" s="350"/>
      <c r="BE59" s="350"/>
      <c r="BF59" s="350"/>
      <c r="BG59" s="350"/>
      <c r="BH59" s="350"/>
      <c r="BI59" s="350"/>
      <c r="BJ59" s="350"/>
      <c r="BK59" s="350"/>
      <c r="BL59" s="350"/>
      <c r="BM59" s="350"/>
      <c r="BN59" s="350"/>
      <c r="BO59" s="350"/>
      <c r="BP59" s="350"/>
      <c r="BQ59" s="350"/>
      <c r="BR59" s="350"/>
      <c r="BS59" s="350"/>
      <c r="BT59" s="350"/>
      <c r="BU59" s="350"/>
      <c r="BV59" s="350"/>
      <c r="BW59" s="350"/>
      <c r="BX59" s="350"/>
      <c r="BY59" s="350"/>
      <c r="BZ59" s="350"/>
      <c r="CA59" s="350"/>
      <c r="CB59" s="350"/>
      <c r="CC59" s="350"/>
      <c r="CD59" s="350"/>
      <c r="CE59" s="350"/>
      <c r="CF59" s="350"/>
      <c r="CG59" s="350"/>
      <c r="CH59" s="350"/>
      <c r="CI59" s="350"/>
      <c r="CJ59" s="350"/>
      <c r="CK59" s="350"/>
      <c r="CL59" s="350"/>
      <c r="CM59" s="350"/>
      <c r="CN59" s="350"/>
      <c r="CO59" s="350"/>
      <c r="CP59" s="350"/>
      <c r="CQ59" s="350"/>
      <c r="CR59" s="350"/>
      <c r="CS59" s="350"/>
      <c r="CT59" s="350"/>
      <c r="CU59" s="350"/>
      <c r="CV59" s="350"/>
      <c r="CW59" s="350"/>
      <c r="CX59" s="350"/>
      <c r="CY59" s="350"/>
      <c r="CZ59" s="350"/>
      <c r="DA59" s="350"/>
      <c r="DB59" s="350"/>
      <c r="DC59" s="350"/>
      <c r="DD59" s="350"/>
      <c r="DE59" s="350"/>
      <c r="DF59" s="350"/>
      <c r="DG59" s="350"/>
      <c r="DH59" s="350"/>
      <c r="DI59" s="350"/>
      <c r="DJ59" s="350"/>
      <c r="DK59" s="350"/>
      <c r="DL59" s="350"/>
      <c r="DM59" s="350"/>
      <c r="DN59" s="350"/>
      <c r="DO59" s="350"/>
      <c r="DP59" s="350"/>
      <c r="DQ59" s="350"/>
      <c r="DR59" s="350"/>
      <c r="DS59" s="350"/>
      <c r="DT59" s="350"/>
      <c r="DU59" s="350"/>
      <c r="DV59" s="350"/>
      <c r="DW59" s="350"/>
      <c r="DX59" s="350"/>
      <c r="DY59" s="350"/>
      <c r="DZ59" s="350"/>
      <c r="EA59" s="350"/>
      <c r="EB59" s="350"/>
      <c r="EC59" s="350"/>
      <c r="ED59" s="350"/>
      <c r="EE59" s="350"/>
      <c r="EF59" s="350"/>
      <c r="EG59" s="350"/>
      <c r="EH59" s="350"/>
      <c r="EI59" s="350"/>
      <c r="EJ59" s="350"/>
      <c r="EK59" s="350"/>
      <c r="EL59" s="350"/>
      <c r="EM59" s="350"/>
      <c r="EN59" s="350"/>
      <c r="EO59" s="350"/>
      <c r="EP59" s="350"/>
      <c r="EQ59" s="350"/>
      <c r="ER59" s="350"/>
      <c r="ES59" s="350"/>
      <c r="ET59" s="350"/>
      <c r="EU59" s="350"/>
      <c r="EV59" s="350"/>
      <c r="EW59" s="350"/>
      <c r="EX59" s="350"/>
      <c r="EY59" s="350"/>
      <c r="EZ59" s="350"/>
      <c r="FA59" s="350"/>
      <c r="FB59" s="350"/>
      <c r="FC59" s="350"/>
      <c r="FD59" s="350"/>
      <c r="FE59" s="350"/>
      <c r="FF59" s="350"/>
      <c r="FG59" s="350"/>
      <c r="FH59" s="350"/>
      <c r="FI59" s="350"/>
      <c r="FJ59" s="350"/>
      <c r="FK59" s="350"/>
      <c r="FL59" s="350"/>
      <c r="FM59" s="350"/>
      <c r="FN59" s="350"/>
      <c r="FO59" s="350"/>
      <c r="FP59" s="350"/>
      <c r="FQ59" s="350"/>
      <c r="FR59" s="350"/>
      <c r="FS59" s="350"/>
      <c r="FT59" s="350"/>
      <c r="FU59" s="350"/>
      <c r="FV59" s="350"/>
      <c r="FW59" s="350"/>
      <c r="FX59" s="350"/>
      <c r="FY59" s="350"/>
      <c r="FZ59" s="350"/>
      <c r="GA59" s="350"/>
      <c r="GB59" s="350"/>
      <c r="GC59" s="350"/>
      <c r="GD59" s="350"/>
      <c r="GE59" s="350"/>
      <c r="GF59" s="350"/>
      <c r="GG59" s="350"/>
      <c r="GH59" s="350"/>
      <c r="GI59" s="350"/>
      <c r="GJ59" s="350"/>
      <c r="GK59" s="350"/>
      <c r="GL59" s="350"/>
      <c r="GM59" s="350"/>
      <c r="GN59" s="350"/>
      <c r="GO59" s="350"/>
      <c r="GP59" s="350"/>
      <c r="GQ59" s="350"/>
      <c r="GR59" s="350"/>
      <c r="GS59" s="350"/>
      <c r="GT59" s="350"/>
      <c r="GU59" s="350"/>
      <c r="GV59" s="350"/>
      <c r="GW59" s="350"/>
      <c r="GX59" s="350"/>
      <c r="GY59" s="350"/>
      <c r="GZ59" s="350"/>
      <c r="HA59" s="350"/>
      <c r="HB59" s="350"/>
      <c r="HC59" s="350"/>
      <c r="HD59" s="350"/>
      <c r="HE59" s="350"/>
      <c r="HF59" s="350"/>
      <c r="HG59" s="350"/>
      <c r="HH59" s="350"/>
      <c r="HI59" s="350"/>
      <c r="HJ59" s="350"/>
      <c r="HK59" s="350"/>
      <c r="HL59" s="350"/>
      <c r="HM59" s="350"/>
      <c r="HN59" s="350"/>
      <c r="HO59" s="350"/>
      <c r="HP59" s="350"/>
      <c r="HQ59" s="350"/>
      <c r="HR59" s="350"/>
      <c r="HS59" s="350"/>
      <c r="HT59" s="350"/>
      <c r="HU59" s="350"/>
      <c r="HV59" s="350"/>
      <c r="HW59" s="350"/>
      <c r="HX59" s="350"/>
      <c r="HY59" s="350"/>
      <c r="HZ59" s="350"/>
      <c r="IA59" s="350"/>
      <c r="IB59" s="350"/>
      <c r="IC59" s="350"/>
      <c r="ID59" s="350"/>
      <c r="IE59" s="350"/>
      <c r="IF59" s="350"/>
      <c r="IG59" s="350"/>
      <c r="IH59" s="350"/>
      <c r="II59" s="350"/>
      <c r="IJ59" s="350"/>
      <c r="IK59" s="350"/>
      <c r="IL59" s="350"/>
      <c r="IM59" s="350"/>
      <c r="IN59" s="350"/>
    </row>
    <row r="60" spans="1:248" x14ac:dyDescent="0.15">
      <c r="A60" s="615"/>
      <c r="B60" s="616"/>
      <c r="C60" s="616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350"/>
      <c r="AU60" s="350"/>
      <c r="AV60" s="350"/>
      <c r="AW60" s="350"/>
      <c r="AX60" s="350"/>
      <c r="AY60" s="350"/>
      <c r="AZ60" s="350"/>
      <c r="BA60" s="350"/>
      <c r="BB60" s="350"/>
      <c r="BC60" s="350"/>
      <c r="BD60" s="350"/>
      <c r="BE60" s="350"/>
      <c r="BF60" s="350"/>
      <c r="BG60" s="350"/>
      <c r="BH60" s="350"/>
      <c r="BI60" s="350"/>
      <c r="BJ60" s="350"/>
      <c r="BK60" s="350"/>
      <c r="BL60" s="350"/>
      <c r="BM60" s="350"/>
      <c r="BN60" s="350"/>
      <c r="BO60" s="350"/>
      <c r="BP60" s="350"/>
      <c r="BQ60" s="350"/>
      <c r="BR60" s="350"/>
      <c r="BS60" s="350"/>
      <c r="BT60" s="350"/>
      <c r="BU60" s="350"/>
      <c r="BV60" s="350"/>
      <c r="BW60" s="350"/>
      <c r="BX60" s="350"/>
      <c r="BY60" s="350"/>
      <c r="BZ60" s="350"/>
      <c r="CA60" s="350"/>
      <c r="CB60" s="350"/>
      <c r="CC60" s="350"/>
      <c r="CD60" s="350"/>
      <c r="CE60" s="350"/>
      <c r="CF60" s="350"/>
      <c r="CG60" s="350"/>
      <c r="CH60" s="350"/>
      <c r="CI60" s="350"/>
      <c r="CJ60" s="350"/>
      <c r="CK60" s="350"/>
      <c r="CL60" s="350"/>
      <c r="CM60" s="350"/>
      <c r="CN60" s="350"/>
      <c r="CO60" s="350"/>
      <c r="CP60" s="350"/>
      <c r="CQ60" s="350"/>
      <c r="CR60" s="350"/>
      <c r="CS60" s="350"/>
      <c r="CT60" s="350"/>
      <c r="CU60" s="350"/>
      <c r="CV60" s="350"/>
      <c r="CW60" s="350"/>
      <c r="CX60" s="350"/>
      <c r="CY60" s="350"/>
      <c r="CZ60" s="350"/>
      <c r="DA60" s="350"/>
      <c r="DB60" s="350"/>
      <c r="DC60" s="350"/>
      <c r="DD60" s="350"/>
      <c r="DE60" s="350"/>
      <c r="DF60" s="350"/>
      <c r="DG60" s="350"/>
      <c r="DH60" s="350"/>
      <c r="DI60" s="350"/>
      <c r="DJ60" s="350"/>
      <c r="DK60" s="350"/>
      <c r="DL60" s="350"/>
      <c r="DM60" s="350"/>
      <c r="DN60" s="350"/>
      <c r="DO60" s="350"/>
      <c r="DP60" s="350"/>
      <c r="DQ60" s="350"/>
      <c r="DR60" s="350"/>
      <c r="DS60" s="350"/>
      <c r="DT60" s="350"/>
      <c r="DU60" s="350"/>
      <c r="DV60" s="350"/>
      <c r="DW60" s="350"/>
      <c r="DX60" s="350"/>
      <c r="DY60" s="350"/>
      <c r="DZ60" s="350"/>
      <c r="EA60" s="350"/>
      <c r="EB60" s="350"/>
      <c r="EC60" s="350"/>
      <c r="ED60" s="350"/>
      <c r="EE60" s="350"/>
      <c r="EF60" s="350"/>
      <c r="EG60" s="350"/>
      <c r="EH60" s="350"/>
      <c r="EI60" s="350"/>
      <c r="EJ60" s="350"/>
      <c r="EK60" s="350"/>
      <c r="EL60" s="350"/>
      <c r="EM60" s="350"/>
      <c r="EN60" s="350"/>
      <c r="EO60" s="350"/>
      <c r="EP60" s="350"/>
      <c r="EQ60" s="350"/>
      <c r="ER60" s="350"/>
      <c r="ES60" s="350"/>
      <c r="ET60" s="350"/>
      <c r="EU60" s="350"/>
      <c r="EV60" s="350"/>
      <c r="EW60" s="350"/>
      <c r="EX60" s="350"/>
      <c r="EY60" s="350"/>
      <c r="EZ60" s="350"/>
      <c r="FA60" s="350"/>
      <c r="FB60" s="350"/>
      <c r="FC60" s="350"/>
      <c r="FD60" s="350"/>
      <c r="FE60" s="350"/>
      <c r="FF60" s="350"/>
      <c r="FG60" s="350"/>
      <c r="FH60" s="350"/>
      <c r="FI60" s="350"/>
      <c r="FJ60" s="350"/>
      <c r="FK60" s="350"/>
      <c r="FL60" s="350"/>
      <c r="FM60" s="350"/>
      <c r="FN60" s="350"/>
      <c r="FO60" s="350"/>
      <c r="FP60" s="350"/>
      <c r="FQ60" s="350"/>
      <c r="FR60" s="350"/>
      <c r="FS60" s="350"/>
      <c r="FT60" s="350"/>
      <c r="FU60" s="350"/>
      <c r="FV60" s="350"/>
      <c r="FW60" s="350"/>
      <c r="FX60" s="350"/>
      <c r="FY60" s="350"/>
      <c r="FZ60" s="350"/>
      <c r="GA60" s="350"/>
      <c r="GB60" s="350"/>
      <c r="GC60" s="350"/>
      <c r="GD60" s="350"/>
      <c r="GE60" s="350"/>
      <c r="GF60" s="350"/>
      <c r="GG60" s="350"/>
      <c r="GH60" s="350"/>
      <c r="GI60" s="350"/>
      <c r="GJ60" s="350"/>
      <c r="GK60" s="350"/>
      <c r="GL60" s="350"/>
      <c r="GM60" s="350"/>
      <c r="GN60" s="350"/>
      <c r="GO60" s="350"/>
      <c r="GP60" s="350"/>
      <c r="GQ60" s="350"/>
      <c r="GR60" s="350"/>
      <c r="GS60" s="350"/>
      <c r="GT60" s="350"/>
      <c r="GU60" s="350"/>
      <c r="GV60" s="350"/>
      <c r="GW60" s="350"/>
      <c r="GX60" s="350"/>
      <c r="GY60" s="350"/>
      <c r="GZ60" s="350"/>
      <c r="HA60" s="350"/>
      <c r="HB60" s="350"/>
      <c r="HC60" s="350"/>
      <c r="HD60" s="350"/>
      <c r="HE60" s="350"/>
      <c r="HF60" s="350"/>
      <c r="HG60" s="350"/>
      <c r="HH60" s="350"/>
      <c r="HI60" s="350"/>
      <c r="HJ60" s="350"/>
      <c r="HK60" s="350"/>
      <c r="HL60" s="350"/>
      <c r="HM60" s="350"/>
      <c r="HN60" s="350"/>
      <c r="HO60" s="350"/>
      <c r="HP60" s="350"/>
      <c r="HQ60" s="350"/>
      <c r="HR60" s="350"/>
      <c r="HS60" s="350"/>
      <c r="HT60" s="350"/>
      <c r="HU60" s="350"/>
      <c r="HV60" s="350"/>
      <c r="HW60" s="350"/>
      <c r="HX60" s="350"/>
      <c r="HY60" s="350"/>
      <c r="HZ60" s="350"/>
      <c r="IA60" s="350"/>
      <c r="IB60" s="350"/>
      <c r="IC60" s="350"/>
      <c r="ID60" s="350"/>
      <c r="IE60" s="350"/>
      <c r="IF60" s="350"/>
      <c r="IG60" s="350"/>
      <c r="IH60" s="350"/>
      <c r="II60" s="350"/>
      <c r="IJ60" s="350"/>
      <c r="IK60" s="350"/>
      <c r="IL60" s="350"/>
      <c r="IM60" s="350"/>
      <c r="IN60" s="350"/>
    </row>
    <row r="61" spans="1:248" x14ac:dyDescent="0.15">
      <c r="B61" s="617"/>
      <c r="C61" s="617"/>
    </row>
    <row r="62" spans="1:248" x14ac:dyDescent="0.15">
      <c r="B62" s="617"/>
      <c r="C62" s="617"/>
    </row>
    <row r="63" spans="1:248" x14ac:dyDescent="0.15">
      <c r="B63" s="617"/>
      <c r="C63" s="617"/>
    </row>
  </sheetData>
  <mergeCells count="5">
    <mergeCell ref="B44:C44"/>
    <mergeCell ref="A1:C1"/>
    <mergeCell ref="B5:C5"/>
    <mergeCell ref="B18:C18"/>
    <mergeCell ref="B31:C3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2"/>
  <dimension ref="A1:F29"/>
  <sheetViews>
    <sheetView showGridLines="0" zoomScaleSheetLayoutView="100" workbookViewId="0">
      <selection activeCell="A2" sqref="A2"/>
    </sheetView>
  </sheetViews>
  <sheetFormatPr defaultColWidth="7.85546875" defaultRowHeight="9.9499999999999993" customHeight="1" x14ac:dyDescent="0.15"/>
  <cols>
    <col min="1" max="1" width="21.85546875" style="195" customWidth="1"/>
    <col min="2" max="2" width="15.140625" style="195" customWidth="1"/>
    <col min="3" max="3" width="15.85546875" style="195" customWidth="1"/>
    <col min="4" max="5" width="17" style="195" customWidth="1"/>
    <col min="6" max="6" width="1.85546875" style="195" customWidth="1"/>
    <col min="7" max="16384" width="7.85546875" style="195"/>
  </cols>
  <sheetData>
    <row r="1" spans="1:6" s="49" customFormat="1" ht="14.1" customHeight="1" x14ac:dyDescent="0.15">
      <c r="A1" s="2066" t="s">
        <v>2063</v>
      </c>
      <c r="B1" s="2066"/>
      <c r="C1" s="2066"/>
      <c r="D1" s="2066"/>
      <c r="E1" s="2066"/>
    </row>
    <row r="2" spans="1:6" ht="14.25" customHeight="1" x14ac:dyDescent="0.15">
      <c r="A2" s="213">
        <v>2020</v>
      </c>
      <c r="B2" s="598"/>
      <c r="C2" s="598"/>
      <c r="D2" s="598"/>
      <c r="E2" s="1821" t="s">
        <v>1338</v>
      </c>
      <c r="F2" s="590"/>
    </row>
    <row r="3" spans="1:6" ht="9.9499999999999993" customHeight="1" x14ac:dyDescent="0.15">
      <c r="A3" s="599"/>
      <c r="B3" s="2013" t="s">
        <v>611</v>
      </c>
      <c r="C3" s="2067"/>
      <c r="D3" s="2067"/>
      <c r="E3" s="2067"/>
      <c r="F3" s="591"/>
    </row>
    <row r="4" spans="1:6" ht="9.9499999999999993" customHeight="1" x14ac:dyDescent="0.15">
      <c r="A4" s="600" t="s">
        <v>612</v>
      </c>
      <c r="B4" s="1817" t="s">
        <v>1</v>
      </c>
      <c r="C4" s="1817" t="s">
        <v>302</v>
      </c>
      <c r="D4" s="1817" t="s">
        <v>88</v>
      </c>
      <c r="E4" s="1817" t="s">
        <v>89</v>
      </c>
      <c r="F4" s="591"/>
    </row>
    <row r="5" spans="1:6" ht="4.9000000000000004" customHeight="1" x14ac:dyDescent="0.15">
      <c r="A5" s="601"/>
      <c r="B5" s="593"/>
      <c r="C5" s="593"/>
      <c r="D5" s="593"/>
      <c r="E5" s="593"/>
      <c r="F5" s="590"/>
    </row>
    <row r="6" spans="1:6" s="49" customFormat="1" ht="11.25" customHeight="1" x14ac:dyDescent="0.15">
      <c r="A6" s="208" t="s">
        <v>613</v>
      </c>
      <c r="B6" s="107">
        <v>293610</v>
      </c>
      <c r="C6" s="107">
        <v>293096</v>
      </c>
      <c r="D6" s="107">
        <v>277</v>
      </c>
      <c r="E6" s="107">
        <v>237</v>
      </c>
      <c r="F6" s="175"/>
    </row>
    <row r="7" spans="1:6" s="49" customFormat="1" ht="11.25" customHeight="1" x14ac:dyDescent="0.15">
      <c r="A7" s="568" t="s">
        <v>614</v>
      </c>
      <c r="B7" s="1413">
        <v>237301</v>
      </c>
      <c r="C7" s="1413">
        <v>237080</v>
      </c>
      <c r="D7" s="1413">
        <v>45</v>
      </c>
      <c r="E7" s="1413">
        <v>176</v>
      </c>
      <c r="F7" s="75"/>
    </row>
    <row r="8" spans="1:6" s="49" customFormat="1" ht="11.25" customHeight="1" x14ac:dyDescent="0.15">
      <c r="A8" s="103" t="s">
        <v>615</v>
      </c>
      <c r="B8" s="856">
        <v>202986</v>
      </c>
      <c r="C8" s="856">
        <v>202779</v>
      </c>
      <c r="D8" s="856">
        <v>41</v>
      </c>
      <c r="E8" s="856">
        <v>166</v>
      </c>
      <c r="F8" s="75"/>
    </row>
    <row r="9" spans="1:6" s="49" customFormat="1" ht="11.25" customHeight="1" x14ac:dyDescent="0.15">
      <c r="A9" s="103" t="s">
        <v>616</v>
      </c>
      <c r="B9" s="856">
        <v>32092</v>
      </c>
      <c r="C9" s="856">
        <v>32081</v>
      </c>
      <c r="D9" s="856">
        <v>4</v>
      </c>
      <c r="E9" s="977">
        <v>7</v>
      </c>
      <c r="F9" s="75"/>
    </row>
    <row r="10" spans="1:6" s="49" customFormat="1" ht="11.25" customHeight="1" x14ac:dyDescent="0.15">
      <c r="A10" s="103" t="s">
        <v>617</v>
      </c>
      <c r="B10" s="856">
        <v>2</v>
      </c>
      <c r="C10" s="856">
        <v>2</v>
      </c>
      <c r="D10" s="856">
        <v>0</v>
      </c>
      <c r="E10" s="856">
        <v>0</v>
      </c>
      <c r="F10" s="75"/>
    </row>
    <row r="11" spans="1:6" s="49" customFormat="1" ht="11.25" customHeight="1" x14ac:dyDescent="0.15">
      <c r="A11" s="103" t="s">
        <v>618</v>
      </c>
      <c r="B11" s="856">
        <v>2221</v>
      </c>
      <c r="C11" s="856">
        <v>2218</v>
      </c>
      <c r="D11" s="856">
        <v>0</v>
      </c>
      <c r="E11" s="977">
        <v>3</v>
      </c>
      <c r="F11" s="75"/>
    </row>
    <row r="12" spans="1:6" s="49" customFormat="1" ht="11.25" customHeight="1" x14ac:dyDescent="0.15">
      <c r="A12" s="568" t="s">
        <v>619</v>
      </c>
      <c r="B12" s="1413">
        <v>3487</v>
      </c>
      <c r="C12" s="1413">
        <v>3465</v>
      </c>
      <c r="D12" s="1413">
        <v>14</v>
      </c>
      <c r="E12" s="1413">
        <v>8</v>
      </c>
      <c r="F12" s="75"/>
    </row>
    <row r="13" spans="1:6" s="49" customFormat="1" ht="11.25" customHeight="1" x14ac:dyDescent="0.15">
      <c r="A13" s="103" t="s">
        <v>615</v>
      </c>
      <c r="B13" s="856">
        <v>605</v>
      </c>
      <c r="C13" s="856">
        <v>604</v>
      </c>
      <c r="D13" s="856">
        <v>0</v>
      </c>
      <c r="E13" s="856">
        <v>1</v>
      </c>
      <c r="F13" s="75"/>
    </row>
    <row r="14" spans="1:6" s="49" customFormat="1" ht="11.25" customHeight="1" x14ac:dyDescent="0.15">
      <c r="A14" s="103" t="s">
        <v>616</v>
      </c>
      <c r="B14" s="977">
        <v>2496</v>
      </c>
      <c r="C14" s="977">
        <v>2478</v>
      </c>
      <c r="D14" s="977">
        <v>14</v>
      </c>
      <c r="E14" s="977">
        <v>4</v>
      </c>
      <c r="F14" s="75"/>
    </row>
    <row r="15" spans="1:6" s="49" customFormat="1" ht="11.25" customHeight="1" x14ac:dyDescent="0.15">
      <c r="A15" s="103" t="s">
        <v>617</v>
      </c>
      <c r="B15" s="856">
        <v>0</v>
      </c>
      <c r="C15" s="856">
        <v>0</v>
      </c>
      <c r="D15" s="856">
        <v>0</v>
      </c>
      <c r="E15" s="856">
        <v>0</v>
      </c>
      <c r="F15" s="75"/>
    </row>
    <row r="16" spans="1:6" s="49" customFormat="1" ht="11.25" customHeight="1" x14ac:dyDescent="0.15">
      <c r="A16" s="103" t="s">
        <v>618</v>
      </c>
      <c r="B16" s="856">
        <v>386</v>
      </c>
      <c r="C16" s="856">
        <v>383</v>
      </c>
      <c r="D16" s="856">
        <v>0</v>
      </c>
      <c r="E16" s="856">
        <v>3</v>
      </c>
      <c r="F16" s="75"/>
    </row>
    <row r="17" spans="1:6" s="49" customFormat="1" ht="11.25" customHeight="1" x14ac:dyDescent="0.15">
      <c r="A17" s="568" t="s">
        <v>608</v>
      </c>
      <c r="B17" s="1413">
        <v>34496</v>
      </c>
      <c r="C17" s="1413">
        <v>34424</v>
      </c>
      <c r="D17" s="1413">
        <v>24</v>
      </c>
      <c r="E17" s="1413">
        <v>48</v>
      </c>
      <c r="F17" s="75"/>
    </row>
    <row r="18" spans="1:6" s="49" customFormat="1" ht="11.25" customHeight="1" x14ac:dyDescent="0.15">
      <c r="A18" s="568" t="s">
        <v>620</v>
      </c>
      <c r="B18" s="1413">
        <v>4301</v>
      </c>
      <c r="C18" s="1413">
        <v>4298</v>
      </c>
      <c r="D18" s="1413">
        <v>3</v>
      </c>
      <c r="E18" s="1413">
        <v>0</v>
      </c>
      <c r="F18" s="75"/>
    </row>
    <row r="19" spans="1:6" s="49" customFormat="1" ht="11.25" customHeight="1" x14ac:dyDescent="0.15">
      <c r="A19" s="568" t="s">
        <v>621</v>
      </c>
      <c r="B19" s="1413">
        <v>6913</v>
      </c>
      <c r="C19" s="1413">
        <v>6901</v>
      </c>
      <c r="D19" s="1413">
        <v>12</v>
      </c>
      <c r="E19" s="1413">
        <v>0</v>
      </c>
      <c r="F19" s="75"/>
    </row>
    <row r="20" spans="1:6" s="49" customFormat="1" ht="11.25" customHeight="1" x14ac:dyDescent="0.15">
      <c r="A20" s="568" t="s">
        <v>609</v>
      </c>
      <c r="B20" s="1413">
        <v>7112</v>
      </c>
      <c r="C20" s="1413">
        <v>6928</v>
      </c>
      <c r="D20" s="1413">
        <v>179</v>
      </c>
      <c r="E20" s="1413">
        <v>5</v>
      </c>
      <c r="F20" s="75"/>
    </row>
    <row r="21" spans="1:6" ht="4.9000000000000004" customHeight="1" thickBot="1" x14ac:dyDescent="0.2">
      <c r="A21" s="569"/>
      <c r="B21" s="569"/>
      <c r="C21" s="569"/>
      <c r="D21" s="569"/>
      <c r="E21" s="569"/>
      <c r="F21" s="590"/>
    </row>
    <row r="22" spans="1:6" ht="13.5" customHeight="1" thickTop="1" x14ac:dyDescent="0.15">
      <c r="A22" s="596" t="s">
        <v>1548</v>
      </c>
      <c r="B22" s="602"/>
      <c r="C22" s="602"/>
      <c r="D22" s="602"/>
      <c r="E22" s="602"/>
      <c r="F22" s="191"/>
    </row>
    <row r="23" spans="1:6" ht="9" customHeight="1" x14ac:dyDescent="0.15">
      <c r="A23" s="603"/>
      <c r="B23" s="604"/>
      <c r="C23" s="604"/>
      <c r="D23" s="604"/>
      <c r="E23" s="604"/>
      <c r="F23" s="191"/>
    </row>
    <row r="24" spans="1:6" ht="9" customHeight="1" x14ac:dyDescent="0.15">
      <c r="B24" s="237"/>
    </row>
    <row r="25" spans="1:6" ht="9" customHeight="1" x14ac:dyDescent="0.15">
      <c r="B25" s="605"/>
      <c r="C25" s="237"/>
      <c r="D25" s="237"/>
      <c r="F25" s="237"/>
    </row>
    <row r="26" spans="1:6" ht="9" customHeight="1" x14ac:dyDescent="0.15">
      <c r="B26" s="605"/>
      <c r="F26" s="237"/>
    </row>
    <row r="29" spans="1:6" ht="9.9499999999999993" customHeight="1" x14ac:dyDescent="0.15">
      <c r="B29" s="237"/>
    </row>
  </sheetData>
  <mergeCells count="2">
    <mergeCell ref="A1:E1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3"/>
  <dimension ref="A1:F31"/>
  <sheetViews>
    <sheetView showGridLines="0" zoomScaleSheetLayoutView="100" workbookViewId="0">
      <selection sqref="A1:E30"/>
    </sheetView>
  </sheetViews>
  <sheetFormatPr defaultColWidth="15.28515625" defaultRowHeight="9.9499999999999993" customHeight="1" x14ac:dyDescent="0.15"/>
  <cols>
    <col min="1" max="1" width="27.140625" style="195" customWidth="1"/>
    <col min="2" max="2" width="13.5703125" style="195" customWidth="1"/>
    <col min="3" max="5" width="15.42578125" style="195" customWidth="1"/>
    <col min="6" max="6" width="1.85546875" style="195" customWidth="1"/>
    <col min="7" max="16384" width="15.28515625" style="195"/>
  </cols>
  <sheetData>
    <row r="1" spans="1:6" s="49" customFormat="1" ht="15" customHeight="1" x14ac:dyDescent="0.15">
      <c r="A1" s="2066" t="s">
        <v>2064</v>
      </c>
      <c r="B1" s="2066"/>
      <c r="C1" s="2066"/>
      <c r="D1" s="2066"/>
      <c r="E1" s="2066"/>
      <c r="F1" s="51"/>
    </row>
    <row r="2" spans="1:6" ht="12.75" customHeight="1" x14ac:dyDescent="0.15">
      <c r="A2" s="213">
        <v>2020</v>
      </c>
      <c r="B2" s="588"/>
      <c r="C2" s="588"/>
      <c r="D2" s="588"/>
      <c r="E2" s="1821" t="s">
        <v>1338</v>
      </c>
      <c r="F2" s="590"/>
    </row>
    <row r="3" spans="1:6" ht="9.9499999999999993" customHeight="1" x14ac:dyDescent="0.15">
      <c r="A3" s="1814" t="s">
        <v>622</v>
      </c>
      <c r="B3" s="1583" t="s">
        <v>1</v>
      </c>
      <c r="C3" s="1583" t="s">
        <v>302</v>
      </c>
      <c r="D3" s="1583" t="s">
        <v>88</v>
      </c>
      <c r="E3" s="1814" t="s">
        <v>89</v>
      </c>
      <c r="F3" s="591"/>
    </row>
    <row r="4" spans="1:6" ht="4.9000000000000004" customHeight="1" x14ac:dyDescent="0.15">
      <c r="A4" s="209"/>
      <c r="B4" s="592"/>
      <c r="C4" s="592"/>
      <c r="D4" s="593"/>
      <c r="E4" s="593"/>
      <c r="F4" s="591"/>
    </row>
    <row r="5" spans="1:6" s="574" customFormat="1" ht="12" customHeight="1" x14ac:dyDescent="0.15">
      <c r="A5" s="208" t="s">
        <v>613</v>
      </c>
      <c r="B5" s="1087">
        <v>286498</v>
      </c>
      <c r="C5" s="1087">
        <v>286168</v>
      </c>
      <c r="D5" s="1087">
        <v>98</v>
      </c>
      <c r="E5" s="1087">
        <v>232</v>
      </c>
      <c r="F5" s="594"/>
    </row>
    <row r="6" spans="1:6" s="49" customFormat="1" ht="12" customHeight="1" x14ac:dyDescent="0.15">
      <c r="A6" s="214" t="s">
        <v>595</v>
      </c>
      <c r="B6" s="1087">
        <v>240788</v>
      </c>
      <c r="C6" s="1413">
        <v>240545</v>
      </c>
      <c r="D6" s="1413">
        <v>59</v>
      </c>
      <c r="E6" s="1413">
        <v>184</v>
      </c>
      <c r="F6" s="75"/>
    </row>
    <row r="7" spans="1:6" s="49" customFormat="1" ht="12" customHeight="1" x14ac:dyDescent="0.15">
      <c r="A7" s="595" t="s">
        <v>623</v>
      </c>
      <c r="B7" s="1088">
        <v>233</v>
      </c>
      <c r="C7" s="856">
        <v>232</v>
      </c>
      <c r="D7" s="856">
        <v>0</v>
      </c>
      <c r="E7" s="856">
        <v>1</v>
      </c>
      <c r="F7" s="75"/>
    </row>
    <row r="8" spans="1:6" s="49" customFormat="1" ht="12" customHeight="1" x14ac:dyDescent="0.15">
      <c r="A8" s="595" t="s">
        <v>624</v>
      </c>
      <c r="B8" s="1088">
        <v>142551</v>
      </c>
      <c r="C8" s="856">
        <v>142460</v>
      </c>
      <c r="D8" s="856">
        <v>14</v>
      </c>
      <c r="E8" s="856">
        <v>77</v>
      </c>
      <c r="F8" s="75"/>
    </row>
    <row r="9" spans="1:6" s="49" customFormat="1" ht="12" customHeight="1" x14ac:dyDescent="0.15">
      <c r="A9" s="595" t="s">
        <v>625</v>
      </c>
      <c r="B9" s="1088">
        <v>85147</v>
      </c>
      <c r="C9" s="856">
        <v>85034</v>
      </c>
      <c r="D9" s="856">
        <v>25</v>
      </c>
      <c r="E9" s="856">
        <v>88</v>
      </c>
      <c r="F9" s="75"/>
    </row>
    <row r="10" spans="1:6" s="49" customFormat="1" ht="12" customHeight="1" x14ac:dyDescent="0.15">
      <c r="A10" s="595" t="s">
        <v>626</v>
      </c>
      <c r="B10" s="1088">
        <v>891</v>
      </c>
      <c r="C10" s="856">
        <v>874</v>
      </c>
      <c r="D10" s="856">
        <v>7</v>
      </c>
      <c r="E10" s="856">
        <v>10</v>
      </c>
      <c r="F10" s="75"/>
    </row>
    <row r="11" spans="1:6" s="49" customFormat="1" ht="12" customHeight="1" x14ac:dyDescent="0.15">
      <c r="A11" s="595" t="s">
        <v>627</v>
      </c>
      <c r="B11" s="1088">
        <v>784</v>
      </c>
      <c r="C11" s="856">
        <v>781</v>
      </c>
      <c r="D11" s="856">
        <v>2</v>
      </c>
      <c r="E11" s="856">
        <v>1</v>
      </c>
      <c r="F11" s="75"/>
    </row>
    <row r="12" spans="1:6" s="49" customFormat="1" ht="12" customHeight="1" x14ac:dyDescent="0.15">
      <c r="A12" s="595" t="s">
        <v>628</v>
      </c>
      <c r="B12" s="1088">
        <v>1743</v>
      </c>
      <c r="C12" s="856">
        <v>1731</v>
      </c>
      <c r="D12" s="856">
        <v>10</v>
      </c>
      <c r="E12" s="856">
        <v>2</v>
      </c>
      <c r="F12" s="75"/>
    </row>
    <row r="13" spans="1:6" s="49" customFormat="1" ht="12" customHeight="1" x14ac:dyDescent="0.15">
      <c r="A13" s="595" t="s">
        <v>629</v>
      </c>
      <c r="B13" s="1088">
        <v>9439</v>
      </c>
      <c r="C13" s="856">
        <v>9433</v>
      </c>
      <c r="D13" s="856">
        <v>1</v>
      </c>
      <c r="E13" s="856">
        <v>5</v>
      </c>
      <c r="F13" s="75"/>
    </row>
    <row r="14" spans="1:6" s="49" customFormat="1" ht="12" customHeight="1" x14ac:dyDescent="0.15">
      <c r="A14" s="568" t="s">
        <v>608</v>
      </c>
      <c r="B14" s="1087">
        <v>34496</v>
      </c>
      <c r="C14" s="1413">
        <v>34424</v>
      </c>
      <c r="D14" s="1413">
        <v>24</v>
      </c>
      <c r="E14" s="1413">
        <v>48</v>
      </c>
      <c r="F14" s="75"/>
    </row>
    <row r="15" spans="1:6" s="49" customFormat="1" ht="12" customHeight="1" x14ac:dyDescent="0.15">
      <c r="A15" s="595" t="s">
        <v>630</v>
      </c>
      <c r="B15" s="1088">
        <v>16784</v>
      </c>
      <c r="C15" s="856">
        <v>16770</v>
      </c>
      <c r="D15" s="856">
        <v>3</v>
      </c>
      <c r="E15" s="856">
        <v>11</v>
      </c>
      <c r="F15" s="75"/>
    </row>
    <row r="16" spans="1:6" s="49" customFormat="1" ht="12" customHeight="1" x14ac:dyDescent="0.15">
      <c r="A16" s="595" t="s">
        <v>631</v>
      </c>
      <c r="B16" s="1088">
        <v>811</v>
      </c>
      <c r="C16" s="856">
        <v>809</v>
      </c>
      <c r="D16" s="856">
        <v>2</v>
      </c>
      <c r="E16" s="856">
        <v>0</v>
      </c>
      <c r="F16" s="75"/>
    </row>
    <row r="17" spans="1:6" s="49" customFormat="1" ht="12" customHeight="1" x14ac:dyDescent="0.15">
      <c r="A17" s="595" t="s">
        <v>632</v>
      </c>
      <c r="B17" s="1088">
        <v>2568</v>
      </c>
      <c r="C17" s="856">
        <v>2565</v>
      </c>
      <c r="D17" s="856">
        <v>1</v>
      </c>
      <c r="E17" s="856">
        <v>2</v>
      </c>
      <c r="F17" s="75"/>
    </row>
    <row r="18" spans="1:6" s="49" customFormat="1" ht="12" customHeight="1" x14ac:dyDescent="0.15">
      <c r="A18" s="595" t="s">
        <v>633</v>
      </c>
      <c r="B18" s="1088">
        <v>2452</v>
      </c>
      <c r="C18" s="856">
        <v>2442</v>
      </c>
      <c r="D18" s="856">
        <v>0</v>
      </c>
      <c r="E18" s="856">
        <v>10</v>
      </c>
      <c r="F18" s="75"/>
    </row>
    <row r="19" spans="1:6" s="49" customFormat="1" ht="12" customHeight="1" x14ac:dyDescent="0.15">
      <c r="A19" s="595" t="s">
        <v>634</v>
      </c>
      <c r="B19" s="1088">
        <v>11626</v>
      </c>
      <c r="C19" s="856">
        <v>11583</v>
      </c>
      <c r="D19" s="856">
        <v>18</v>
      </c>
      <c r="E19" s="856">
        <v>25</v>
      </c>
      <c r="F19" s="75"/>
    </row>
    <row r="20" spans="1:6" s="49" customFormat="1" ht="12" customHeight="1" x14ac:dyDescent="0.15">
      <c r="A20" s="595" t="s">
        <v>629</v>
      </c>
      <c r="B20" s="1088">
        <v>255</v>
      </c>
      <c r="C20" s="856">
        <v>255</v>
      </c>
      <c r="D20" s="856">
        <v>0</v>
      </c>
      <c r="E20" s="856">
        <v>0</v>
      </c>
      <c r="F20" s="75"/>
    </row>
    <row r="21" spans="1:6" s="49" customFormat="1" ht="12" customHeight="1" x14ac:dyDescent="0.15">
      <c r="A21" s="568" t="s">
        <v>635</v>
      </c>
      <c r="B21" s="1087">
        <v>11214</v>
      </c>
      <c r="C21" s="1413">
        <v>11199</v>
      </c>
      <c r="D21" s="1413">
        <v>15</v>
      </c>
      <c r="E21" s="1413">
        <v>0</v>
      </c>
      <c r="F21" s="75"/>
    </row>
    <row r="22" spans="1:6" s="49" customFormat="1" ht="12" customHeight="1" x14ac:dyDescent="0.15">
      <c r="A22" s="595" t="s">
        <v>623</v>
      </c>
      <c r="B22" s="1088">
        <v>1023</v>
      </c>
      <c r="C22" s="856">
        <v>1023</v>
      </c>
      <c r="D22" s="856">
        <v>0</v>
      </c>
      <c r="E22" s="856">
        <v>0</v>
      </c>
      <c r="F22" s="75"/>
    </row>
    <row r="23" spans="1:6" s="49" customFormat="1" ht="12" customHeight="1" x14ac:dyDescent="0.15">
      <c r="A23" s="595" t="s">
        <v>624</v>
      </c>
      <c r="B23" s="1088">
        <v>1089</v>
      </c>
      <c r="C23" s="856">
        <v>1088</v>
      </c>
      <c r="D23" s="856">
        <v>1</v>
      </c>
      <c r="E23" s="856">
        <v>0</v>
      </c>
      <c r="F23" s="75"/>
    </row>
    <row r="24" spans="1:6" s="49" customFormat="1" ht="12" customHeight="1" x14ac:dyDescent="0.15">
      <c r="A24" s="595" t="s">
        <v>625</v>
      </c>
      <c r="B24" s="1088">
        <v>3458</v>
      </c>
      <c r="C24" s="856">
        <v>3456</v>
      </c>
      <c r="D24" s="856">
        <v>2</v>
      </c>
      <c r="E24" s="856">
        <v>0</v>
      </c>
      <c r="F24" s="75"/>
    </row>
    <row r="25" spans="1:6" s="49" customFormat="1" ht="11.25" customHeight="1" x14ac:dyDescent="0.15">
      <c r="A25" s="595" t="s">
        <v>626</v>
      </c>
      <c r="B25" s="1088">
        <v>1087</v>
      </c>
      <c r="C25" s="856">
        <v>1083</v>
      </c>
      <c r="D25" s="856">
        <v>4</v>
      </c>
      <c r="E25" s="856">
        <v>0</v>
      </c>
      <c r="F25" s="75"/>
    </row>
    <row r="26" spans="1:6" s="49" customFormat="1" ht="12" customHeight="1" x14ac:dyDescent="0.15">
      <c r="A26" s="595" t="s">
        <v>627</v>
      </c>
      <c r="B26" s="1088">
        <v>238</v>
      </c>
      <c r="C26" s="856">
        <v>233</v>
      </c>
      <c r="D26" s="856">
        <v>5</v>
      </c>
      <c r="E26" s="856">
        <v>0</v>
      </c>
      <c r="F26" s="75"/>
    </row>
    <row r="27" spans="1:6" s="49" customFormat="1" ht="12" customHeight="1" x14ac:dyDescent="0.15">
      <c r="A27" s="595" t="s">
        <v>628</v>
      </c>
      <c r="B27" s="1088">
        <v>4312</v>
      </c>
      <c r="C27" s="856">
        <v>4309</v>
      </c>
      <c r="D27" s="856">
        <v>3</v>
      </c>
      <c r="E27" s="856">
        <v>0</v>
      </c>
      <c r="F27" s="75"/>
    </row>
    <row r="28" spans="1:6" s="49" customFormat="1" ht="12" customHeight="1" x14ac:dyDescent="0.15">
      <c r="A28" s="595" t="s">
        <v>636</v>
      </c>
      <c r="B28" s="1088">
        <v>7</v>
      </c>
      <c r="C28" s="856">
        <v>7</v>
      </c>
      <c r="D28" s="856">
        <v>0</v>
      </c>
      <c r="E28" s="856">
        <v>0</v>
      </c>
      <c r="F28" s="75"/>
    </row>
    <row r="29" spans="1:6" ht="4.9000000000000004" customHeight="1" thickBot="1" x14ac:dyDescent="0.2">
      <c r="A29" s="569"/>
      <c r="B29" s="569"/>
      <c r="C29" s="569"/>
      <c r="D29" s="569"/>
      <c r="E29" s="569"/>
      <c r="F29" s="590"/>
    </row>
    <row r="30" spans="1:6" ht="16.5" customHeight="1" thickTop="1" x14ac:dyDescent="0.15">
      <c r="A30" s="596" t="s">
        <v>1548</v>
      </c>
      <c r="B30" s="597"/>
      <c r="C30" s="597"/>
      <c r="D30" s="597"/>
      <c r="E30" s="597"/>
      <c r="F30" s="191"/>
    </row>
    <row r="31" spans="1:6" ht="9.9499999999999993" customHeight="1" x14ac:dyDescent="0.15">
      <c r="B31" s="237"/>
    </row>
  </sheetData>
  <mergeCells count="1">
    <mergeCell ref="A1:E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4"/>
  <dimension ref="A1:N51"/>
  <sheetViews>
    <sheetView showGridLines="0" topLeftCell="A22" zoomScaleSheetLayoutView="100" workbookViewId="0">
      <selection sqref="A1:N50"/>
    </sheetView>
  </sheetViews>
  <sheetFormatPr defaultColWidth="9.140625" defaultRowHeight="12.75" x14ac:dyDescent="0.2"/>
  <cols>
    <col min="1" max="1" width="12.85546875" style="60" customWidth="1"/>
    <col min="2" max="2" width="7.28515625" style="60" customWidth="1"/>
    <col min="3" max="14" width="5.5703125" style="60" customWidth="1"/>
    <col min="15" max="15" width="1.85546875" style="302" customWidth="1"/>
    <col min="16" max="25" width="7.42578125" style="302" customWidth="1"/>
    <col min="26" max="16384" width="9.140625" style="302"/>
  </cols>
  <sheetData>
    <row r="1" spans="1:14" s="189" customFormat="1" ht="15" customHeight="1" x14ac:dyDescent="0.2">
      <c r="A1" s="2068" t="s">
        <v>2065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  <c r="N1" s="2068"/>
    </row>
    <row r="2" spans="1:14" s="563" customFormat="1" ht="12.75" customHeight="1" x14ac:dyDescent="0.2">
      <c r="A2" s="177">
        <v>2020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2069" t="s">
        <v>1338</v>
      </c>
      <c r="N2" s="2069"/>
    </row>
    <row r="3" spans="1:14" ht="9.9499999999999993" customHeight="1" x14ac:dyDescent="0.2">
      <c r="A3" s="576" t="s">
        <v>637</v>
      </c>
      <c r="B3" s="2070" t="s">
        <v>1</v>
      </c>
      <c r="C3" s="2070" t="s">
        <v>638</v>
      </c>
      <c r="D3" s="2070" t="s">
        <v>639</v>
      </c>
      <c r="E3" s="2070" t="s">
        <v>640</v>
      </c>
      <c r="F3" s="2070" t="s">
        <v>641</v>
      </c>
      <c r="G3" s="2070" t="s">
        <v>642</v>
      </c>
      <c r="H3" s="2070" t="s">
        <v>643</v>
      </c>
      <c r="I3" s="2070" t="s">
        <v>644</v>
      </c>
      <c r="J3" s="2070" t="s">
        <v>645</v>
      </c>
      <c r="K3" s="2070" t="s">
        <v>646</v>
      </c>
      <c r="L3" s="2070" t="s">
        <v>647</v>
      </c>
      <c r="M3" s="2070" t="s">
        <v>648</v>
      </c>
      <c r="N3" s="2071" t="s">
        <v>649</v>
      </c>
    </row>
    <row r="4" spans="1:14" ht="9.9499999999999993" customHeight="1" x14ac:dyDescent="0.2">
      <c r="A4" s="577" t="s">
        <v>1419</v>
      </c>
      <c r="B4" s="2070"/>
      <c r="C4" s="2070"/>
      <c r="D4" s="2070"/>
      <c r="E4" s="2070"/>
      <c r="F4" s="2070"/>
      <c r="G4" s="2070"/>
      <c r="H4" s="2070"/>
      <c r="I4" s="2070"/>
      <c r="J4" s="2070"/>
      <c r="K4" s="2070"/>
      <c r="L4" s="2070"/>
      <c r="M4" s="2070"/>
      <c r="N4" s="2071"/>
    </row>
    <row r="5" spans="1:14" s="189" customFormat="1" ht="4.9000000000000004" customHeight="1" x14ac:dyDescent="0.2">
      <c r="A5" s="578"/>
      <c r="B5" s="579"/>
      <c r="C5" s="579"/>
      <c r="D5" s="579"/>
      <c r="E5" s="579"/>
      <c r="F5" s="579"/>
      <c r="G5" s="579"/>
      <c r="H5" s="579"/>
      <c r="I5" s="579"/>
      <c r="J5" s="579"/>
      <c r="K5" s="579"/>
      <c r="L5" s="579"/>
      <c r="M5" s="579"/>
      <c r="N5" s="579"/>
    </row>
    <row r="6" spans="1:14" s="181" customFormat="1" ht="13.7" customHeight="1" x14ac:dyDescent="0.2">
      <c r="A6" s="179" t="s">
        <v>6</v>
      </c>
      <c r="B6" s="1595">
        <v>145417</v>
      </c>
      <c r="C6" s="1595">
        <v>14423</v>
      </c>
      <c r="D6" s="1595">
        <v>20263</v>
      </c>
      <c r="E6" s="1595">
        <v>10596</v>
      </c>
      <c r="F6" s="1595">
        <v>2749</v>
      </c>
      <c r="G6" s="1595">
        <v>5741</v>
      </c>
      <c r="H6" s="1595">
        <v>11076</v>
      </c>
      <c r="I6" s="1595">
        <v>15209</v>
      </c>
      <c r="J6" s="1595">
        <v>12417</v>
      </c>
      <c r="K6" s="1595">
        <v>13186</v>
      </c>
      <c r="L6" s="1595">
        <v>13679</v>
      </c>
      <c r="M6" s="1595">
        <v>11826</v>
      </c>
      <c r="N6" s="1595">
        <v>14252</v>
      </c>
    </row>
    <row r="7" spans="1:14" s="189" customFormat="1" ht="11.25" customHeight="1" x14ac:dyDescent="0.2">
      <c r="A7" s="595" t="s">
        <v>1420</v>
      </c>
      <c r="B7" s="1596">
        <v>165</v>
      </c>
      <c r="C7" s="1596">
        <v>18</v>
      </c>
      <c r="D7" s="1596">
        <v>10</v>
      </c>
      <c r="E7" s="1596">
        <v>7</v>
      </c>
      <c r="F7" s="1596">
        <v>5</v>
      </c>
      <c r="G7" s="1596">
        <v>5</v>
      </c>
      <c r="H7" s="1596">
        <v>8</v>
      </c>
      <c r="I7" s="1596">
        <v>21</v>
      </c>
      <c r="J7" s="1596">
        <v>15</v>
      </c>
      <c r="K7" s="1596">
        <v>21</v>
      </c>
      <c r="L7" s="1596">
        <v>34</v>
      </c>
      <c r="M7" s="1596">
        <v>12</v>
      </c>
      <c r="N7" s="1596">
        <v>9</v>
      </c>
    </row>
    <row r="8" spans="1:14" s="189" customFormat="1" ht="11.25" customHeight="1" x14ac:dyDescent="0.2">
      <c r="A8" s="595" t="s">
        <v>1637</v>
      </c>
      <c r="B8" s="1596">
        <v>6</v>
      </c>
      <c r="C8" s="1596">
        <v>3</v>
      </c>
      <c r="D8" s="1596">
        <v>0</v>
      </c>
      <c r="E8" s="1596">
        <v>0</v>
      </c>
      <c r="F8" s="1596">
        <v>0</v>
      </c>
      <c r="G8" s="1596">
        <v>0</v>
      </c>
      <c r="H8" s="1596">
        <v>0</v>
      </c>
      <c r="I8" s="1596">
        <v>1</v>
      </c>
      <c r="J8" s="1596">
        <v>0</v>
      </c>
      <c r="K8" s="1596">
        <v>1</v>
      </c>
      <c r="L8" s="1596">
        <v>1</v>
      </c>
      <c r="M8" s="1596">
        <v>0</v>
      </c>
      <c r="N8" s="1596">
        <v>0</v>
      </c>
    </row>
    <row r="9" spans="1:14" s="189" customFormat="1" ht="11.25" customHeight="1" x14ac:dyDescent="0.2">
      <c r="A9" s="595" t="s">
        <v>1421</v>
      </c>
      <c r="B9" s="1596">
        <v>7</v>
      </c>
      <c r="C9" s="1596">
        <v>0</v>
      </c>
      <c r="D9" s="1596">
        <v>0</v>
      </c>
      <c r="E9" s="1596">
        <v>0</v>
      </c>
      <c r="F9" s="1596">
        <v>0</v>
      </c>
      <c r="G9" s="1596">
        <v>0</v>
      </c>
      <c r="H9" s="1596">
        <v>0</v>
      </c>
      <c r="I9" s="1596">
        <v>0</v>
      </c>
      <c r="J9" s="1596">
        <v>2</v>
      </c>
      <c r="K9" s="1596">
        <v>0</v>
      </c>
      <c r="L9" s="1596">
        <v>0</v>
      </c>
      <c r="M9" s="1596">
        <v>0</v>
      </c>
      <c r="N9" s="1596">
        <v>5</v>
      </c>
    </row>
    <row r="10" spans="1:14" s="563" customFormat="1" ht="11.25" customHeight="1" x14ac:dyDescent="0.2">
      <c r="A10" s="595" t="s">
        <v>1422</v>
      </c>
      <c r="B10" s="1596">
        <v>3020</v>
      </c>
      <c r="C10" s="1596">
        <v>314</v>
      </c>
      <c r="D10" s="1596">
        <v>250</v>
      </c>
      <c r="E10" s="1596">
        <v>129</v>
      </c>
      <c r="F10" s="1596">
        <v>59</v>
      </c>
      <c r="G10" s="1596">
        <v>124</v>
      </c>
      <c r="H10" s="1596">
        <v>285</v>
      </c>
      <c r="I10" s="1596">
        <v>359</v>
      </c>
      <c r="J10" s="1596">
        <v>202</v>
      </c>
      <c r="K10" s="1596">
        <v>291</v>
      </c>
      <c r="L10" s="1596">
        <v>371</v>
      </c>
      <c r="M10" s="1596">
        <v>277</v>
      </c>
      <c r="N10" s="1596">
        <v>359</v>
      </c>
    </row>
    <row r="11" spans="1:14" s="189" customFormat="1" ht="11.25" customHeight="1" x14ac:dyDescent="0.2">
      <c r="A11" s="595" t="s">
        <v>1423</v>
      </c>
      <c r="B11" s="1596">
        <v>21</v>
      </c>
      <c r="C11" s="1596">
        <v>2</v>
      </c>
      <c r="D11" s="1596">
        <v>4</v>
      </c>
      <c r="E11" s="1596">
        <v>3</v>
      </c>
      <c r="F11" s="1596">
        <v>0</v>
      </c>
      <c r="G11" s="1596">
        <v>0</v>
      </c>
      <c r="H11" s="1596">
        <v>1</v>
      </c>
      <c r="I11" s="1596">
        <v>7</v>
      </c>
      <c r="J11" s="1596">
        <v>0</v>
      </c>
      <c r="K11" s="1596">
        <v>2</v>
      </c>
      <c r="L11" s="1596">
        <v>0</v>
      </c>
      <c r="M11" s="1596">
        <v>2</v>
      </c>
      <c r="N11" s="1596">
        <v>0</v>
      </c>
    </row>
    <row r="12" spans="1:14" s="189" customFormat="1" ht="11.25" customHeight="1" x14ac:dyDescent="0.2">
      <c r="A12" s="595" t="s">
        <v>1638</v>
      </c>
      <c r="B12" s="1596">
        <v>10519</v>
      </c>
      <c r="C12" s="1596">
        <v>1073</v>
      </c>
      <c r="D12" s="1596">
        <v>1289</v>
      </c>
      <c r="E12" s="1596">
        <v>857</v>
      </c>
      <c r="F12" s="1596">
        <v>264</v>
      </c>
      <c r="G12" s="1596">
        <v>563</v>
      </c>
      <c r="H12" s="1596">
        <v>574</v>
      </c>
      <c r="I12" s="1596">
        <v>882</v>
      </c>
      <c r="J12" s="1596">
        <v>842</v>
      </c>
      <c r="K12" s="1596">
        <v>934</v>
      </c>
      <c r="L12" s="1596">
        <v>1053</v>
      </c>
      <c r="M12" s="1596">
        <v>1249</v>
      </c>
      <c r="N12" s="1596">
        <v>939</v>
      </c>
    </row>
    <row r="13" spans="1:14" s="189" customFormat="1" ht="11.25" customHeight="1" x14ac:dyDescent="0.2">
      <c r="A13" s="595" t="s">
        <v>1424</v>
      </c>
      <c r="B13" s="1596">
        <v>8244</v>
      </c>
      <c r="C13" s="1596">
        <v>887</v>
      </c>
      <c r="D13" s="1596">
        <v>1563</v>
      </c>
      <c r="E13" s="1596">
        <v>448</v>
      </c>
      <c r="F13" s="1596">
        <v>72</v>
      </c>
      <c r="G13" s="1596">
        <v>318</v>
      </c>
      <c r="H13" s="1596">
        <v>533</v>
      </c>
      <c r="I13" s="1596">
        <v>930</v>
      </c>
      <c r="J13" s="1596">
        <v>636</v>
      </c>
      <c r="K13" s="1596">
        <v>795</v>
      </c>
      <c r="L13" s="1596">
        <v>724</v>
      </c>
      <c r="M13" s="1596">
        <v>596</v>
      </c>
      <c r="N13" s="1596">
        <v>742</v>
      </c>
    </row>
    <row r="14" spans="1:14" s="189" customFormat="1" ht="11.25" customHeight="1" x14ac:dyDescent="0.2">
      <c r="A14" s="595" t="s">
        <v>2066</v>
      </c>
      <c r="B14" s="1596">
        <v>1</v>
      </c>
      <c r="C14" s="1596">
        <v>0</v>
      </c>
      <c r="D14" s="1596">
        <v>0</v>
      </c>
      <c r="E14" s="1596">
        <v>0</v>
      </c>
      <c r="F14" s="1596">
        <v>0</v>
      </c>
      <c r="G14" s="1596">
        <v>0</v>
      </c>
      <c r="H14" s="1596">
        <v>0</v>
      </c>
      <c r="I14" s="1596">
        <v>0</v>
      </c>
      <c r="J14" s="1596">
        <v>0</v>
      </c>
      <c r="K14" s="1596">
        <v>0</v>
      </c>
      <c r="L14" s="1596">
        <v>0</v>
      </c>
      <c r="M14" s="1596">
        <v>0</v>
      </c>
      <c r="N14" s="1596">
        <v>1</v>
      </c>
    </row>
    <row r="15" spans="1:14" s="186" customFormat="1" ht="11.25" customHeight="1" x14ac:dyDescent="0.2">
      <c r="A15" s="595" t="s">
        <v>1425</v>
      </c>
      <c r="B15" s="1596">
        <v>4636</v>
      </c>
      <c r="C15" s="1596">
        <v>445</v>
      </c>
      <c r="D15" s="1596">
        <v>447</v>
      </c>
      <c r="E15" s="1596">
        <v>341</v>
      </c>
      <c r="F15" s="1596">
        <v>175</v>
      </c>
      <c r="G15" s="1596">
        <v>268</v>
      </c>
      <c r="H15" s="1596">
        <v>506</v>
      </c>
      <c r="I15" s="1596">
        <v>515</v>
      </c>
      <c r="J15" s="1596">
        <v>348</v>
      </c>
      <c r="K15" s="1596">
        <v>392</v>
      </c>
      <c r="L15" s="1596">
        <v>449</v>
      </c>
      <c r="M15" s="1596">
        <v>360</v>
      </c>
      <c r="N15" s="1596">
        <v>390</v>
      </c>
    </row>
    <row r="16" spans="1:14" s="189" customFormat="1" ht="11.25" customHeight="1" x14ac:dyDescent="0.2">
      <c r="A16" s="595" t="s">
        <v>1639</v>
      </c>
      <c r="B16" s="1596">
        <v>481</v>
      </c>
      <c r="C16" s="1596">
        <v>59</v>
      </c>
      <c r="D16" s="1596">
        <v>84</v>
      </c>
      <c r="E16" s="1596">
        <v>38</v>
      </c>
      <c r="F16" s="1596">
        <v>12</v>
      </c>
      <c r="G16" s="1596">
        <v>16</v>
      </c>
      <c r="H16" s="1596">
        <v>20</v>
      </c>
      <c r="I16" s="1596">
        <v>54</v>
      </c>
      <c r="J16" s="1596">
        <v>43</v>
      </c>
      <c r="K16" s="1596">
        <v>21</v>
      </c>
      <c r="L16" s="1596">
        <v>56</v>
      </c>
      <c r="M16" s="1596">
        <v>31</v>
      </c>
      <c r="N16" s="1596">
        <v>47</v>
      </c>
    </row>
    <row r="17" spans="1:14" s="563" customFormat="1" ht="11.25" customHeight="1" x14ac:dyDescent="0.2">
      <c r="A17" s="595" t="s">
        <v>1426</v>
      </c>
      <c r="B17" s="1597">
        <v>30</v>
      </c>
      <c r="C17" s="1597">
        <v>4</v>
      </c>
      <c r="D17" s="1597">
        <v>0</v>
      </c>
      <c r="E17" s="1597">
        <v>0</v>
      </c>
      <c r="F17" s="1597">
        <v>0</v>
      </c>
      <c r="G17" s="1597">
        <v>1</v>
      </c>
      <c r="H17" s="1597">
        <v>1</v>
      </c>
      <c r="I17" s="1597">
        <v>8</v>
      </c>
      <c r="J17" s="1597">
        <v>2</v>
      </c>
      <c r="K17" s="1597">
        <v>1</v>
      </c>
      <c r="L17" s="1597">
        <v>5</v>
      </c>
      <c r="M17" s="1597">
        <v>4</v>
      </c>
      <c r="N17" s="1597">
        <v>4</v>
      </c>
    </row>
    <row r="18" spans="1:14" s="186" customFormat="1" ht="11.25" customHeight="1" x14ac:dyDescent="0.2">
      <c r="A18" s="595" t="s">
        <v>1427</v>
      </c>
      <c r="B18" s="1596">
        <v>7066</v>
      </c>
      <c r="C18" s="1596">
        <v>526</v>
      </c>
      <c r="D18" s="1596">
        <v>963</v>
      </c>
      <c r="E18" s="1596">
        <v>232</v>
      </c>
      <c r="F18" s="1596">
        <v>100</v>
      </c>
      <c r="G18" s="1596">
        <v>155</v>
      </c>
      <c r="H18" s="1596">
        <v>390</v>
      </c>
      <c r="I18" s="1596">
        <v>1029</v>
      </c>
      <c r="J18" s="1596">
        <v>557</v>
      </c>
      <c r="K18" s="1596">
        <v>773</v>
      </c>
      <c r="L18" s="1596">
        <v>640</v>
      </c>
      <c r="M18" s="1596">
        <v>364</v>
      </c>
      <c r="N18" s="1596">
        <v>1337</v>
      </c>
    </row>
    <row r="19" spans="1:14" s="189" customFormat="1" ht="11.25" customHeight="1" x14ac:dyDescent="0.2">
      <c r="A19" s="595" t="s">
        <v>1428</v>
      </c>
      <c r="B19" s="1596">
        <v>6550</v>
      </c>
      <c r="C19" s="1596">
        <v>561</v>
      </c>
      <c r="D19" s="1596">
        <v>838</v>
      </c>
      <c r="E19" s="1596">
        <v>607</v>
      </c>
      <c r="F19" s="1596">
        <v>108</v>
      </c>
      <c r="G19" s="1596">
        <v>193</v>
      </c>
      <c r="H19" s="1596">
        <v>560</v>
      </c>
      <c r="I19" s="1596">
        <v>695</v>
      </c>
      <c r="J19" s="1596">
        <v>544</v>
      </c>
      <c r="K19" s="1596">
        <v>695</v>
      </c>
      <c r="L19" s="1596">
        <v>608</v>
      </c>
      <c r="M19" s="1596">
        <v>622</v>
      </c>
      <c r="N19" s="1596">
        <v>519</v>
      </c>
    </row>
    <row r="20" spans="1:14" s="189" customFormat="1" ht="11.25" customHeight="1" x14ac:dyDescent="0.2">
      <c r="A20" s="1048" t="s">
        <v>1429</v>
      </c>
      <c r="B20" s="1596">
        <v>1024</v>
      </c>
      <c r="C20" s="1596">
        <v>139</v>
      </c>
      <c r="D20" s="1596">
        <v>119</v>
      </c>
      <c r="E20" s="1596">
        <v>41</v>
      </c>
      <c r="F20" s="1596">
        <v>20</v>
      </c>
      <c r="G20" s="1596">
        <v>47</v>
      </c>
      <c r="H20" s="1596">
        <v>74</v>
      </c>
      <c r="I20" s="1596">
        <v>107</v>
      </c>
      <c r="J20" s="1596">
        <v>100</v>
      </c>
      <c r="K20" s="1596">
        <v>123</v>
      </c>
      <c r="L20" s="1596">
        <v>123</v>
      </c>
      <c r="M20" s="1596">
        <v>71</v>
      </c>
      <c r="N20" s="1596">
        <v>60</v>
      </c>
    </row>
    <row r="21" spans="1:14" s="189" customFormat="1" ht="11.25" customHeight="1" x14ac:dyDescent="0.2">
      <c r="A21" s="595" t="s">
        <v>1430</v>
      </c>
      <c r="B21" s="1596">
        <v>5097</v>
      </c>
      <c r="C21" s="1596">
        <v>533</v>
      </c>
      <c r="D21" s="1596">
        <v>543</v>
      </c>
      <c r="E21" s="1596">
        <v>262</v>
      </c>
      <c r="F21" s="1596">
        <v>136</v>
      </c>
      <c r="G21" s="1596">
        <v>303</v>
      </c>
      <c r="H21" s="1596">
        <v>539</v>
      </c>
      <c r="I21" s="1596">
        <v>591</v>
      </c>
      <c r="J21" s="1596">
        <v>561</v>
      </c>
      <c r="K21" s="1596">
        <v>507</v>
      </c>
      <c r="L21" s="1596">
        <v>448</v>
      </c>
      <c r="M21" s="1596">
        <v>369</v>
      </c>
      <c r="N21" s="1596">
        <v>305</v>
      </c>
    </row>
    <row r="22" spans="1:14" s="186" customFormat="1" ht="11.25" customHeight="1" x14ac:dyDescent="0.2">
      <c r="A22" s="595" t="s">
        <v>1457</v>
      </c>
      <c r="B22" s="1596">
        <v>22</v>
      </c>
      <c r="C22" s="1596">
        <v>0</v>
      </c>
      <c r="D22" s="1596">
        <v>0</v>
      </c>
      <c r="E22" s="1596">
        <v>0</v>
      </c>
      <c r="F22" s="1596">
        <v>0</v>
      </c>
      <c r="G22" s="1596">
        <v>7</v>
      </c>
      <c r="H22" s="1596">
        <v>4</v>
      </c>
      <c r="I22" s="1596">
        <v>11</v>
      </c>
      <c r="J22" s="1596">
        <v>0</v>
      </c>
      <c r="K22" s="1596">
        <v>0</v>
      </c>
      <c r="L22" s="1596">
        <v>0</v>
      </c>
      <c r="M22" s="1596">
        <v>0</v>
      </c>
      <c r="N22" s="1596">
        <v>0</v>
      </c>
    </row>
    <row r="23" spans="1:14" s="189" customFormat="1" ht="11.25" customHeight="1" x14ac:dyDescent="0.2">
      <c r="A23" s="595" t="s">
        <v>1431</v>
      </c>
      <c r="B23" s="1596">
        <v>427</v>
      </c>
      <c r="C23" s="1596">
        <v>63</v>
      </c>
      <c r="D23" s="1596">
        <v>55</v>
      </c>
      <c r="E23" s="1596">
        <v>30</v>
      </c>
      <c r="F23" s="1596">
        <v>6</v>
      </c>
      <c r="G23" s="1596">
        <v>23</v>
      </c>
      <c r="H23" s="1596">
        <v>29</v>
      </c>
      <c r="I23" s="1596">
        <v>36</v>
      </c>
      <c r="J23" s="1596">
        <v>26</v>
      </c>
      <c r="K23" s="1596">
        <v>27</v>
      </c>
      <c r="L23" s="1596">
        <v>37</v>
      </c>
      <c r="M23" s="1596">
        <v>53</v>
      </c>
      <c r="N23" s="1596">
        <v>42</v>
      </c>
    </row>
    <row r="24" spans="1:14" s="189" customFormat="1" ht="11.25" customHeight="1" x14ac:dyDescent="0.2">
      <c r="A24" s="595" t="s">
        <v>1432</v>
      </c>
      <c r="B24" s="1596">
        <v>815</v>
      </c>
      <c r="C24" s="1596">
        <v>53</v>
      </c>
      <c r="D24" s="1596">
        <v>77</v>
      </c>
      <c r="E24" s="1596">
        <v>43</v>
      </c>
      <c r="F24" s="1596">
        <v>13</v>
      </c>
      <c r="G24" s="1596">
        <v>22</v>
      </c>
      <c r="H24" s="1596">
        <v>49</v>
      </c>
      <c r="I24" s="1596">
        <v>95</v>
      </c>
      <c r="J24" s="1596">
        <v>98</v>
      </c>
      <c r="K24" s="1596">
        <v>104</v>
      </c>
      <c r="L24" s="1596">
        <v>56</v>
      </c>
      <c r="M24" s="1596">
        <v>59</v>
      </c>
      <c r="N24" s="1596">
        <v>146</v>
      </c>
    </row>
    <row r="25" spans="1:14" s="189" customFormat="1" ht="11.25" customHeight="1" x14ac:dyDescent="0.2">
      <c r="A25" s="595" t="s">
        <v>1433</v>
      </c>
      <c r="B25" s="1596">
        <v>3296</v>
      </c>
      <c r="C25" s="1596">
        <v>360</v>
      </c>
      <c r="D25" s="1596">
        <v>368</v>
      </c>
      <c r="E25" s="1596">
        <v>278</v>
      </c>
      <c r="F25" s="1596">
        <v>56</v>
      </c>
      <c r="G25" s="1596">
        <v>138</v>
      </c>
      <c r="H25" s="1596">
        <v>304</v>
      </c>
      <c r="I25" s="1596">
        <v>376</v>
      </c>
      <c r="J25" s="1596">
        <v>295</v>
      </c>
      <c r="K25" s="1596">
        <v>298</v>
      </c>
      <c r="L25" s="1596">
        <v>379</v>
      </c>
      <c r="M25" s="1596">
        <v>221</v>
      </c>
      <c r="N25" s="1596">
        <v>223</v>
      </c>
    </row>
    <row r="26" spans="1:14" s="189" customFormat="1" ht="11.25" customHeight="1" x14ac:dyDescent="0.2">
      <c r="A26" s="1048" t="s">
        <v>1434</v>
      </c>
      <c r="B26" s="1596">
        <v>15</v>
      </c>
      <c r="C26" s="1596">
        <v>3</v>
      </c>
      <c r="D26" s="1596">
        <v>6</v>
      </c>
      <c r="E26" s="1596">
        <v>1</v>
      </c>
      <c r="F26" s="1596">
        <v>0</v>
      </c>
      <c r="G26" s="1596">
        <v>0</v>
      </c>
      <c r="H26" s="1596">
        <v>0</v>
      </c>
      <c r="I26" s="1596">
        <v>2</v>
      </c>
      <c r="J26" s="1596">
        <v>1</v>
      </c>
      <c r="K26" s="1596">
        <v>1</v>
      </c>
      <c r="L26" s="1596">
        <v>0</v>
      </c>
      <c r="M26" s="1596">
        <v>1</v>
      </c>
      <c r="N26" s="1596">
        <v>0</v>
      </c>
    </row>
    <row r="27" spans="1:14" s="189" customFormat="1" ht="11.25" customHeight="1" x14ac:dyDescent="0.2">
      <c r="A27" s="595" t="s">
        <v>1436</v>
      </c>
      <c r="B27" s="1596">
        <v>567</v>
      </c>
      <c r="C27" s="1596">
        <v>63</v>
      </c>
      <c r="D27" s="1596">
        <v>44</v>
      </c>
      <c r="E27" s="1596">
        <v>42</v>
      </c>
      <c r="F27" s="1596">
        <v>22</v>
      </c>
      <c r="G27" s="1596">
        <v>20</v>
      </c>
      <c r="H27" s="1596">
        <v>48</v>
      </c>
      <c r="I27" s="1596">
        <v>60</v>
      </c>
      <c r="J27" s="1596">
        <v>36</v>
      </c>
      <c r="K27" s="1596">
        <v>33</v>
      </c>
      <c r="L27" s="1596">
        <v>53</v>
      </c>
      <c r="M27" s="1596">
        <v>95</v>
      </c>
      <c r="N27" s="1596">
        <v>51</v>
      </c>
    </row>
    <row r="28" spans="1:14" s="189" customFormat="1" ht="11.25" customHeight="1" x14ac:dyDescent="0.2">
      <c r="A28" s="595" t="s">
        <v>1437</v>
      </c>
      <c r="B28" s="1596">
        <v>314</v>
      </c>
      <c r="C28" s="1596">
        <v>43</v>
      </c>
      <c r="D28" s="1596">
        <v>54</v>
      </c>
      <c r="E28" s="1596">
        <v>17</v>
      </c>
      <c r="F28" s="1596">
        <v>9</v>
      </c>
      <c r="G28" s="1596">
        <v>14</v>
      </c>
      <c r="H28" s="1596">
        <v>17</v>
      </c>
      <c r="I28" s="1596">
        <v>23</v>
      </c>
      <c r="J28" s="1596">
        <v>19</v>
      </c>
      <c r="K28" s="1596">
        <v>31</v>
      </c>
      <c r="L28" s="1596">
        <v>40</v>
      </c>
      <c r="M28" s="1596">
        <v>14</v>
      </c>
      <c r="N28" s="1596">
        <v>33</v>
      </c>
    </row>
    <row r="29" spans="1:14" s="186" customFormat="1" ht="11.25" customHeight="1" x14ac:dyDescent="0.2">
      <c r="A29" s="595" t="s">
        <v>1646</v>
      </c>
      <c r="B29" s="1597">
        <v>9</v>
      </c>
      <c r="C29" s="1597">
        <v>0</v>
      </c>
      <c r="D29" s="1597">
        <v>1</v>
      </c>
      <c r="E29" s="1597">
        <v>2</v>
      </c>
      <c r="F29" s="1597">
        <v>0</v>
      </c>
      <c r="G29" s="1597">
        <v>1</v>
      </c>
      <c r="H29" s="1597">
        <v>1</v>
      </c>
      <c r="I29" s="1597">
        <v>2</v>
      </c>
      <c r="J29" s="1597">
        <v>1</v>
      </c>
      <c r="K29" s="1597">
        <v>1</v>
      </c>
      <c r="L29" s="1597">
        <v>0</v>
      </c>
      <c r="M29" s="1597">
        <v>0</v>
      </c>
      <c r="N29" s="1597">
        <v>0</v>
      </c>
    </row>
    <row r="30" spans="1:14" s="189" customFormat="1" ht="11.25" customHeight="1" x14ac:dyDescent="0.2">
      <c r="A30" s="595" t="s">
        <v>1438</v>
      </c>
      <c r="B30" s="1596">
        <v>7</v>
      </c>
      <c r="C30" s="1596">
        <v>0</v>
      </c>
      <c r="D30" s="1596">
        <v>0</v>
      </c>
      <c r="E30" s="1596">
        <v>0</v>
      </c>
      <c r="F30" s="1596">
        <v>0</v>
      </c>
      <c r="G30" s="1596">
        <v>0</v>
      </c>
      <c r="H30" s="1596">
        <v>0</v>
      </c>
      <c r="I30" s="1596">
        <v>0</v>
      </c>
      <c r="J30" s="1596">
        <v>2</v>
      </c>
      <c r="K30" s="1596">
        <v>1</v>
      </c>
      <c r="L30" s="1596">
        <v>1</v>
      </c>
      <c r="M30" s="1596">
        <v>3</v>
      </c>
      <c r="N30" s="1596">
        <v>0</v>
      </c>
    </row>
    <row r="31" spans="1:14" s="189" customFormat="1" ht="11.25" customHeight="1" x14ac:dyDescent="0.2">
      <c r="A31" s="1048" t="s">
        <v>1439</v>
      </c>
      <c r="B31" s="1596">
        <v>1100</v>
      </c>
      <c r="C31" s="1596">
        <v>132</v>
      </c>
      <c r="D31" s="1596">
        <v>94</v>
      </c>
      <c r="E31" s="1596">
        <v>68</v>
      </c>
      <c r="F31" s="1596">
        <v>16</v>
      </c>
      <c r="G31" s="1596">
        <v>43</v>
      </c>
      <c r="H31" s="1596">
        <v>77</v>
      </c>
      <c r="I31" s="1596">
        <v>114</v>
      </c>
      <c r="J31" s="1596">
        <v>100</v>
      </c>
      <c r="K31" s="1596">
        <v>123</v>
      </c>
      <c r="L31" s="1596">
        <v>154</v>
      </c>
      <c r="M31" s="1596">
        <v>97</v>
      </c>
      <c r="N31" s="1596">
        <v>82</v>
      </c>
    </row>
    <row r="32" spans="1:14" s="189" customFormat="1" ht="11.25" customHeight="1" x14ac:dyDescent="0.2">
      <c r="A32" s="595" t="s">
        <v>1440</v>
      </c>
      <c r="B32" s="1596">
        <v>13752</v>
      </c>
      <c r="C32" s="1596">
        <v>1461</v>
      </c>
      <c r="D32" s="1596">
        <v>1555</v>
      </c>
      <c r="E32" s="1596">
        <v>1192</v>
      </c>
      <c r="F32" s="1596">
        <v>311</v>
      </c>
      <c r="G32" s="1596">
        <v>756</v>
      </c>
      <c r="H32" s="1596">
        <v>912</v>
      </c>
      <c r="I32" s="1596">
        <v>1457</v>
      </c>
      <c r="J32" s="1596">
        <v>1422</v>
      </c>
      <c r="K32" s="1596">
        <v>1223</v>
      </c>
      <c r="L32" s="1596">
        <v>1557</v>
      </c>
      <c r="M32" s="1596">
        <v>1072</v>
      </c>
      <c r="N32" s="1596">
        <v>834</v>
      </c>
    </row>
    <row r="33" spans="1:14" s="189" customFormat="1" ht="11.25" customHeight="1" x14ac:dyDescent="0.2">
      <c r="A33" s="595" t="s">
        <v>1441</v>
      </c>
      <c r="B33" s="1596">
        <v>1794</v>
      </c>
      <c r="C33" s="1596">
        <v>204</v>
      </c>
      <c r="D33" s="1596">
        <v>214</v>
      </c>
      <c r="E33" s="1596">
        <v>151</v>
      </c>
      <c r="F33" s="1596">
        <v>49</v>
      </c>
      <c r="G33" s="1596">
        <v>87</v>
      </c>
      <c r="H33" s="1596">
        <v>138</v>
      </c>
      <c r="I33" s="1596">
        <v>173</v>
      </c>
      <c r="J33" s="1596">
        <v>127</v>
      </c>
      <c r="K33" s="1596">
        <v>200</v>
      </c>
      <c r="L33" s="1596">
        <v>151</v>
      </c>
      <c r="M33" s="1596">
        <v>169</v>
      </c>
      <c r="N33" s="1596">
        <v>131</v>
      </c>
    </row>
    <row r="34" spans="1:14" s="189" customFormat="1" ht="11.25" customHeight="1" x14ac:dyDescent="0.2">
      <c r="A34" s="595" t="s">
        <v>1442</v>
      </c>
      <c r="B34" s="1596">
        <v>1403</v>
      </c>
      <c r="C34" s="1596">
        <v>193</v>
      </c>
      <c r="D34" s="1596">
        <v>484</v>
      </c>
      <c r="E34" s="1596">
        <v>141</v>
      </c>
      <c r="F34" s="1596">
        <v>18</v>
      </c>
      <c r="G34" s="1596">
        <v>39</v>
      </c>
      <c r="H34" s="1596">
        <v>48</v>
      </c>
      <c r="I34" s="1596">
        <v>119</v>
      </c>
      <c r="J34" s="1596">
        <v>87</v>
      </c>
      <c r="K34" s="1596">
        <v>104</v>
      </c>
      <c r="L34" s="1596">
        <v>79</v>
      </c>
      <c r="M34" s="1596">
        <v>42</v>
      </c>
      <c r="N34" s="1596">
        <v>49</v>
      </c>
    </row>
    <row r="35" spans="1:14" s="189" customFormat="1" ht="11.25" customHeight="1" x14ac:dyDescent="0.2">
      <c r="A35" s="595" t="s">
        <v>1443</v>
      </c>
      <c r="B35" s="1596">
        <v>7313</v>
      </c>
      <c r="C35" s="1596">
        <v>882</v>
      </c>
      <c r="D35" s="1596">
        <v>1488</v>
      </c>
      <c r="E35" s="1596">
        <v>462</v>
      </c>
      <c r="F35" s="1596">
        <v>162</v>
      </c>
      <c r="G35" s="1596">
        <v>222</v>
      </c>
      <c r="H35" s="1596">
        <v>509</v>
      </c>
      <c r="I35" s="1596">
        <v>703</v>
      </c>
      <c r="J35" s="1596">
        <v>562</v>
      </c>
      <c r="K35" s="1596">
        <v>640</v>
      </c>
      <c r="L35" s="1596">
        <v>539</v>
      </c>
      <c r="M35" s="1596">
        <v>503</v>
      </c>
      <c r="N35" s="1596">
        <v>641</v>
      </c>
    </row>
    <row r="36" spans="1:14" s="189" customFormat="1" ht="11.25" customHeight="1" x14ac:dyDescent="0.2">
      <c r="A36" s="595" t="s">
        <v>1444</v>
      </c>
      <c r="B36" s="1596">
        <v>4674</v>
      </c>
      <c r="C36" s="1596">
        <v>630</v>
      </c>
      <c r="D36" s="1596">
        <v>1182</v>
      </c>
      <c r="E36" s="1596">
        <v>310</v>
      </c>
      <c r="F36" s="1596">
        <v>51</v>
      </c>
      <c r="G36" s="1596">
        <v>133</v>
      </c>
      <c r="H36" s="1596">
        <v>232</v>
      </c>
      <c r="I36" s="1596">
        <v>383</v>
      </c>
      <c r="J36" s="1596">
        <v>279</v>
      </c>
      <c r="K36" s="1596">
        <v>246</v>
      </c>
      <c r="L36" s="1596">
        <v>392</v>
      </c>
      <c r="M36" s="1596">
        <v>394</v>
      </c>
      <c r="N36" s="1596">
        <v>442</v>
      </c>
    </row>
    <row r="37" spans="1:14" s="189" customFormat="1" ht="11.25" customHeight="1" x14ac:dyDescent="0.2">
      <c r="A37" s="595" t="s">
        <v>1445</v>
      </c>
      <c r="B37" s="1596">
        <v>15851</v>
      </c>
      <c r="C37" s="1596">
        <v>1605</v>
      </c>
      <c r="D37" s="1596">
        <v>2423</v>
      </c>
      <c r="E37" s="1596">
        <v>856</v>
      </c>
      <c r="F37" s="1596">
        <v>332</v>
      </c>
      <c r="G37" s="1596">
        <v>576</v>
      </c>
      <c r="H37" s="1596">
        <v>1276</v>
      </c>
      <c r="I37" s="1596">
        <v>1642</v>
      </c>
      <c r="J37" s="1596">
        <v>1452</v>
      </c>
      <c r="K37" s="1596">
        <v>1347</v>
      </c>
      <c r="L37" s="1596">
        <v>1661</v>
      </c>
      <c r="M37" s="1596">
        <v>1347</v>
      </c>
      <c r="N37" s="1596">
        <v>1334</v>
      </c>
    </row>
    <row r="38" spans="1:14" s="189" customFormat="1" ht="11.25" customHeight="1" x14ac:dyDescent="0.2">
      <c r="A38" s="595" t="s">
        <v>1446</v>
      </c>
      <c r="B38" s="1596">
        <v>831</v>
      </c>
      <c r="C38" s="1596">
        <v>95</v>
      </c>
      <c r="D38" s="1596">
        <v>67</v>
      </c>
      <c r="E38" s="1596">
        <v>45</v>
      </c>
      <c r="F38" s="1596">
        <v>25</v>
      </c>
      <c r="G38" s="1596">
        <v>47</v>
      </c>
      <c r="H38" s="1596">
        <v>89</v>
      </c>
      <c r="I38" s="1596">
        <v>106</v>
      </c>
      <c r="J38" s="1596">
        <v>86</v>
      </c>
      <c r="K38" s="1596">
        <v>58</v>
      </c>
      <c r="L38" s="1596">
        <v>79</v>
      </c>
      <c r="M38" s="1596">
        <v>65</v>
      </c>
      <c r="N38" s="1596">
        <v>69</v>
      </c>
    </row>
    <row r="39" spans="1:14" s="189" customFormat="1" ht="11.25" customHeight="1" x14ac:dyDescent="0.2">
      <c r="A39" s="595" t="s">
        <v>1447</v>
      </c>
      <c r="B39" s="1596">
        <v>18613</v>
      </c>
      <c r="C39" s="1596">
        <v>1330</v>
      </c>
      <c r="D39" s="1596">
        <v>2805</v>
      </c>
      <c r="E39" s="1596">
        <v>1266</v>
      </c>
      <c r="F39" s="1596">
        <v>237</v>
      </c>
      <c r="G39" s="1596">
        <v>601</v>
      </c>
      <c r="H39" s="1596">
        <v>1676</v>
      </c>
      <c r="I39" s="1596">
        <v>1863</v>
      </c>
      <c r="J39" s="1596">
        <v>1659</v>
      </c>
      <c r="K39" s="1596">
        <v>1599</v>
      </c>
      <c r="L39" s="1596">
        <v>1634</v>
      </c>
      <c r="M39" s="1596">
        <v>1519</v>
      </c>
      <c r="N39" s="1596">
        <v>2424</v>
      </c>
    </row>
    <row r="40" spans="1:14" s="186" customFormat="1" ht="11.25" customHeight="1" x14ac:dyDescent="0.2">
      <c r="A40" s="595" t="s">
        <v>1448</v>
      </c>
      <c r="B40" s="1596">
        <v>7056</v>
      </c>
      <c r="C40" s="1596">
        <v>824</v>
      </c>
      <c r="D40" s="1596">
        <v>966</v>
      </c>
      <c r="E40" s="1596">
        <v>686</v>
      </c>
      <c r="F40" s="1596">
        <v>102</v>
      </c>
      <c r="G40" s="1596">
        <v>274</v>
      </c>
      <c r="H40" s="1596">
        <v>467</v>
      </c>
      <c r="I40" s="1596">
        <v>690</v>
      </c>
      <c r="J40" s="1596">
        <v>482</v>
      </c>
      <c r="K40" s="1596">
        <v>702</v>
      </c>
      <c r="L40" s="1596">
        <v>672</v>
      </c>
      <c r="M40" s="1596">
        <v>420</v>
      </c>
      <c r="N40" s="1596">
        <v>771</v>
      </c>
    </row>
    <row r="41" spans="1:14" s="189" customFormat="1" ht="11.25" customHeight="1" x14ac:dyDescent="0.2">
      <c r="A41" s="595" t="s">
        <v>1449</v>
      </c>
      <c r="B41" s="1596">
        <v>1298</v>
      </c>
      <c r="C41" s="1596">
        <v>121</v>
      </c>
      <c r="D41" s="1596">
        <v>124</v>
      </c>
      <c r="E41" s="1596">
        <v>112</v>
      </c>
      <c r="F41" s="1596">
        <v>33</v>
      </c>
      <c r="G41" s="1596">
        <v>65</v>
      </c>
      <c r="H41" s="1596">
        <v>81</v>
      </c>
      <c r="I41" s="1596">
        <v>118</v>
      </c>
      <c r="J41" s="1596">
        <v>148</v>
      </c>
      <c r="K41" s="1596">
        <v>99</v>
      </c>
      <c r="L41" s="1596">
        <v>165</v>
      </c>
      <c r="M41" s="1596">
        <v>100</v>
      </c>
      <c r="N41" s="1596">
        <v>132</v>
      </c>
    </row>
    <row r="42" spans="1:14" s="189" customFormat="1" ht="11.25" customHeight="1" x14ac:dyDescent="0.2">
      <c r="A42" s="595" t="s">
        <v>1450</v>
      </c>
      <c r="B42" s="1596">
        <v>518</v>
      </c>
      <c r="C42" s="1596">
        <v>51</v>
      </c>
      <c r="D42" s="1596">
        <v>73</v>
      </c>
      <c r="E42" s="1596">
        <v>22</v>
      </c>
      <c r="F42" s="1596">
        <v>30</v>
      </c>
      <c r="G42" s="1596">
        <v>26</v>
      </c>
      <c r="H42" s="1596">
        <v>44</v>
      </c>
      <c r="I42" s="1596">
        <v>42</v>
      </c>
      <c r="J42" s="1596">
        <v>18</v>
      </c>
      <c r="K42" s="1596">
        <v>47</v>
      </c>
      <c r="L42" s="1596">
        <v>51</v>
      </c>
      <c r="M42" s="1596">
        <v>52</v>
      </c>
      <c r="N42" s="1596">
        <v>62</v>
      </c>
    </row>
    <row r="43" spans="1:14" s="189" customFormat="1" ht="11.25" customHeight="1" x14ac:dyDescent="0.2">
      <c r="A43" s="595" t="s">
        <v>1451</v>
      </c>
      <c r="B43" s="1596">
        <v>193</v>
      </c>
      <c r="C43" s="1596">
        <v>12</v>
      </c>
      <c r="D43" s="1596">
        <v>14</v>
      </c>
      <c r="E43" s="1596">
        <v>14</v>
      </c>
      <c r="F43" s="1596">
        <v>2</v>
      </c>
      <c r="G43" s="1596">
        <v>12</v>
      </c>
      <c r="H43" s="1596">
        <v>22</v>
      </c>
      <c r="I43" s="1596">
        <v>20</v>
      </c>
      <c r="J43" s="1596">
        <v>20</v>
      </c>
      <c r="K43" s="1596">
        <v>22</v>
      </c>
      <c r="L43" s="1596">
        <v>14</v>
      </c>
      <c r="M43" s="1596">
        <v>15</v>
      </c>
      <c r="N43" s="1596">
        <v>26</v>
      </c>
    </row>
    <row r="44" spans="1:14" s="189" customFormat="1" ht="11.25" customHeight="1" x14ac:dyDescent="0.2">
      <c r="A44" s="595" t="s">
        <v>1644</v>
      </c>
      <c r="B44" s="1596">
        <v>1413</v>
      </c>
      <c r="C44" s="1596">
        <v>33</v>
      </c>
      <c r="D44" s="1596">
        <v>74</v>
      </c>
      <c r="E44" s="1596">
        <v>544</v>
      </c>
      <c r="F44" s="1596">
        <v>10</v>
      </c>
      <c r="G44" s="1596">
        <v>9</v>
      </c>
      <c r="H44" s="1596">
        <v>54</v>
      </c>
      <c r="I44" s="1596">
        <v>0</v>
      </c>
      <c r="J44" s="1596">
        <v>133</v>
      </c>
      <c r="K44" s="1596">
        <v>207</v>
      </c>
      <c r="L44" s="1596">
        <v>6</v>
      </c>
      <c r="M44" s="1596">
        <v>72</v>
      </c>
      <c r="N44" s="1596">
        <v>271</v>
      </c>
    </row>
    <row r="45" spans="1:14" s="189" customFormat="1" ht="11.25" customHeight="1" x14ac:dyDescent="0.2">
      <c r="A45" s="595" t="s">
        <v>1452</v>
      </c>
      <c r="B45" s="1596">
        <v>6223</v>
      </c>
      <c r="C45" s="1596">
        <v>641</v>
      </c>
      <c r="D45" s="1596">
        <v>792</v>
      </c>
      <c r="E45" s="1596">
        <v>654</v>
      </c>
      <c r="F45" s="1596">
        <v>105</v>
      </c>
      <c r="G45" s="1596">
        <v>211</v>
      </c>
      <c r="H45" s="1596">
        <v>610</v>
      </c>
      <c r="I45" s="1596">
        <v>696</v>
      </c>
      <c r="J45" s="1596">
        <v>523</v>
      </c>
      <c r="K45" s="1596">
        <v>439</v>
      </c>
      <c r="L45" s="1596">
        <v>375</v>
      </c>
      <c r="M45" s="1596">
        <v>575</v>
      </c>
      <c r="N45" s="1596">
        <v>602</v>
      </c>
    </row>
    <row r="46" spans="1:14" s="189" customFormat="1" ht="11.25" customHeight="1" x14ac:dyDescent="0.2">
      <c r="A46" s="595" t="s">
        <v>1453</v>
      </c>
      <c r="B46" s="1596">
        <v>6972</v>
      </c>
      <c r="C46" s="1596">
        <v>706</v>
      </c>
      <c r="D46" s="1596">
        <v>848</v>
      </c>
      <c r="E46" s="1596">
        <v>484</v>
      </c>
      <c r="F46" s="1596">
        <v>109</v>
      </c>
      <c r="G46" s="1596">
        <v>212</v>
      </c>
      <c r="H46" s="1596">
        <v>504</v>
      </c>
      <c r="I46" s="1596">
        <v>775</v>
      </c>
      <c r="J46" s="1596">
        <v>625</v>
      </c>
      <c r="K46" s="1596">
        <v>671</v>
      </c>
      <c r="L46" s="1596">
        <v>714</v>
      </c>
      <c r="M46" s="1596">
        <v>597</v>
      </c>
      <c r="N46" s="1596">
        <v>727</v>
      </c>
    </row>
    <row r="47" spans="1:14" s="189" customFormat="1" ht="11.25" customHeight="1" x14ac:dyDescent="0.2">
      <c r="A47" s="595" t="s">
        <v>1454</v>
      </c>
      <c r="B47" s="1596">
        <v>4074</v>
      </c>
      <c r="C47" s="1596">
        <v>354</v>
      </c>
      <c r="D47" s="1596">
        <v>345</v>
      </c>
      <c r="E47" s="1596">
        <v>211</v>
      </c>
      <c r="F47" s="1596">
        <v>100</v>
      </c>
      <c r="G47" s="1596">
        <v>210</v>
      </c>
      <c r="H47" s="1596">
        <v>394</v>
      </c>
      <c r="I47" s="1596">
        <v>504</v>
      </c>
      <c r="J47" s="1596">
        <v>364</v>
      </c>
      <c r="K47" s="1596">
        <v>407</v>
      </c>
      <c r="L47" s="1596">
        <v>358</v>
      </c>
      <c r="M47" s="1596">
        <v>384</v>
      </c>
      <c r="N47" s="1596">
        <v>443</v>
      </c>
    </row>
    <row r="48" spans="1:14" ht="3.75" customHeight="1" thickBot="1" x14ac:dyDescent="0.25">
      <c r="A48" s="569"/>
      <c r="B48" s="569"/>
      <c r="C48" s="569"/>
      <c r="D48" s="569"/>
      <c r="E48" s="569"/>
      <c r="F48" s="569"/>
      <c r="G48" s="569"/>
      <c r="H48" s="569"/>
      <c r="I48" s="569"/>
      <c r="J48" s="569"/>
      <c r="K48" s="569"/>
      <c r="L48" s="569"/>
      <c r="M48" s="569"/>
      <c r="N48" s="569"/>
    </row>
    <row r="49" spans="1:14" ht="12" customHeight="1" thickTop="1" x14ac:dyDescent="0.2">
      <c r="A49" s="575" t="s">
        <v>663</v>
      </c>
      <c r="B49" s="807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</row>
    <row r="50" spans="1:14" x14ac:dyDescent="0.2">
      <c r="A50" s="328" t="s">
        <v>1343</v>
      </c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</row>
    <row r="51" spans="1:14" x14ac:dyDescent="0.2">
      <c r="A51" s="302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505"/>
    </row>
  </sheetData>
  <mergeCells count="15">
    <mergeCell ref="A1:N1"/>
    <mergeCell ref="M2:N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B3:B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5"/>
  <dimension ref="A1:O21"/>
  <sheetViews>
    <sheetView showGridLines="0" zoomScaleSheetLayoutView="100" workbookViewId="0">
      <selection activeCell="N20" sqref="N20"/>
    </sheetView>
  </sheetViews>
  <sheetFormatPr defaultColWidth="9.140625" defaultRowHeight="9" x14ac:dyDescent="0.15"/>
  <cols>
    <col min="1" max="1" width="14" style="195" customWidth="1"/>
    <col min="2" max="2" width="6.5703125" style="195" customWidth="1"/>
    <col min="3" max="3" width="5.42578125" style="195" customWidth="1"/>
    <col min="4" max="5" width="6" style="195" bestFit="1" customWidth="1"/>
    <col min="6" max="6" width="5.42578125" style="195" customWidth="1"/>
    <col min="7" max="8" width="6" style="195" bestFit="1" customWidth="1"/>
    <col min="9" max="14" width="5.42578125" style="195" customWidth="1"/>
    <col min="15" max="15" width="2" style="195" customWidth="1"/>
    <col min="16" max="16384" width="9.140625" style="195"/>
  </cols>
  <sheetData>
    <row r="1" spans="1:15" s="49" customFormat="1" ht="15" customHeight="1" x14ac:dyDescent="0.15">
      <c r="A1" s="2066" t="s">
        <v>2067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</row>
    <row r="2" spans="1:15" s="198" customFormat="1" ht="11.25" customHeight="1" x14ac:dyDescent="0.15">
      <c r="A2" s="177">
        <v>2020</v>
      </c>
      <c r="B2" s="196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2072" t="s">
        <v>1338</v>
      </c>
      <c r="N2" s="2072"/>
    </row>
    <row r="3" spans="1:15" ht="9.9499999999999993" customHeight="1" x14ac:dyDescent="0.15">
      <c r="A3" s="572" t="s">
        <v>637</v>
      </c>
      <c r="B3" s="2073" t="s">
        <v>1</v>
      </c>
      <c r="C3" s="2073" t="s">
        <v>638</v>
      </c>
      <c r="D3" s="2073" t="s">
        <v>639</v>
      </c>
      <c r="E3" s="2073" t="s">
        <v>640</v>
      </c>
      <c r="F3" s="2073" t="s">
        <v>641</v>
      </c>
      <c r="G3" s="2073" t="s">
        <v>642</v>
      </c>
      <c r="H3" s="2073" t="s">
        <v>643</v>
      </c>
      <c r="I3" s="2073" t="s">
        <v>644</v>
      </c>
      <c r="J3" s="2073" t="s">
        <v>645</v>
      </c>
      <c r="K3" s="2073" t="s">
        <v>646</v>
      </c>
      <c r="L3" s="2073" t="s">
        <v>647</v>
      </c>
      <c r="M3" s="2073" t="s">
        <v>648</v>
      </c>
      <c r="N3" s="2074" t="s">
        <v>649</v>
      </c>
    </row>
    <row r="4" spans="1:15" ht="9.9499999999999993" customHeight="1" x14ac:dyDescent="0.15">
      <c r="A4" s="571" t="s">
        <v>1553</v>
      </c>
      <c r="B4" s="2073"/>
      <c r="C4" s="2073"/>
      <c r="D4" s="2073"/>
      <c r="E4" s="2073"/>
      <c r="F4" s="2073"/>
      <c r="G4" s="2073"/>
      <c r="H4" s="2073"/>
      <c r="I4" s="2073"/>
      <c r="J4" s="2073"/>
      <c r="K4" s="2073"/>
      <c r="L4" s="2073"/>
      <c r="M4" s="2073"/>
      <c r="N4" s="2074"/>
    </row>
    <row r="5" spans="1:15" s="49" customFormat="1" ht="4.9000000000000004" customHeight="1" x14ac:dyDescent="0.15">
      <c r="A5" s="207"/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</row>
    <row r="6" spans="1:15" s="198" customFormat="1" ht="11.25" customHeight="1" x14ac:dyDescent="0.15">
      <c r="A6" s="199" t="s">
        <v>6</v>
      </c>
      <c r="B6" s="1598">
        <v>145417</v>
      </c>
      <c r="C6" s="1598">
        <v>14423</v>
      </c>
      <c r="D6" s="1598">
        <v>20263</v>
      </c>
      <c r="E6" s="1598">
        <v>10596</v>
      </c>
      <c r="F6" s="1598">
        <v>2749</v>
      </c>
      <c r="G6" s="1598">
        <v>5741</v>
      </c>
      <c r="H6" s="1598">
        <v>11076</v>
      </c>
      <c r="I6" s="1598">
        <v>15209</v>
      </c>
      <c r="J6" s="1598">
        <v>12417</v>
      </c>
      <c r="K6" s="1598">
        <v>13186</v>
      </c>
      <c r="L6" s="1598">
        <v>13679</v>
      </c>
      <c r="M6" s="1598">
        <v>11826</v>
      </c>
      <c r="N6" s="1598">
        <v>14252</v>
      </c>
      <c r="O6" s="199"/>
    </row>
    <row r="7" spans="1:15" s="49" customFormat="1" ht="11.25" customHeight="1" x14ac:dyDescent="0.2">
      <c r="A7" s="200" t="s">
        <v>651</v>
      </c>
      <c r="B7" s="88">
        <v>7830</v>
      </c>
      <c r="C7" s="88">
        <v>878</v>
      </c>
      <c r="D7" s="88">
        <v>815</v>
      </c>
      <c r="E7" s="88">
        <v>983</v>
      </c>
      <c r="F7" s="88">
        <v>240</v>
      </c>
      <c r="G7" s="88">
        <v>257</v>
      </c>
      <c r="H7" s="88">
        <v>487</v>
      </c>
      <c r="I7" s="88">
        <v>428</v>
      </c>
      <c r="J7" s="88">
        <v>429</v>
      </c>
      <c r="K7" s="88">
        <v>749</v>
      </c>
      <c r="L7" s="88">
        <v>608</v>
      </c>
      <c r="M7" s="88">
        <v>818</v>
      </c>
      <c r="N7" s="88">
        <v>1138</v>
      </c>
      <c r="O7" s="200"/>
    </row>
    <row r="8" spans="1:15" s="49" customFormat="1" ht="11.25" customHeight="1" x14ac:dyDescent="0.15">
      <c r="A8" s="200" t="s">
        <v>652</v>
      </c>
      <c r="B8" s="88">
        <v>2825</v>
      </c>
      <c r="C8" s="88">
        <v>312</v>
      </c>
      <c r="D8" s="88">
        <v>350</v>
      </c>
      <c r="E8" s="88">
        <v>171</v>
      </c>
      <c r="F8" s="88">
        <v>27</v>
      </c>
      <c r="G8" s="88">
        <v>104</v>
      </c>
      <c r="H8" s="88">
        <v>331</v>
      </c>
      <c r="I8" s="88">
        <v>301</v>
      </c>
      <c r="J8" s="88">
        <v>249</v>
      </c>
      <c r="K8" s="88">
        <v>254</v>
      </c>
      <c r="L8" s="88">
        <v>286</v>
      </c>
      <c r="M8" s="88">
        <v>112</v>
      </c>
      <c r="N8" s="88">
        <v>328</v>
      </c>
      <c r="O8" s="200"/>
    </row>
    <row r="9" spans="1:15" s="49" customFormat="1" ht="11.25" customHeight="1" x14ac:dyDescent="0.15">
      <c r="A9" s="200" t="s">
        <v>653</v>
      </c>
      <c r="B9" s="88">
        <v>37571</v>
      </c>
      <c r="C9" s="88">
        <v>3312</v>
      </c>
      <c r="D9" s="88">
        <v>5506</v>
      </c>
      <c r="E9" s="88">
        <v>2244</v>
      </c>
      <c r="F9" s="88">
        <v>551</v>
      </c>
      <c r="G9" s="88">
        <v>1349</v>
      </c>
      <c r="H9" s="88">
        <v>3437</v>
      </c>
      <c r="I9" s="88">
        <v>4180</v>
      </c>
      <c r="J9" s="88">
        <v>3663</v>
      </c>
      <c r="K9" s="88">
        <v>3636</v>
      </c>
      <c r="L9" s="88">
        <v>3341</v>
      </c>
      <c r="M9" s="88">
        <v>2795</v>
      </c>
      <c r="N9" s="88">
        <v>3557</v>
      </c>
      <c r="O9" s="200"/>
    </row>
    <row r="10" spans="1:15" s="49" customFormat="1" ht="11.25" customHeight="1" x14ac:dyDescent="0.15">
      <c r="A10" s="200" t="s">
        <v>654</v>
      </c>
      <c r="B10" s="88">
        <v>644</v>
      </c>
      <c r="C10" s="88">
        <v>2</v>
      </c>
      <c r="D10" s="88">
        <v>84</v>
      </c>
      <c r="E10" s="88">
        <v>220</v>
      </c>
      <c r="F10" s="88">
        <v>0</v>
      </c>
      <c r="G10" s="88">
        <v>2</v>
      </c>
      <c r="H10" s="88">
        <v>18</v>
      </c>
      <c r="I10" s="88">
        <v>45</v>
      </c>
      <c r="J10" s="88">
        <v>80</v>
      </c>
      <c r="K10" s="88">
        <v>161</v>
      </c>
      <c r="L10" s="88">
        <v>26</v>
      </c>
      <c r="M10" s="88">
        <v>5</v>
      </c>
      <c r="N10" s="88">
        <v>1</v>
      </c>
      <c r="O10" s="200"/>
    </row>
    <row r="11" spans="1:15" s="49" customFormat="1" ht="11.25" customHeight="1" x14ac:dyDescent="0.15">
      <c r="A11" s="200" t="s">
        <v>655</v>
      </c>
      <c r="B11" s="88">
        <v>20620</v>
      </c>
      <c r="C11" s="88">
        <v>2104</v>
      </c>
      <c r="D11" s="88">
        <v>4229</v>
      </c>
      <c r="E11" s="88">
        <v>1106</v>
      </c>
      <c r="F11" s="88">
        <v>270</v>
      </c>
      <c r="G11" s="88">
        <v>582</v>
      </c>
      <c r="H11" s="88">
        <v>1448</v>
      </c>
      <c r="I11" s="88">
        <v>2567</v>
      </c>
      <c r="J11" s="88">
        <v>1451</v>
      </c>
      <c r="K11" s="88">
        <v>1670</v>
      </c>
      <c r="L11" s="88">
        <v>1869</v>
      </c>
      <c r="M11" s="88">
        <v>1522</v>
      </c>
      <c r="N11" s="88">
        <v>1802</v>
      </c>
      <c r="O11" s="200"/>
    </row>
    <row r="12" spans="1:15" s="49" customFormat="1" ht="11.25" customHeight="1" x14ac:dyDescent="0.15">
      <c r="A12" s="200" t="s">
        <v>656</v>
      </c>
      <c r="B12" s="88">
        <v>5528</v>
      </c>
      <c r="C12" s="88">
        <v>446</v>
      </c>
      <c r="D12" s="88">
        <v>752</v>
      </c>
      <c r="E12" s="88">
        <v>364</v>
      </c>
      <c r="F12" s="88">
        <v>77</v>
      </c>
      <c r="G12" s="88">
        <v>235</v>
      </c>
      <c r="H12" s="88">
        <v>404</v>
      </c>
      <c r="I12" s="88">
        <v>713</v>
      </c>
      <c r="J12" s="88">
        <v>579</v>
      </c>
      <c r="K12" s="88">
        <v>484</v>
      </c>
      <c r="L12" s="88">
        <v>525</v>
      </c>
      <c r="M12" s="88">
        <v>353</v>
      </c>
      <c r="N12" s="88">
        <v>596</v>
      </c>
      <c r="O12" s="200"/>
    </row>
    <row r="13" spans="1:15" s="49" customFormat="1" ht="11.25" customHeight="1" x14ac:dyDescent="0.15">
      <c r="A13" s="200" t="s">
        <v>657</v>
      </c>
      <c r="B13" s="88">
        <v>848</v>
      </c>
      <c r="C13" s="88">
        <v>92</v>
      </c>
      <c r="D13" s="88">
        <v>63</v>
      </c>
      <c r="E13" s="88">
        <v>52</v>
      </c>
      <c r="F13" s="88">
        <v>28</v>
      </c>
      <c r="G13" s="88">
        <v>42</v>
      </c>
      <c r="H13" s="88">
        <v>51</v>
      </c>
      <c r="I13" s="88">
        <v>68</v>
      </c>
      <c r="J13" s="88">
        <v>53</v>
      </c>
      <c r="K13" s="88">
        <v>65</v>
      </c>
      <c r="L13" s="88">
        <v>91</v>
      </c>
      <c r="M13" s="88">
        <v>95</v>
      </c>
      <c r="N13" s="88">
        <v>148</v>
      </c>
      <c r="O13" s="200"/>
    </row>
    <row r="14" spans="1:15" s="49" customFormat="1" ht="11.25" customHeight="1" x14ac:dyDescent="0.15">
      <c r="A14" s="200" t="s">
        <v>658</v>
      </c>
      <c r="B14" s="88">
        <v>36354</v>
      </c>
      <c r="C14" s="88">
        <v>3432</v>
      </c>
      <c r="D14" s="88">
        <v>4886</v>
      </c>
      <c r="E14" s="88">
        <v>2892</v>
      </c>
      <c r="F14" s="88">
        <v>662</v>
      </c>
      <c r="G14" s="88">
        <v>1526</v>
      </c>
      <c r="H14" s="88">
        <v>2549</v>
      </c>
      <c r="I14" s="88">
        <v>3547</v>
      </c>
      <c r="J14" s="88">
        <v>3136</v>
      </c>
      <c r="K14" s="88">
        <v>3234</v>
      </c>
      <c r="L14" s="88">
        <v>3683</v>
      </c>
      <c r="M14" s="88">
        <v>3301</v>
      </c>
      <c r="N14" s="88">
        <v>3506</v>
      </c>
      <c r="O14" s="200"/>
    </row>
    <row r="15" spans="1:15" s="49" customFormat="1" ht="11.25" customHeight="1" x14ac:dyDescent="0.15">
      <c r="A15" s="200" t="s">
        <v>659</v>
      </c>
      <c r="B15" s="88">
        <v>7515</v>
      </c>
      <c r="C15" s="88">
        <v>1066</v>
      </c>
      <c r="D15" s="88">
        <v>977</v>
      </c>
      <c r="E15" s="88">
        <v>559</v>
      </c>
      <c r="F15" s="88">
        <v>170</v>
      </c>
      <c r="G15" s="88">
        <v>297</v>
      </c>
      <c r="H15" s="88">
        <v>467</v>
      </c>
      <c r="I15" s="88">
        <v>819</v>
      </c>
      <c r="J15" s="88">
        <v>570</v>
      </c>
      <c r="K15" s="88">
        <v>655</v>
      </c>
      <c r="L15" s="88">
        <v>810</v>
      </c>
      <c r="M15" s="88">
        <v>509</v>
      </c>
      <c r="N15" s="88">
        <v>616</v>
      </c>
      <c r="O15" s="200"/>
    </row>
    <row r="16" spans="1:15" s="49" customFormat="1" ht="10.5" customHeight="1" x14ac:dyDescent="0.15">
      <c r="A16" s="200" t="s">
        <v>660</v>
      </c>
      <c r="B16" s="88">
        <v>22305</v>
      </c>
      <c r="C16" s="88">
        <v>2374</v>
      </c>
      <c r="D16" s="88">
        <v>2276</v>
      </c>
      <c r="E16" s="88">
        <v>1757</v>
      </c>
      <c r="F16" s="88">
        <v>598</v>
      </c>
      <c r="G16" s="88">
        <v>1124</v>
      </c>
      <c r="H16" s="88">
        <v>1586</v>
      </c>
      <c r="I16" s="88">
        <v>2171</v>
      </c>
      <c r="J16" s="88">
        <v>1907</v>
      </c>
      <c r="K16" s="88">
        <v>1990</v>
      </c>
      <c r="L16" s="88">
        <v>2152</v>
      </c>
      <c r="M16" s="88">
        <v>2092</v>
      </c>
      <c r="N16" s="88">
        <v>2278</v>
      </c>
      <c r="O16" s="200"/>
    </row>
    <row r="17" spans="1:15" s="49" customFormat="1" ht="11.25" customHeight="1" x14ac:dyDescent="0.15">
      <c r="A17" s="200" t="s">
        <v>661</v>
      </c>
      <c r="B17" s="88">
        <v>1411</v>
      </c>
      <c r="C17" s="88">
        <v>170</v>
      </c>
      <c r="D17" s="88">
        <v>146</v>
      </c>
      <c r="E17" s="88">
        <v>107</v>
      </c>
      <c r="F17" s="88">
        <v>50</v>
      </c>
      <c r="G17" s="88">
        <v>80</v>
      </c>
      <c r="H17" s="88">
        <v>127</v>
      </c>
      <c r="I17" s="88">
        <v>160</v>
      </c>
      <c r="J17" s="88">
        <v>111</v>
      </c>
      <c r="K17" s="88">
        <v>141</v>
      </c>
      <c r="L17" s="88">
        <v>118</v>
      </c>
      <c r="M17" s="88">
        <v>81</v>
      </c>
      <c r="N17" s="88">
        <v>120</v>
      </c>
      <c r="O17" s="200"/>
    </row>
    <row r="18" spans="1:15" s="49" customFormat="1" ht="11.25" customHeight="1" x14ac:dyDescent="0.15">
      <c r="A18" s="200" t="s">
        <v>662</v>
      </c>
      <c r="B18" s="88">
        <v>1966</v>
      </c>
      <c r="C18" s="88">
        <v>235</v>
      </c>
      <c r="D18" s="88">
        <v>179</v>
      </c>
      <c r="E18" s="88">
        <v>141</v>
      </c>
      <c r="F18" s="88">
        <v>76</v>
      </c>
      <c r="G18" s="88">
        <v>143</v>
      </c>
      <c r="H18" s="88">
        <v>171</v>
      </c>
      <c r="I18" s="88">
        <v>210</v>
      </c>
      <c r="J18" s="88">
        <v>189</v>
      </c>
      <c r="K18" s="88">
        <v>147</v>
      </c>
      <c r="L18" s="88">
        <v>170</v>
      </c>
      <c r="M18" s="88">
        <v>143</v>
      </c>
      <c r="N18" s="88">
        <v>162</v>
      </c>
      <c r="O18" s="200"/>
    </row>
    <row r="19" spans="1:15" ht="4.9000000000000004" customHeight="1" thickBot="1" x14ac:dyDescent="0.2">
      <c r="A19" s="569"/>
      <c r="B19" s="569"/>
      <c r="C19" s="569"/>
      <c r="D19" s="569"/>
      <c r="E19" s="569"/>
      <c r="F19" s="569"/>
      <c r="G19" s="569"/>
      <c r="H19" s="569"/>
      <c r="I19" s="569"/>
      <c r="J19" s="569"/>
      <c r="K19" s="569"/>
      <c r="L19" s="569"/>
      <c r="M19" s="569"/>
      <c r="N19" s="569"/>
      <c r="O19" s="191"/>
    </row>
    <row r="20" spans="1:15" ht="10.5" customHeight="1" thickTop="1" x14ac:dyDescent="0.15">
      <c r="A20" s="201" t="s">
        <v>663</v>
      </c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</row>
    <row r="21" spans="1:15" ht="10.5" customHeight="1" x14ac:dyDescent="0.15">
      <c r="A21" s="329" t="s">
        <v>1344</v>
      </c>
      <c r="B21" s="4"/>
      <c r="C21" s="198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6"/>
  <dimension ref="A1:O52"/>
  <sheetViews>
    <sheetView showGridLines="0" topLeftCell="A25" zoomScaleSheetLayoutView="100" workbookViewId="0">
      <selection activeCell="N52" sqref="N52"/>
    </sheetView>
  </sheetViews>
  <sheetFormatPr defaultColWidth="9.140625" defaultRowHeight="9" x14ac:dyDescent="0.15"/>
  <cols>
    <col min="1" max="1" width="14.85546875" style="195" customWidth="1"/>
    <col min="2" max="2" width="6.42578125" style="195" bestFit="1" customWidth="1"/>
    <col min="3" max="14" width="5.5703125" style="195" customWidth="1"/>
    <col min="15" max="15" width="2.42578125" style="195" customWidth="1"/>
    <col min="16" max="24" width="7" style="195" customWidth="1"/>
    <col min="25" max="16384" width="9.140625" style="195"/>
  </cols>
  <sheetData>
    <row r="1" spans="1:14" s="49" customFormat="1" ht="26.25" customHeight="1" x14ac:dyDescent="0.15">
      <c r="A1" s="2066" t="s">
        <v>2068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</row>
    <row r="2" spans="1:14" s="198" customFormat="1" ht="11.1" customHeight="1" x14ac:dyDescent="0.15">
      <c r="A2" s="177">
        <v>2020</v>
      </c>
      <c r="B2" s="202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75" t="s">
        <v>1338</v>
      </c>
      <c r="N2" s="2075"/>
    </row>
    <row r="3" spans="1:14" ht="9.9499999999999993" customHeight="1" x14ac:dyDescent="0.15">
      <c r="A3" s="570" t="s">
        <v>637</v>
      </c>
      <c r="B3" s="2073" t="s">
        <v>1</v>
      </c>
      <c r="C3" s="2073" t="s">
        <v>638</v>
      </c>
      <c r="D3" s="2073" t="s">
        <v>639</v>
      </c>
      <c r="E3" s="2073" t="s">
        <v>640</v>
      </c>
      <c r="F3" s="2073" t="s">
        <v>641</v>
      </c>
      <c r="G3" s="2073" t="s">
        <v>642</v>
      </c>
      <c r="H3" s="2073" t="s">
        <v>643</v>
      </c>
      <c r="I3" s="2073" t="s">
        <v>644</v>
      </c>
      <c r="J3" s="2073" t="s">
        <v>645</v>
      </c>
      <c r="K3" s="2073" t="s">
        <v>646</v>
      </c>
      <c r="L3" s="2073" t="s">
        <v>647</v>
      </c>
      <c r="M3" s="2073" t="s">
        <v>648</v>
      </c>
      <c r="N3" s="2074" t="s">
        <v>649</v>
      </c>
    </row>
    <row r="4" spans="1:14" ht="9.9499999999999993" customHeight="1" x14ac:dyDescent="0.15">
      <c r="A4" s="565" t="s">
        <v>1419</v>
      </c>
      <c r="B4" s="2073"/>
      <c r="C4" s="2073"/>
      <c r="D4" s="2073"/>
      <c r="E4" s="2073"/>
      <c r="F4" s="2073"/>
      <c r="G4" s="2073"/>
      <c r="H4" s="2073"/>
      <c r="I4" s="2073"/>
      <c r="J4" s="2073"/>
      <c r="K4" s="2073"/>
      <c r="L4" s="2073"/>
      <c r="M4" s="2073"/>
      <c r="N4" s="2074"/>
    </row>
    <row r="5" spans="1:14" s="49" customFormat="1" ht="4.9000000000000004" customHeight="1" x14ac:dyDescent="0.15">
      <c r="A5" s="207"/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</row>
    <row r="6" spans="1:14" s="198" customFormat="1" ht="12" customHeight="1" x14ac:dyDescent="0.15">
      <c r="A6" s="179" t="s">
        <v>6</v>
      </c>
      <c r="B6" s="180">
        <v>58121</v>
      </c>
      <c r="C6" s="180">
        <v>6366</v>
      </c>
      <c r="D6" s="180">
        <v>6273</v>
      </c>
      <c r="E6" s="180">
        <v>5492</v>
      </c>
      <c r="F6" s="180">
        <v>2494</v>
      </c>
      <c r="G6" s="180">
        <v>3456</v>
      </c>
      <c r="H6" s="180">
        <v>3480</v>
      </c>
      <c r="I6" s="180">
        <v>5092</v>
      </c>
      <c r="J6" s="180">
        <v>4844</v>
      </c>
      <c r="K6" s="180">
        <v>5003</v>
      </c>
      <c r="L6" s="180">
        <v>5879</v>
      </c>
      <c r="M6" s="180">
        <v>5128</v>
      </c>
      <c r="N6" s="180">
        <v>4614</v>
      </c>
    </row>
    <row r="7" spans="1:14" s="49" customFormat="1" ht="11.25" customHeight="1" x14ac:dyDescent="0.15">
      <c r="A7" s="182" t="s">
        <v>1420</v>
      </c>
      <c r="B7" s="807">
        <v>269</v>
      </c>
      <c r="C7" s="184">
        <v>28</v>
      </c>
      <c r="D7" s="184">
        <v>28</v>
      </c>
      <c r="E7" s="184">
        <v>27</v>
      </c>
      <c r="F7" s="184">
        <v>9</v>
      </c>
      <c r="G7" s="184">
        <v>20</v>
      </c>
      <c r="H7" s="184">
        <v>19</v>
      </c>
      <c r="I7" s="184">
        <v>19</v>
      </c>
      <c r="J7" s="184">
        <v>19</v>
      </c>
      <c r="K7" s="184">
        <v>20</v>
      </c>
      <c r="L7" s="184">
        <v>33</v>
      </c>
      <c r="M7" s="184">
        <v>27</v>
      </c>
      <c r="N7" s="184">
        <v>20</v>
      </c>
    </row>
    <row r="8" spans="1:14" s="49" customFormat="1" ht="11.25" customHeight="1" x14ac:dyDescent="0.15">
      <c r="A8" s="182" t="s">
        <v>1422</v>
      </c>
      <c r="B8" s="807">
        <v>2929</v>
      </c>
      <c r="C8" s="184">
        <v>305</v>
      </c>
      <c r="D8" s="184">
        <v>327</v>
      </c>
      <c r="E8" s="184">
        <v>231</v>
      </c>
      <c r="F8" s="184">
        <v>139</v>
      </c>
      <c r="G8" s="184">
        <v>172</v>
      </c>
      <c r="H8" s="184">
        <v>170</v>
      </c>
      <c r="I8" s="184">
        <v>270</v>
      </c>
      <c r="J8" s="184">
        <v>256</v>
      </c>
      <c r="K8" s="184">
        <v>255</v>
      </c>
      <c r="L8" s="184">
        <v>283</v>
      </c>
      <c r="M8" s="184">
        <v>283</v>
      </c>
      <c r="N8" s="184">
        <v>238</v>
      </c>
    </row>
    <row r="9" spans="1:14" s="49" customFormat="1" ht="11.25" customHeight="1" x14ac:dyDescent="0.15">
      <c r="A9" s="182" t="s">
        <v>1423</v>
      </c>
      <c r="B9" s="807">
        <v>20</v>
      </c>
      <c r="C9" s="184">
        <v>3</v>
      </c>
      <c r="D9" s="184">
        <v>1</v>
      </c>
      <c r="E9" s="184">
        <v>3</v>
      </c>
      <c r="F9" s="184">
        <v>0</v>
      </c>
      <c r="G9" s="184">
        <v>0</v>
      </c>
      <c r="H9" s="184">
        <v>3</v>
      </c>
      <c r="I9" s="184">
        <v>1</v>
      </c>
      <c r="J9" s="184">
        <v>4</v>
      </c>
      <c r="K9" s="184">
        <v>0</v>
      </c>
      <c r="L9" s="184">
        <v>1</v>
      </c>
      <c r="M9" s="184">
        <v>4</v>
      </c>
      <c r="N9" s="184">
        <v>0</v>
      </c>
    </row>
    <row r="10" spans="1:14" s="49" customFormat="1" ht="11.25" customHeight="1" x14ac:dyDescent="0.15">
      <c r="A10" s="182" t="s">
        <v>1638</v>
      </c>
      <c r="B10" s="807">
        <v>6423</v>
      </c>
      <c r="C10" s="184">
        <v>645</v>
      </c>
      <c r="D10" s="184">
        <v>679</v>
      </c>
      <c r="E10" s="184">
        <v>584</v>
      </c>
      <c r="F10" s="184">
        <v>270</v>
      </c>
      <c r="G10" s="184">
        <v>395</v>
      </c>
      <c r="H10" s="184">
        <v>420</v>
      </c>
      <c r="I10" s="184">
        <v>575</v>
      </c>
      <c r="J10" s="184">
        <v>546</v>
      </c>
      <c r="K10" s="184">
        <v>588</v>
      </c>
      <c r="L10" s="184">
        <v>673</v>
      </c>
      <c r="M10" s="184">
        <v>536</v>
      </c>
      <c r="N10" s="184">
        <v>512</v>
      </c>
    </row>
    <row r="11" spans="1:14" s="49" customFormat="1" ht="11.25" customHeight="1" x14ac:dyDescent="0.15">
      <c r="A11" s="182" t="s">
        <v>1640</v>
      </c>
      <c r="B11" s="807">
        <v>53</v>
      </c>
      <c r="C11" s="184">
        <v>6</v>
      </c>
      <c r="D11" s="184">
        <v>2</v>
      </c>
      <c r="E11" s="184">
        <v>7</v>
      </c>
      <c r="F11" s="184">
        <v>3</v>
      </c>
      <c r="G11" s="184">
        <v>1</v>
      </c>
      <c r="H11" s="184">
        <v>5</v>
      </c>
      <c r="I11" s="184">
        <v>7</v>
      </c>
      <c r="J11" s="184">
        <v>0</v>
      </c>
      <c r="K11" s="184">
        <v>5</v>
      </c>
      <c r="L11" s="184">
        <v>8</v>
      </c>
      <c r="M11" s="184">
        <v>4</v>
      </c>
      <c r="N11" s="184">
        <v>5</v>
      </c>
    </row>
    <row r="12" spans="1:14" s="49" customFormat="1" ht="11.25" customHeight="1" x14ac:dyDescent="0.15">
      <c r="A12" s="182" t="s">
        <v>2069</v>
      </c>
      <c r="B12" s="807">
        <v>15</v>
      </c>
      <c r="C12" s="184">
        <v>3</v>
      </c>
      <c r="D12" s="184">
        <v>0</v>
      </c>
      <c r="E12" s="184">
        <v>1</v>
      </c>
      <c r="F12" s="184">
        <v>1</v>
      </c>
      <c r="G12" s="184">
        <v>1</v>
      </c>
      <c r="H12" s="184">
        <v>0</v>
      </c>
      <c r="I12" s="184">
        <v>1</v>
      </c>
      <c r="J12" s="184">
        <v>1</v>
      </c>
      <c r="K12" s="184">
        <v>1</v>
      </c>
      <c r="L12" s="184">
        <v>2</v>
      </c>
      <c r="M12" s="184">
        <v>2</v>
      </c>
      <c r="N12" s="184">
        <v>2</v>
      </c>
    </row>
    <row r="13" spans="1:14" s="49" customFormat="1" ht="11.25" customHeight="1" x14ac:dyDescent="0.15">
      <c r="A13" s="182" t="s">
        <v>2070</v>
      </c>
      <c r="B13" s="807">
        <v>2820</v>
      </c>
      <c r="C13" s="807">
        <v>312</v>
      </c>
      <c r="D13" s="807">
        <v>323</v>
      </c>
      <c r="E13" s="807">
        <v>293</v>
      </c>
      <c r="F13" s="807">
        <v>116</v>
      </c>
      <c r="G13" s="807">
        <v>176</v>
      </c>
      <c r="H13" s="807">
        <v>146</v>
      </c>
      <c r="I13" s="807">
        <v>238</v>
      </c>
      <c r="J13" s="807">
        <v>238</v>
      </c>
      <c r="K13" s="807">
        <v>255</v>
      </c>
      <c r="L13" s="807">
        <v>256</v>
      </c>
      <c r="M13" s="807">
        <v>239</v>
      </c>
      <c r="N13" s="807">
        <v>228</v>
      </c>
    </row>
    <row r="14" spans="1:14" s="49" customFormat="1" ht="11.25" customHeight="1" x14ac:dyDescent="0.15">
      <c r="A14" s="182" t="s">
        <v>1425</v>
      </c>
      <c r="B14" s="807">
        <v>335</v>
      </c>
      <c r="C14" s="807">
        <v>44</v>
      </c>
      <c r="D14" s="807">
        <v>42</v>
      </c>
      <c r="E14" s="807">
        <v>24</v>
      </c>
      <c r="F14" s="807">
        <v>5</v>
      </c>
      <c r="G14" s="807">
        <v>17</v>
      </c>
      <c r="H14" s="807">
        <v>19</v>
      </c>
      <c r="I14" s="807">
        <v>19</v>
      </c>
      <c r="J14" s="807">
        <v>27</v>
      </c>
      <c r="K14" s="807">
        <v>37</v>
      </c>
      <c r="L14" s="807">
        <v>27</v>
      </c>
      <c r="M14" s="807">
        <v>34</v>
      </c>
      <c r="N14" s="807">
        <v>40</v>
      </c>
    </row>
    <row r="15" spans="1:14" s="49" customFormat="1" ht="11.25" customHeight="1" x14ac:dyDescent="0.15">
      <c r="A15" s="182" t="s">
        <v>1639</v>
      </c>
      <c r="B15" s="807">
        <v>173</v>
      </c>
      <c r="C15" s="807">
        <v>16</v>
      </c>
      <c r="D15" s="807">
        <v>22</v>
      </c>
      <c r="E15" s="807">
        <v>13</v>
      </c>
      <c r="F15" s="807">
        <v>7</v>
      </c>
      <c r="G15" s="807">
        <v>11</v>
      </c>
      <c r="H15" s="807">
        <v>10</v>
      </c>
      <c r="I15" s="807">
        <v>17</v>
      </c>
      <c r="J15" s="807">
        <v>15</v>
      </c>
      <c r="K15" s="807">
        <v>13</v>
      </c>
      <c r="L15" s="807">
        <v>24</v>
      </c>
      <c r="M15" s="807">
        <v>16</v>
      </c>
      <c r="N15" s="807">
        <v>9</v>
      </c>
    </row>
    <row r="16" spans="1:14" s="198" customFormat="1" ht="11.25" customHeight="1" x14ac:dyDescent="0.15">
      <c r="A16" s="182" t="s">
        <v>1426</v>
      </c>
      <c r="B16" s="807">
        <v>20</v>
      </c>
      <c r="C16" s="807">
        <v>4</v>
      </c>
      <c r="D16" s="807">
        <v>2</v>
      </c>
      <c r="E16" s="807">
        <v>4</v>
      </c>
      <c r="F16" s="807">
        <v>1</v>
      </c>
      <c r="G16" s="807">
        <v>0</v>
      </c>
      <c r="H16" s="807">
        <v>1</v>
      </c>
      <c r="I16" s="807">
        <v>1</v>
      </c>
      <c r="J16" s="807">
        <v>0</v>
      </c>
      <c r="K16" s="807">
        <v>1</v>
      </c>
      <c r="L16" s="807">
        <v>4</v>
      </c>
      <c r="M16" s="807">
        <v>1</v>
      </c>
      <c r="N16" s="807">
        <v>1</v>
      </c>
    </row>
    <row r="17" spans="1:15" ht="11.25" customHeight="1" x14ac:dyDescent="0.15">
      <c r="A17" s="182" t="s">
        <v>1427</v>
      </c>
      <c r="B17" s="807">
        <v>1148</v>
      </c>
      <c r="C17" s="807">
        <v>88</v>
      </c>
      <c r="D17" s="807">
        <v>98</v>
      </c>
      <c r="E17" s="807">
        <v>88</v>
      </c>
      <c r="F17" s="807">
        <v>56</v>
      </c>
      <c r="G17" s="807">
        <v>64</v>
      </c>
      <c r="H17" s="807">
        <v>90</v>
      </c>
      <c r="I17" s="807">
        <v>107</v>
      </c>
      <c r="J17" s="807">
        <v>92</v>
      </c>
      <c r="K17" s="807">
        <v>122</v>
      </c>
      <c r="L17" s="807">
        <v>150</v>
      </c>
      <c r="M17" s="807">
        <v>101</v>
      </c>
      <c r="N17" s="807">
        <v>92</v>
      </c>
      <c r="O17" s="191"/>
    </row>
    <row r="18" spans="1:15" s="4" customFormat="1" ht="11.25" customHeight="1" x14ac:dyDescent="0.15">
      <c r="A18" s="182" t="s">
        <v>1428</v>
      </c>
      <c r="B18" s="807">
        <v>1045</v>
      </c>
      <c r="C18" s="807">
        <v>125</v>
      </c>
      <c r="D18" s="807">
        <v>96</v>
      </c>
      <c r="E18" s="807">
        <v>92</v>
      </c>
      <c r="F18" s="807">
        <v>46</v>
      </c>
      <c r="G18" s="807">
        <v>47</v>
      </c>
      <c r="H18" s="807">
        <v>78</v>
      </c>
      <c r="I18" s="807">
        <v>104</v>
      </c>
      <c r="J18" s="807">
        <v>83</v>
      </c>
      <c r="K18" s="807">
        <v>91</v>
      </c>
      <c r="L18" s="807">
        <v>92</v>
      </c>
      <c r="M18" s="807">
        <v>106</v>
      </c>
      <c r="N18" s="807">
        <v>85</v>
      </c>
    </row>
    <row r="19" spans="1:15" ht="11.25" customHeight="1" x14ac:dyDescent="0.15">
      <c r="A19" s="182" t="s">
        <v>1429</v>
      </c>
      <c r="B19" s="807">
        <v>246</v>
      </c>
      <c r="C19" s="807">
        <v>25</v>
      </c>
      <c r="D19" s="807">
        <v>22</v>
      </c>
      <c r="E19" s="807">
        <v>28</v>
      </c>
      <c r="F19" s="807">
        <v>13</v>
      </c>
      <c r="G19" s="807">
        <v>15</v>
      </c>
      <c r="H19" s="807">
        <v>10</v>
      </c>
      <c r="I19" s="807">
        <v>33</v>
      </c>
      <c r="J19" s="807">
        <v>22</v>
      </c>
      <c r="K19" s="807">
        <v>20</v>
      </c>
      <c r="L19" s="807">
        <v>17</v>
      </c>
      <c r="M19" s="807">
        <v>19</v>
      </c>
      <c r="N19" s="807">
        <v>22</v>
      </c>
    </row>
    <row r="20" spans="1:15" ht="11.25" customHeight="1" x14ac:dyDescent="0.15">
      <c r="A20" s="195" t="s">
        <v>1430</v>
      </c>
      <c r="B20" s="195">
        <v>296</v>
      </c>
      <c r="C20" s="195">
        <v>24</v>
      </c>
      <c r="D20" s="195">
        <v>30</v>
      </c>
      <c r="E20" s="195">
        <v>23</v>
      </c>
      <c r="F20" s="195">
        <v>9</v>
      </c>
      <c r="G20" s="195">
        <v>16</v>
      </c>
      <c r="H20" s="195">
        <v>16</v>
      </c>
      <c r="I20" s="195">
        <v>20</v>
      </c>
      <c r="J20" s="195">
        <v>32</v>
      </c>
      <c r="K20" s="195">
        <v>30</v>
      </c>
      <c r="L20" s="195">
        <v>32</v>
      </c>
      <c r="M20" s="195">
        <v>44</v>
      </c>
      <c r="N20" s="195">
        <v>20</v>
      </c>
    </row>
    <row r="21" spans="1:15" ht="11.25" customHeight="1" x14ac:dyDescent="0.15">
      <c r="A21" s="195" t="s">
        <v>1641</v>
      </c>
      <c r="B21" s="195">
        <v>15</v>
      </c>
      <c r="C21" s="195">
        <v>2</v>
      </c>
      <c r="D21" s="195">
        <v>0</v>
      </c>
      <c r="E21" s="195">
        <v>2</v>
      </c>
      <c r="F21" s="195">
        <v>1</v>
      </c>
      <c r="G21" s="195">
        <v>1</v>
      </c>
      <c r="H21" s="195">
        <v>1</v>
      </c>
      <c r="I21" s="195">
        <v>1</v>
      </c>
      <c r="J21" s="195">
        <v>0</v>
      </c>
      <c r="K21" s="195">
        <v>1</v>
      </c>
      <c r="L21" s="195">
        <v>4</v>
      </c>
      <c r="M21" s="195">
        <v>2</v>
      </c>
      <c r="N21" s="195">
        <v>0</v>
      </c>
    </row>
    <row r="22" spans="1:15" ht="11.25" customHeight="1" x14ac:dyDescent="0.15">
      <c r="A22" s="195" t="s">
        <v>1431</v>
      </c>
      <c r="B22" s="195">
        <v>421</v>
      </c>
      <c r="C22" s="195">
        <v>31</v>
      </c>
      <c r="D22" s="195">
        <v>34</v>
      </c>
      <c r="E22" s="195">
        <v>51</v>
      </c>
      <c r="F22" s="195">
        <v>15</v>
      </c>
      <c r="G22" s="195">
        <v>27</v>
      </c>
      <c r="H22" s="195">
        <v>19</v>
      </c>
      <c r="I22" s="195">
        <v>46</v>
      </c>
      <c r="J22" s="195">
        <v>32</v>
      </c>
      <c r="K22" s="195">
        <v>44</v>
      </c>
      <c r="L22" s="195">
        <v>53</v>
      </c>
      <c r="M22" s="195">
        <v>44</v>
      </c>
      <c r="N22" s="195">
        <v>25</v>
      </c>
    </row>
    <row r="23" spans="1:15" ht="11.25" customHeight="1" x14ac:dyDescent="0.15">
      <c r="A23" s="195" t="s">
        <v>2071</v>
      </c>
      <c r="B23" s="195">
        <v>30</v>
      </c>
      <c r="C23" s="195">
        <v>2</v>
      </c>
      <c r="D23" s="195">
        <v>3</v>
      </c>
      <c r="E23" s="195">
        <v>4</v>
      </c>
      <c r="F23" s="195">
        <v>4</v>
      </c>
      <c r="G23" s="195">
        <v>1</v>
      </c>
      <c r="H23" s="195">
        <v>2</v>
      </c>
      <c r="I23" s="195">
        <v>1</v>
      </c>
      <c r="J23" s="195">
        <v>5</v>
      </c>
      <c r="K23" s="195">
        <v>1</v>
      </c>
      <c r="L23" s="195">
        <v>1</v>
      </c>
      <c r="M23" s="195">
        <v>4</v>
      </c>
      <c r="N23" s="195">
        <v>2</v>
      </c>
    </row>
    <row r="24" spans="1:15" ht="11.25" customHeight="1" x14ac:dyDescent="0.15">
      <c r="A24" s="195" t="s">
        <v>1432</v>
      </c>
      <c r="B24" s="195">
        <v>61</v>
      </c>
      <c r="C24" s="195">
        <v>5</v>
      </c>
      <c r="D24" s="195">
        <v>5</v>
      </c>
      <c r="E24" s="195">
        <v>4</v>
      </c>
      <c r="F24" s="195">
        <v>2</v>
      </c>
      <c r="G24" s="195">
        <v>4</v>
      </c>
      <c r="H24" s="195">
        <v>2</v>
      </c>
      <c r="I24" s="195">
        <v>10</v>
      </c>
      <c r="J24" s="195">
        <v>3</v>
      </c>
      <c r="K24" s="195">
        <v>5</v>
      </c>
      <c r="L24" s="195">
        <v>7</v>
      </c>
      <c r="M24" s="195">
        <v>7</v>
      </c>
      <c r="N24" s="195">
        <v>7</v>
      </c>
    </row>
    <row r="25" spans="1:15" ht="11.25" customHeight="1" x14ac:dyDescent="0.15">
      <c r="A25" s="195" t="s">
        <v>1433</v>
      </c>
      <c r="B25" s="195">
        <v>227</v>
      </c>
      <c r="C25" s="195">
        <v>21</v>
      </c>
      <c r="D25" s="195">
        <v>31</v>
      </c>
      <c r="E25" s="195">
        <v>24</v>
      </c>
      <c r="F25" s="195">
        <v>7</v>
      </c>
      <c r="G25" s="195">
        <v>15</v>
      </c>
      <c r="H25" s="195">
        <v>9</v>
      </c>
      <c r="I25" s="195">
        <v>18</v>
      </c>
      <c r="J25" s="195">
        <v>14</v>
      </c>
      <c r="K25" s="195">
        <v>24</v>
      </c>
      <c r="L25" s="195">
        <v>25</v>
      </c>
      <c r="M25" s="195">
        <v>23</v>
      </c>
      <c r="N25" s="195">
        <v>16</v>
      </c>
    </row>
    <row r="26" spans="1:15" ht="11.25" customHeight="1" x14ac:dyDescent="0.15">
      <c r="A26" s="195" t="s">
        <v>1435</v>
      </c>
      <c r="B26" s="195">
        <v>20</v>
      </c>
      <c r="C26" s="195">
        <v>3</v>
      </c>
      <c r="D26" s="195">
        <v>2</v>
      </c>
      <c r="E26" s="195">
        <v>3</v>
      </c>
      <c r="F26" s="195">
        <v>1</v>
      </c>
      <c r="G26" s="195">
        <v>0</v>
      </c>
      <c r="H26" s="195">
        <v>1</v>
      </c>
      <c r="I26" s="195">
        <v>2</v>
      </c>
      <c r="J26" s="195">
        <v>0</v>
      </c>
      <c r="K26" s="195">
        <v>3</v>
      </c>
      <c r="L26" s="195">
        <v>1</v>
      </c>
      <c r="M26" s="195">
        <v>1</v>
      </c>
      <c r="N26" s="195">
        <v>3</v>
      </c>
    </row>
    <row r="27" spans="1:15" ht="11.25" customHeight="1" x14ac:dyDescent="0.15">
      <c r="A27" s="195" t="s">
        <v>1436</v>
      </c>
      <c r="B27" s="195">
        <v>298</v>
      </c>
      <c r="C27" s="195">
        <v>26</v>
      </c>
      <c r="D27" s="195">
        <v>21</v>
      </c>
      <c r="E27" s="195">
        <v>33</v>
      </c>
      <c r="F27" s="195">
        <v>11</v>
      </c>
      <c r="G27" s="195">
        <v>12</v>
      </c>
      <c r="H27" s="195">
        <v>17</v>
      </c>
      <c r="I27" s="195">
        <v>24</v>
      </c>
      <c r="J27" s="195">
        <v>19</v>
      </c>
      <c r="K27" s="195">
        <v>31</v>
      </c>
      <c r="L27" s="195">
        <v>33</v>
      </c>
      <c r="M27" s="195">
        <v>36</v>
      </c>
      <c r="N27" s="195">
        <v>35</v>
      </c>
    </row>
    <row r="28" spans="1:15" ht="11.25" customHeight="1" x14ac:dyDescent="0.15">
      <c r="A28" s="195" t="s">
        <v>1437</v>
      </c>
      <c r="B28" s="195">
        <v>86</v>
      </c>
      <c r="C28" s="195">
        <v>7</v>
      </c>
      <c r="D28" s="195">
        <v>7</v>
      </c>
      <c r="E28" s="195">
        <v>14</v>
      </c>
      <c r="F28" s="195">
        <v>3</v>
      </c>
      <c r="G28" s="195">
        <v>4</v>
      </c>
      <c r="H28" s="195">
        <v>5</v>
      </c>
      <c r="I28" s="195">
        <v>8</v>
      </c>
      <c r="J28" s="195">
        <v>8</v>
      </c>
      <c r="K28" s="195">
        <v>7</v>
      </c>
      <c r="L28" s="195">
        <v>9</v>
      </c>
      <c r="M28" s="195">
        <v>9</v>
      </c>
      <c r="N28" s="195">
        <v>5</v>
      </c>
    </row>
    <row r="29" spans="1:15" ht="11.25" customHeight="1" x14ac:dyDescent="0.15">
      <c r="A29" s="195" t="s">
        <v>1438</v>
      </c>
      <c r="B29" s="195">
        <v>14</v>
      </c>
      <c r="C29" s="195">
        <v>1</v>
      </c>
      <c r="D29" s="195">
        <v>2</v>
      </c>
      <c r="E29" s="195">
        <v>0</v>
      </c>
      <c r="F29" s="195">
        <v>1</v>
      </c>
      <c r="G29" s="195">
        <v>2</v>
      </c>
      <c r="H29" s="195">
        <v>3</v>
      </c>
      <c r="I29" s="195">
        <v>1</v>
      </c>
      <c r="J29" s="195">
        <v>1</v>
      </c>
      <c r="K29" s="195">
        <v>1</v>
      </c>
      <c r="L29" s="195">
        <v>2</v>
      </c>
      <c r="M29" s="195">
        <v>0</v>
      </c>
      <c r="N29" s="195">
        <v>0</v>
      </c>
    </row>
    <row r="30" spans="1:15" ht="11.25" customHeight="1" x14ac:dyDescent="0.15">
      <c r="A30" s="195" t="s">
        <v>1439</v>
      </c>
      <c r="B30" s="195">
        <v>133</v>
      </c>
      <c r="C30" s="195">
        <v>18</v>
      </c>
      <c r="D30" s="195">
        <v>13</v>
      </c>
      <c r="E30" s="195">
        <v>15</v>
      </c>
      <c r="F30" s="195">
        <v>8</v>
      </c>
      <c r="G30" s="195">
        <v>6</v>
      </c>
      <c r="H30" s="195">
        <v>8</v>
      </c>
      <c r="I30" s="195">
        <v>12</v>
      </c>
      <c r="J30" s="195">
        <v>5</v>
      </c>
      <c r="K30" s="195">
        <v>10</v>
      </c>
      <c r="L30" s="195">
        <v>15</v>
      </c>
      <c r="M30" s="195">
        <v>6</v>
      </c>
      <c r="N30" s="195">
        <v>17</v>
      </c>
    </row>
    <row r="31" spans="1:15" ht="11.25" customHeight="1" x14ac:dyDescent="0.15">
      <c r="A31" s="195" t="s">
        <v>1440</v>
      </c>
      <c r="B31" s="195">
        <v>8519</v>
      </c>
      <c r="C31" s="195">
        <v>858</v>
      </c>
      <c r="D31" s="195">
        <v>875</v>
      </c>
      <c r="E31" s="195">
        <v>770</v>
      </c>
      <c r="F31" s="195">
        <v>358</v>
      </c>
      <c r="G31" s="195">
        <v>450</v>
      </c>
      <c r="H31" s="195">
        <v>472</v>
      </c>
      <c r="I31" s="195">
        <v>774</v>
      </c>
      <c r="J31" s="195">
        <v>790</v>
      </c>
      <c r="K31" s="195">
        <v>806</v>
      </c>
      <c r="L31" s="195">
        <v>875</v>
      </c>
      <c r="M31" s="195">
        <v>786</v>
      </c>
      <c r="N31" s="195">
        <v>705</v>
      </c>
    </row>
    <row r="32" spans="1:15" ht="11.25" customHeight="1" x14ac:dyDescent="0.15">
      <c r="A32" s="195" t="s">
        <v>1642</v>
      </c>
      <c r="B32" s="195">
        <v>25</v>
      </c>
      <c r="C32" s="195">
        <v>0</v>
      </c>
      <c r="D32" s="195">
        <v>3</v>
      </c>
      <c r="E32" s="195">
        <v>7</v>
      </c>
      <c r="F32" s="195">
        <v>1</v>
      </c>
      <c r="G32" s="195">
        <v>1</v>
      </c>
      <c r="H32" s="195">
        <v>0</v>
      </c>
      <c r="I32" s="195">
        <v>5</v>
      </c>
      <c r="J32" s="195">
        <v>2</v>
      </c>
      <c r="K32" s="195">
        <v>1</v>
      </c>
      <c r="L32" s="195">
        <v>2</v>
      </c>
      <c r="M32" s="195">
        <v>1</v>
      </c>
      <c r="N32" s="195">
        <v>2</v>
      </c>
    </row>
    <row r="33" spans="1:14" ht="11.25" customHeight="1" x14ac:dyDescent="0.15">
      <c r="A33" s="195" t="s">
        <v>1441</v>
      </c>
      <c r="B33" s="195">
        <v>2149</v>
      </c>
      <c r="C33" s="195">
        <v>193</v>
      </c>
      <c r="D33" s="195">
        <v>246</v>
      </c>
      <c r="E33" s="195">
        <v>217</v>
      </c>
      <c r="F33" s="195">
        <v>84</v>
      </c>
      <c r="G33" s="195">
        <v>114</v>
      </c>
      <c r="H33" s="195">
        <v>136</v>
      </c>
      <c r="I33" s="195">
        <v>197</v>
      </c>
      <c r="J33" s="195">
        <v>271</v>
      </c>
      <c r="K33" s="195">
        <v>169</v>
      </c>
      <c r="L33" s="195">
        <v>209</v>
      </c>
      <c r="M33" s="195">
        <v>188</v>
      </c>
      <c r="N33" s="195">
        <v>125</v>
      </c>
    </row>
    <row r="34" spans="1:14" ht="11.25" customHeight="1" x14ac:dyDescent="0.15">
      <c r="A34" s="195" t="s">
        <v>1442</v>
      </c>
      <c r="B34" s="195">
        <v>139</v>
      </c>
      <c r="C34" s="195">
        <v>13</v>
      </c>
      <c r="D34" s="195">
        <v>12</v>
      </c>
      <c r="E34" s="195">
        <v>16</v>
      </c>
      <c r="F34" s="195">
        <v>8</v>
      </c>
      <c r="G34" s="195">
        <v>7</v>
      </c>
      <c r="H34" s="195">
        <v>9</v>
      </c>
      <c r="I34" s="195">
        <v>13</v>
      </c>
      <c r="J34" s="195">
        <v>11</v>
      </c>
      <c r="K34" s="195">
        <v>10</v>
      </c>
      <c r="L34" s="195">
        <v>17</v>
      </c>
      <c r="M34" s="195">
        <v>13</v>
      </c>
      <c r="N34" s="195">
        <v>10</v>
      </c>
    </row>
    <row r="35" spans="1:14" ht="11.25" customHeight="1" x14ac:dyDescent="0.15">
      <c r="A35" s="195" t="s">
        <v>1443</v>
      </c>
      <c r="B35" s="195">
        <v>1684</v>
      </c>
      <c r="C35" s="195">
        <v>211</v>
      </c>
      <c r="D35" s="195">
        <v>194</v>
      </c>
      <c r="E35" s="195">
        <v>182</v>
      </c>
      <c r="F35" s="195">
        <v>55</v>
      </c>
      <c r="G35" s="195">
        <v>94</v>
      </c>
      <c r="H35" s="195">
        <v>94</v>
      </c>
      <c r="I35" s="195">
        <v>136</v>
      </c>
      <c r="J35" s="195">
        <v>154</v>
      </c>
      <c r="K35" s="195">
        <v>132</v>
      </c>
      <c r="L35" s="195">
        <v>150</v>
      </c>
      <c r="M35" s="195">
        <v>145</v>
      </c>
      <c r="N35" s="195">
        <v>137</v>
      </c>
    </row>
    <row r="36" spans="1:14" ht="11.25" customHeight="1" x14ac:dyDescent="0.15">
      <c r="A36" s="195" t="s">
        <v>1444</v>
      </c>
      <c r="B36" s="195">
        <v>917</v>
      </c>
      <c r="C36" s="195">
        <v>128</v>
      </c>
      <c r="D36" s="195">
        <v>111</v>
      </c>
      <c r="E36" s="195">
        <v>89</v>
      </c>
      <c r="F36" s="195">
        <v>53</v>
      </c>
      <c r="G36" s="195">
        <v>61</v>
      </c>
      <c r="H36" s="195">
        <v>53</v>
      </c>
      <c r="I36" s="195">
        <v>73</v>
      </c>
      <c r="J36" s="195">
        <v>69</v>
      </c>
      <c r="K36" s="195">
        <v>68</v>
      </c>
      <c r="L36" s="195">
        <v>88</v>
      </c>
      <c r="M36" s="195">
        <v>78</v>
      </c>
      <c r="N36" s="195">
        <v>46</v>
      </c>
    </row>
    <row r="37" spans="1:14" ht="11.25" customHeight="1" x14ac:dyDescent="0.15">
      <c r="A37" s="195" t="s">
        <v>1445</v>
      </c>
      <c r="B37" s="195">
        <v>9305</v>
      </c>
      <c r="C37" s="195">
        <v>1118</v>
      </c>
      <c r="D37" s="195">
        <v>1051</v>
      </c>
      <c r="E37" s="195">
        <v>877</v>
      </c>
      <c r="F37" s="195">
        <v>391</v>
      </c>
      <c r="G37" s="195">
        <v>564</v>
      </c>
      <c r="H37" s="195">
        <v>583</v>
      </c>
      <c r="I37" s="195">
        <v>772</v>
      </c>
      <c r="J37" s="195">
        <v>745</v>
      </c>
      <c r="K37" s="195">
        <v>756</v>
      </c>
      <c r="L37" s="195">
        <v>913</v>
      </c>
      <c r="M37" s="195">
        <v>795</v>
      </c>
      <c r="N37" s="195">
        <v>740</v>
      </c>
    </row>
    <row r="38" spans="1:14" ht="11.25" customHeight="1" x14ac:dyDescent="0.15">
      <c r="A38" s="195" t="s">
        <v>1446</v>
      </c>
      <c r="B38" s="195">
        <v>646</v>
      </c>
      <c r="C38" s="195">
        <v>59</v>
      </c>
      <c r="D38" s="195">
        <v>40</v>
      </c>
      <c r="E38" s="195">
        <v>55</v>
      </c>
      <c r="F38" s="195">
        <v>34</v>
      </c>
      <c r="G38" s="195">
        <v>38</v>
      </c>
      <c r="H38" s="195">
        <v>40</v>
      </c>
      <c r="I38" s="195">
        <v>65</v>
      </c>
      <c r="J38" s="195">
        <v>50</v>
      </c>
      <c r="K38" s="195">
        <v>51</v>
      </c>
      <c r="L38" s="195">
        <v>70</v>
      </c>
      <c r="M38" s="195">
        <v>68</v>
      </c>
      <c r="N38" s="195">
        <v>76</v>
      </c>
    </row>
    <row r="39" spans="1:14" ht="11.25" customHeight="1" x14ac:dyDescent="0.15">
      <c r="A39" s="195" t="s">
        <v>1447</v>
      </c>
      <c r="B39" s="195">
        <v>8539</v>
      </c>
      <c r="C39" s="195">
        <v>1077</v>
      </c>
      <c r="D39" s="195">
        <v>962</v>
      </c>
      <c r="E39" s="195">
        <v>866</v>
      </c>
      <c r="F39" s="195">
        <v>376</v>
      </c>
      <c r="G39" s="195">
        <v>551</v>
      </c>
      <c r="H39" s="195">
        <v>513</v>
      </c>
      <c r="I39" s="195">
        <v>708</v>
      </c>
      <c r="J39" s="195">
        <v>612</v>
      </c>
      <c r="K39" s="195">
        <v>675</v>
      </c>
      <c r="L39" s="195">
        <v>867</v>
      </c>
      <c r="M39" s="195">
        <v>697</v>
      </c>
      <c r="N39" s="195">
        <v>635</v>
      </c>
    </row>
    <row r="40" spans="1:14" ht="11.25" customHeight="1" x14ac:dyDescent="0.15">
      <c r="A40" s="195" t="s">
        <v>1448</v>
      </c>
      <c r="B40" s="195">
        <v>1396</v>
      </c>
      <c r="C40" s="195">
        <v>143</v>
      </c>
      <c r="D40" s="195">
        <v>156</v>
      </c>
      <c r="E40" s="195">
        <v>131</v>
      </c>
      <c r="F40" s="195">
        <v>58</v>
      </c>
      <c r="G40" s="195">
        <v>90</v>
      </c>
      <c r="H40" s="195">
        <v>101</v>
      </c>
      <c r="I40" s="195">
        <v>129</v>
      </c>
      <c r="J40" s="195">
        <v>117</v>
      </c>
      <c r="K40" s="195">
        <v>111</v>
      </c>
      <c r="L40" s="195">
        <v>153</v>
      </c>
      <c r="M40" s="195">
        <v>110</v>
      </c>
      <c r="N40" s="195">
        <v>97</v>
      </c>
    </row>
    <row r="41" spans="1:14" ht="11.25" customHeight="1" x14ac:dyDescent="0.15">
      <c r="A41" s="195" t="s">
        <v>1449</v>
      </c>
      <c r="B41" s="195">
        <v>196</v>
      </c>
      <c r="C41" s="195">
        <v>19</v>
      </c>
      <c r="D41" s="195">
        <v>22</v>
      </c>
      <c r="E41" s="195">
        <v>17</v>
      </c>
      <c r="F41" s="195">
        <v>7</v>
      </c>
      <c r="G41" s="195">
        <v>12</v>
      </c>
      <c r="H41" s="195">
        <v>11</v>
      </c>
      <c r="I41" s="195">
        <v>14</v>
      </c>
      <c r="J41" s="195">
        <v>15</v>
      </c>
      <c r="K41" s="195">
        <v>26</v>
      </c>
      <c r="L41" s="195">
        <v>19</v>
      </c>
      <c r="M41" s="195">
        <v>16</v>
      </c>
      <c r="N41" s="195">
        <v>18</v>
      </c>
    </row>
    <row r="42" spans="1:14" ht="11.25" customHeight="1" x14ac:dyDescent="0.15">
      <c r="A42" s="195" t="s">
        <v>1450</v>
      </c>
      <c r="B42" s="195">
        <v>1244</v>
      </c>
      <c r="C42" s="195">
        <v>137</v>
      </c>
      <c r="D42" s="195">
        <v>118</v>
      </c>
      <c r="E42" s="195">
        <v>109</v>
      </c>
      <c r="F42" s="195">
        <v>49</v>
      </c>
      <c r="G42" s="195">
        <v>72</v>
      </c>
      <c r="H42" s="195">
        <v>70</v>
      </c>
      <c r="I42" s="195">
        <v>114</v>
      </c>
      <c r="J42" s="195">
        <v>102</v>
      </c>
      <c r="K42" s="195">
        <v>102</v>
      </c>
      <c r="L42" s="195">
        <v>135</v>
      </c>
      <c r="M42" s="195">
        <v>124</v>
      </c>
      <c r="N42" s="195">
        <v>112</v>
      </c>
    </row>
    <row r="43" spans="1:14" ht="11.25" customHeight="1" x14ac:dyDescent="0.15">
      <c r="A43" s="195" t="s">
        <v>1643</v>
      </c>
      <c r="B43" s="195">
        <v>26</v>
      </c>
      <c r="C43" s="195">
        <v>4</v>
      </c>
      <c r="D43" s="195">
        <v>3</v>
      </c>
      <c r="E43" s="195">
        <v>4</v>
      </c>
      <c r="F43" s="195">
        <v>0</v>
      </c>
      <c r="G43" s="195">
        <v>3</v>
      </c>
      <c r="H43" s="195">
        <v>1</v>
      </c>
      <c r="I43" s="195">
        <v>1</v>
      </c>
      <c r="J43" s="195">
        <v>0</v>
      </c>
      <c r="K43" s="195">
        <v>3</v>
      </c>
      <c r="L43" s="195">
        <v>2</v>
      </c>
      <c r="M43" s="195">
        <v>3</v>
      </c>
      <c r="N43" s="195">
        <v>2</v>
      </c>
    </row>
    <row r="44" spans="1:14" ht="11.25" customHeight="1" x14ac:dyDescent="0.15">
      <c r="A44" s="195" t="s">
        <v>1451</v>
      </c>
      <c r="B44" s="195">
        <v>84</v>
      </c>
      <c r="C44" s="195">
        <v>6</v>
      </c>
      <c r="D44" s="195">
        <v>6</v>
      </c>
      <c r="E44" s="195">
        <v>3</v>
      </c>
      <c r="F44" s="195">
        <v>4</v>
      </c>
      <c r="G44" s="195">
        <v>7</v>
      </c>
      <c r="H44" s="195">
        <v>6</v>
      </c>
      <c r="I44" s="195">
        <v>7</v>
      </c>
      <c r="J44" s="195">
        <v>9</v>
      </c>
      <c r="K44" s="195">
        <v>11</v>
      </c>
      <c r="L44" s="195">
        <v>4</v>
      </c>
      <c r="M44" s="195">
        <v>14</v>
      </c>
      <c r="N44" s="195">
        <v>7</v>
      </c>
    </row>
    <row r="45" spans="1:14" ht="11.25" customHeight="1" x14ac:dyDescent="0.15">
      <c r="A45" s="195" t="s">
        <v>1644</v>
      </c>
      <c r="B45" s="195">
        <v>166</v>
      </c>
      <c r="C45" s="195">
        <v>11</v>
      </c>
      <c r="D45" s="195">
        <v>13</v>
      </c>
      <c r="E45" s="195">
        <v>12</v>
      </c>
      <c r="F45" s="195">
        <v>7</v>
      </c>
      <c r="G45" s="195">
        <v>9</v>
      </c>
      <c r="H45" s="195">
        <v>7</v>
      </c>
      <c r="I45" s="195">
        <v>14</v>
      </c>
      <c r="J45" s="195">
        <v>13</v>
      </c>
      <c r="K45" s="195">
        <v>12</v>
      </c>
      <c r="L45" s="195">
        <v>26</v>
      </c>
      <c r="M45" s="195">
        <v>17</v>
      </c>
      <c r="N45" s="195">
        <v>25</v>
      </c>
    </row>
    <row r="46" spans="1:14" ht="11.25" customHeight="1" x14ac:dyDescent="0.15">
      <c r="A46" s="195" t="s">
        <v>1452</v>
      </c>
      <c r="B46" s="195">
        <v>1012</v>
      </c>
      <c r="C46" s="195">
        <v>97</v>
      </c>
      <c r="D46" s="195">
        <v>113</v>
      </c>
      <c r="E46" s="195">
        <v>85</v>
      </c>
      <c r="F46" s="195">
        <v>39</v>
      </c>
      <c r="G46" s="195">
        <v>52</v>
      </c>
      <c r="H46" s="195">
        <v>58</v>
      </c>
      <c r="I46" s="195">
        <v>87</v>
      </c>
      <c r="J46" s="195">
        <v>76</v>
      </c>
      <c r="K46" s="195">
        <v>90</v>
      </c>
      <c r="L46" s="195">
        <v>116</v>
      </c>
      <c r="M46" s="195">
        <v>106</v>
      </c>
      <c r="N46" s="195">
        <v>93</v>
      </c>
    </row>
    <row r="47" spans="1:14" ht="11.25" customHeight="1" x14ac:dyDescent="0.15">
      <c r="A47" s="195" t="s">
        <v>1453</v>
      </c>
      <c r="B47" s="195">
        <v>2808</v>
      </c>
      <c r="C47" s="195">
        <v>309</v>
      </c>
      <c r="D47" s="195">
        <v>312</v>
      </c>
      <c r="E47" s="195">
        <v>270</v>
      </c>
      <c r="F47" s="195">
        <v>145</v>
      </c>
      <c r="G47" s="195">
        <v>167</v>
      </c>
      <c r="H47" s="195">
        <v>154</v>
      </c>
      <c r="I47" s="195">
        <v>236</v>
      </c>
      <c r="J47" s="195">
        <v>226</v>
      </c>
      <c r="K47" s="195">
        <v>237</v>
      </c>
      <c r="L47" s="195">
        <v>286</v>
      </c>
      <c r="M47" s="195">
        <v>239</v>
      </c>
      <c r="N47" s="195">
        <v>227</v>
      </c>
    </row>
    <row r="48" spans="1:14" ht="11.25" customHeight="1" x14ac:dyDescent="0.15">
      <c r="A48" s="195" t="s">
        <v>1454</v>
      </c>
      <c r="B48" s="195">
        <v>2059</v>
      </c>
      <c r="C48" s="195">
        <v>234</v>
      </c>
      <c r="D48" s="195">
        <v>234</v>
      </c>
      <c r="E48" s="195">
        <v>203</v>
      </c>
      <c r="F48" s="195">
        <v>86</v>
      </c>
      <c r="G48" s="195">
        <v>148</v>
      </c>
      <c r="H48" s="195">
        <v>112</v>
      </c>
      <c r="I48" s="195">
        <v>198</v>
      </c>
      <c r="J48" s="195">
        <v>156</v>
      </c>
      <c r="K48" s="195">
        <v>166</v>
      </c>
      <c r="L48" s="195">
        <v>185</v>
      </c>
      <c r="M48" s="195">
        <v>170</v>
      </c>
      <c r="N48" s="195">
        <v>167</v>
      </c>
    </row>
    <row r="49" spans="1:14" ht="11.25" customHeight="1" x14ac:dyDescent="0.15">
      <c r="A49" s="195" t="s">
        <v>2072</v>
      </c>
      <c r="B49" s="237">
        <v>110</v>
      </c>
      <c r="C49" s="237">
        <v>5</v>
      </c>
      <c r="D49" s="237">
        <v>12</v>
      </c>
      <c r="E49" s="237">
        <v>11</v>
      </c>
      <c r="F49" s="237">
        <v>11</v>
      </c>
      <c r="G49" s="237">
        <v>9</v>
      </c>
      <c r="H49" s="237">
        <v>6</v>
      </c>
      <c r="I49" s="237">
        <v>14</v>
      </c>
      <c r="J49" s="237">
        <v>4</v>
      </c>
      <c r="K49" s="237">
        <v>12</v>
      </c>
      <c r="L49" s="237">
        <v>10</v>
      </c>
      <c r="M49" s="237">
        <v>10</v>
      </c>
      <c r="N49" s="237">
        <v>6</v>
      </c>
    </row>
    <row r="50" spans="1:14" ht="3.75" customHeight="1" thickBot="1" x14ac:dyDescent="0.2">
      <c r="A50" s="182"/>
      <c r="B50" s="807"/>
      <c r="C50" s="807"/>
      <c r="D50" s="807"/>
      <c r="E50" s="807"/>
      <c r="F50" s="807"/>
      <c r="G50" s="807"/>
      <c r="H50" s="807"/>
      <c r="I50" s="807"/>
      <c r="J50" s="807"/>
      <c r="K50" s="807"/>
      <c r="L50" s="807"/>
      <c r="M50" s="807"/>
      <c r="N50" s="807"/>
    </row>
    <row r="51" spans="1:14" ht="9.75" thickTop="1" x14ac:dyDescent="0.15">
      <c r="A51" s="1672" t="s">
        <v>663</v>
      </c>
      <c r="B51" s="1673"/>
      <c r="C51" s="1673"/>
      <c r="D51" s="1673"/>
      <c r="E51" s="1673"/>
      <c r="F51" s="1673"/>
      <c r="G51" s="1673"/>
      <c r="H51" s="1673"/>
      <c r="I51" s="1673"/>
      <c r="J51" s="1673"/>
      <c r="K51" s="1673"/>
      <c r="L51" s="1673"/>
      <c r="M51" s="1673"/>
      <c r="N51" s="1673"/>
    </row>
    <row r="52" spans="1:14" x14ac:dyDescent="0.15">
      <c r="A52" s="731" t="s">
        <v>1645</v>
      </c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B6:B50">
    <cfRule type="cellIs" priority="6" operator="lessThan">
      <formula>10</formula>
    </cfRule>
  </conditionalFormatting>
  <conditionalFormatting sqref="B6:B19">
    <cfRule type="cellIs" priority="2" operator="lessThan">
      <formula>10</formula>
    </cfRule>
  </conditionalFormatting>
  <conditionalFormatting sqref="B6:B48">
    <cfRule type="cellIs" dxfId="0" priority="1" operator="lessThan">
      <formula>10</formula>
    </cfRule>
  </conditionalFormatting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6"/>
  <sheetViews>
    <sheetView showGridLines="0" showRuler="0" zoomScaleSheetLayoutView="100" workbookViewId="0">
      <selection activeCell="D18" sqref="D18"/>
    </sheetView>
  </sheetViews>
  <sheetFormatPr defaultColWidth="7.85546875" defaultRowHeight="12.75" x14ac:dyDescent="0.2"/>
  <cols>
    <col min="1" max="1" width="31" style="812" customWidth="1"/>
    <col min="2" max="4" width="19.28515625" style="812" customWidth="1"/>
    <col min="5" max="5" width="2" style="812" customWidth="1"/>
    <col min="6" max="16" width="6.5703125" style="812" customWidth="1"/>
    <col min="17" max="16384" width="7.85546875" style="812"/>
  </cols>
  <sheetData>
    <row r="1" spans="1:4" s="809" customFormat="1" ht="16.5" customHeight="1" x14ac:dyDescent="0.2">
      <c r="A1" s="1974" t="s">
        <v>2276</v>
      </c>
      <c r="B1" s="1974"/>
      <c r="C1" s="1974"/>
      <c r="D1" s="1974"/>
    </row>
    <row r="2" spans="1:4" s="843" customFormat="1" ht="16.5" customHeight="1" x14ac:dyDescent="0.15">
      <c r="A2" s="1865">
        <v>44196</v>
      </c>
      <c r="B2" s="841"/>
      <c r="C2" s="841"/>
      <c r="D2" s="842"/>
    </row>
    <row r="3" spans="1:4" s="60" customFormat="1" ht="9.9499999999999993" customHeight="1" x14ac:dyDescent="0.2">
      <c r="A3" s="1786" t="s">
        <v>267</v>
      </c>
      <c r="B3" s="1787" t="s">
        <v>1</v>
      </c>
      <c r="C3" s="1787" t="s">
        <v>1120</v>
      </c>
      <c r="D3" s="1788" t="s">
        <v>1121</v>
      </c>
    </row>
    <row r="4" spans="1:4" ht="5.0999999999999996" customHeight="1" x14ac:dyDescent="0.2">
      <c r="A4" s="844"/>
      <c r="B4" s="1795"/>
      <c r="C4" s="845"/>
      <c r="D4" s="1795"/>
    </row>
    <row r="5" spans="1:4" ht="14.25" customHeight="1" x14ac:dyDescent="0.2">
      <c r="A5" s="846" t="s">
        <v>1311</v>
      </c>
      <c r="B5" s="847">
        <v>2526.1489999999999</v>
      </c>
      <c r="C5" s="847">
        <v>2430.2809999999999</v>
      </c>
      <c r="D5" s="847">
        <v>95.867999999999995</v>
      </c>
    </row>
    <row r="6" spans="1:4" s="809" customFormat="1" ht="12" customHeight="1" x14ac:dyDescent="0.2">
      <c r="A6" s="848" t="s">
        <v>1122</v>
      </c>
      <c r="B6" s="849">
        <v>1175.4939999999999</v>
      </c>
      <c r="C6" s="849">
        <v>1175.4939999999999</v>
      </c>
      <c r="D6" s="849">
        <v>0</v>
      </c>
    </row>
    <row r="7" spans="1:4" s="809" customFormat="1" ht="12" customHeight="1" x14ac:dyDescent="0.2">
      <c r="A7" s="848" t="s">
        <v>1123</v>
      </c>
      <c r="B7" s="849">
        <v>890.94299999999998</v>
      </c>
      <c r="C7" s="849">
        <v>890.94299999999998</v>
      </c>
      <c r="D7" s="849">
        <v>0</v>
      </c>
    </row>
    <row r="8" spans="1:4" s="809" customFormat="1" ht="12" customHeight="1" x14ac:dyDescent="0.2">
      <c r="A8" s="848" t="s">
        <v>1124</v>
      </c>
      <c r="B8" s="849">
        <v>459.71199999999999</v>
      </c>
      <c r="C8" s="849">
        <v>363.84399999999999</v>
      </c>
      <c r="D8" s="849">
        <v>95.867999999999995</v>
      </c>
    </row>
    <row r="9" spans="1:4" s="809" customFormat="1" ht="12" customHeight="1" x14ac:dyDescent="0.2">
      <c r="A9" s="819" t="s">
        <v>1125</v>
      </c>
      <c r="B9" s="1413">
        <v>1836</v>
      </c>
      <c r="C9" s="850">
        <v>1800</v>
      </c>
      <c r="D9" s="851">
        <v>36</v>
      </c>
    </row>
    <row r="10" spans="1:4" s="809" customFormat="1" ht="12" customHeight="1" x14ac:dyDescent="0.2">
      <c r="A10" s="848" t="s">
        <v>1126</v>
      </c>
      <c r="B10" s="821">
        <v>56217.85101890564</v>
      </c>
      <c r="C10" s="818">
        <v>55537.631021976471</v>
      </c>
      <c r="D10" s="818">
        <v>680.2199969291687</v>
      </c>
    </row>
    <row r="11" spans="1:4" s="809" customFormat="1" ht="12" customHeight="1" x14ac:dyDescent="0.2">
      <c r="A11" s="819" t="s">
        <v>1127</v>
      </c>
      <c r="B11" s="1413">
        <v>79</v>
      </c>
      <c r="C11" s="852">
        <v>76</v>
      </c>
      <c r="D11" s="853">
        <v>3</v>
      </c>
    </row>
    <row r="12" spans="1:4" s="809" customFormat="1" ht="12" customHeight="1" x14ac:dyDescent="0.2">
      <c r="A12" s="848" t="s">
        <v>1126</v>
      </c>
      <c r="B12" s="821">
        <v>27112</v>
      </c>
      <c r="C12" s="854">
        <v>26877</v>
      </c>
      <c r="D12" s="855">
        <v>235</v>
      </c>
    </row>
    <row r="13" spans="1:4" s="809" customFormat="1" ht="12" customHeight="1" x14ac:dyDescent="0.2">
      <c r="A13" s="819" t="s">
        <v>1128</v>
      </c>
      <c r="B13" s="1413">
        <v>549</v>
      </c>
      <c r="C13" s="852">
        <v>505</v>
      </c>
      <c r="D13" s="852">
        <v>44</v>
      </c>
    </row>
    <row r="14" spans="1:4" s="809" customFormat="1" ht="12" customHeight="1" x14ac:dyDescent="0.2">
      <c r="A14" s="848" t="s">
        <v>1129</v>
      </c>
      <c r="B14" s="856">
        <v>245</v>
      </c>
      <c r="C14" s="857">
        <v>245</v>
      </c>
      <c r="D14" s="858">
        <v>0</v>
      </c>
    </row>
    <row r="15" spans="1:4" s="809" customFormat="1" ht="12" customHeight="1" x14ac:dyDescent="0.2">
      <c r="A15" s="848" t="s">
        <v>1130</v>
      </c>
      <c r="B15" s="856">
        <v>292</v>
      </c>
      <c r="C15" s="857">
        <v>248</v>
      </c>
      <c r="D15" s="857">
        <v>44</v>
      </c>
    </row>
    <row r="16" spans="1:4" s="809" customFormat="1" ht="12" customHeight="1" x14ac:dyDescent="0.2">
      <c r="A16" s="848" t="s">
        <v>1131</v>
      </c>
      <c r="B16" s="856">
        <v>12</v>
      </c>
      <c r="C16" s="857">
        <v>12</v>
      </c>
      <c r="D16" s="858">
        <v>0</v>
      </c>
    </row>
    <row r="17" spans="1:7" ht="12" customHeight="1" x14ac:dyDescent="0.2">
      <c r="A17" s="859" t="s">
        <v>1132</v>
      </c>
      <c r="B17" s="1413">
        <v>831</v>
      </c>
      <c r="C17" s="860">
        <v>692</v>
      </c>
      <c r="D17" s="860">
        <v>139</v>
      </c>
    </row>
    <row r="18" spans="1:7" ht="5.0999999999999996" customHeight="1" thickBot="1" x14ac:dyDescent="0.25">
      <c r="A18" s="861"/>
      <c r="B18" s="862"/>
      <c r="C18" s="861"/>
      <c r="D18" s="861"/>
    </row>
    <row r="19" spans="1:7" ht="14.25" customHeight="1" thickTop="1" x14ac:dyDescent="0.2">
      <c r="A19" s="863" t="s">
        <v>1397</v>
      </c>
      <c r="B19" s="864"/>
      <c r="C19" s="865"/>
      <c r="D19" s="865"/>
      <c r="F19" s="866"/>
      <c r="G19" s="866"/>
    </row>
    <row r="20" spans="1:7" ht="6.75" customHeight="1" x14ac:dyDescent="0.2">
      <c r="B20" s="864"/>
      <c r="C20" s="865"/>
      <c r="D20" s="865"/>
    </row>
    <row r="21" spans="1:7" x14ac:dyDescent="0.2">
      <c r="B21" s="867"/>
      <c r="C21" s="867"/>
      <c r="D21" s="867"/>
      <c r="E21" s="840"/>
    </row>
    <row r="22" spans="1:7" x14ac:dyDescent="0.2">
      <c r="B22" s="867"/>
      <c r="C22" s="867"/>
      <c r="D22" s="867"/>
      <c r="E22" s="840"/>
    </row>
    <row r="23" spans="1:7" x14ac:dyDescent="0.2">
      <c r="B23" s="867"/>
      <c r="C23" s="867"/>
      <c r="D23" s="867"/>
      <c r="E23" s="840"/>
    </row>
    <row r="24" spans="1:7" x14ac:dyDescent="0.2">
      <c r="B24" s="867"/>
      <c r="C24" s="867"/>
      <c r="D24" s="867"/>
      <c r="E24" s="840"/>
    </row>
    <row r="25" spans="1:7" x14ac:dyDescent="0.2">
      <c r="B25" s="867"/>
      <c r="C25" s="867"/>
      <c r="D25" s="867"/>
      <c r="E25" s="840"/>
    </row>
    <row r="26" spans="1:7" x14ac:dyDescent="0.2">
      <c r="B26" s="867"/>
      <c r="C26" s="867"/>
      <c r="D26" s="867"/>
      <c r="E26" s="840"/>
    </row>
    <row r="27" spans="1:7" x14ac:dyDescent="0.2">
      <c r="B27" s="867"/>
      <c r="C27" s="867"/>
      <c r="D27" s="867"/>
      <c r="E27" s="840"/>
    </row>
    <row r="28" spans="1:7" x14ac:dyDescent="0.2">
      <c r="B28" s="867"/>
      <c r="C28" s="867"/>
      <c r="D28" s="867"/>
      <c r="E28" s="840"/>
    </row>
    <row r="29" spans="1:7" x14ac:dyDescent="0.2">
      <c r="B29" s="867"/>
      <c r="C29" s="867"/>
      <c r="D29" s="867"/>
      <c r="E29" s="840"/>
    </row>
    <row r="30" spans="1:7" x14ac:dyDescent="0.2">
      <c r="B30" s="867"/>
      <c r="C30" s="867"/>
      <c r="D30" s="867"/>
      <c r="E30" s="840"/>
    </row>
    <row r="31" spans="1:7" x14ac:dyDescent="0.2">
      <c r="B31" s="867"/>
      <c r="C31" s="867"/>
      <c r="D31" s="867"/>
      <c r="E31" s="840"/>
    </row>
    <row r="32" spans="1:7" x14ac:dyDescent="0.2">
      <c r="B32" s="867"/>
      <c r="C32" s="867"/>
      <c r="D32" s="867"/>
      <c r="E32" s="840"/>
    </row>
    <row r="33" spans="2:5" x14ac:dyDescent="0.2">
      <c r="B33" s="867"/>
      <c r="C33" s="867"/>
      <c r="D33" s="867"/>
      <c r="E33" s="840"/>
    </row>
    <row r="34" spans="2:5" x14ac:dyDescent="0.2">
      <c r="B34" s="867"/>
      <c r="C34" s="867"/>
      <c r="D34" s="867"/>
      <c r="E34" s="840"/>
    </row>
    <row r="35" spans="2:5" x14ac:dyDescent="0.2">
      <c r="B35" s="867"/>
      <c r="C35" s="867"/>
      <c r="D35" s="867"/>
      <c r="E35" s="840"/>
    </row>
    <row r="36" spans="2:5" x14ac:dyDescent="0.2">
      <c r="B36" s="867"/>
      <c r="C36" s="867"/>
      <c r="D36" s="867"/>
      <c r="E36" s="840"/>
    </row>
  </sheetData>
  <mergeCells count="1">
    <mergeCell ref="A1:D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7"/>
  <dimension ref="A1:G21"/>
  <sheetViews>
    <sheetView showGridLines="0" zoomScaleSheetLayoutView="100" workbookViewId="0">
      <selection activeCell="B6" sqref="B6"/>
    </sheetView>
  </sheetViews>
  <sheetFormatPr defaultColWidth="9.140625" defaultRowHeight="9" x14ac:dyDescent="0.15"/>
  <cols>
    <col min="1" max="1" width="19.7109375" style="195" customWidth="1"/>
    <col min="2" max="6" width="13.42578125" style="195" customWidth="1"/>
    <col min="7" max="7" width="2.5703125" style="195" customWidth="1"/>
    <col min="8" max="16384" width="9.140625" style="195"/>
  </cols>
  <sheetData>
    <row r="1" spans="1:7" s="49" customFormat="1" ht="26.25" customHeight="1" x14ac:dyDescent="0.15">
      <c r="A1" s="2076" t="s">
        <v>2073</v>
      </c>
      <c r="B1" s="2076"/>
      <c r="C1" s="2076"/>
      <c r="D1" s="2076"/>
      <c r="E1" s="2076"/>
      <c r="F1" s="2076"/>
    </row>
    <row r="2" spans="1:7" s="198" customFormat="1" ht="15" customHeight="1" x14ac:dyDescent="0.15">
      <c r="A2" s="1427">
        <v>2020</v>
      </c>
      <c r="B2" s="203"/>
      <c r="C2" s="203"/>
      <c r="D2" s="203"/>
      <c r="E2" s="203"/>
      <c r="F2" s="1821" t="s">
        <v>1338</v>
      </c>
    </row>
    <row r="3" spans="1:7" ht="15" customHeight="1" x14ac:dyDescent="0.15">
      <c r="A3" s="1105" t="s">
        <v>664</v>
      </c>
      <c r="B3" s="1995" t="s">
        <v>1</v>
      </c>
      <c r="C3" s="1995" t="s">
        <v>665</v>
      </c>
      <c r="D3" s="2028" t="s">
        <v>619</v>
      </c>
      <c r="E3" s="1970"/>
      <c r="F3" s="1970"/>
    </row>
    <row r="4" spans="1:7" ht="15" customHeight="1" x14ac:dyDescent="0.15">
      <c r="A4" s="567" t="s">
        <v>666</v>
      </c>
      <c r="B4" s="2025"/>
      <c r="C4" s="2025"/>
      <c r="D4" s="1816" t="s">
        <v>1</v>
      </c>
      <c r="E4" s="1816" t="s">
        <v>667</v>
      </c>
      <c r="F4" s="1817" t="s">
        <v>668</v>
      </c>
      <c r="G4" s="191"/>
    </row>
    <row r="5" spans="1:7" s="49" customFormat="1" ht="4.9000000000000004" customHeight="1" x14ac:dyDescent="0.15">
      <c r="A5" s="568"/>
      <c r="B5" s="537"/>
      <c r="C5" s="537"/>
      <c r="D5" s="562"/>
      <c r="E5" s="562"/>
      <c r="F5" s="562"/>
      <c r="G5" s="51"/>
    </row>
    <row r="6" spans="1:7" s="198" customFormat="1" ht="13.7" customHeight="1" x14ac:dyDescent="0.15">
      <c r="A6" s="86" t="s">
        <v>6</v>
      </c>
      <c r="B6" s="54">
        <v>31575</v>
      </c>
      <c r="C6" s="54">
        <v>27578</v>
      </c>
      <c r="D6" s="54">
        <v>3997</v>
      </c>
      <c r="E6" s="54">
        <v>412</v>
      </c>
      <c r="F6" s="54">
        <v>3585</v>
      </c>
      <c r="G6" s="4"/>
    </row>
    <row r="7" spans="1:7" ht="11.25" customHeight="1" x14ac:dyDescent="0.15">
      <c r="A7" s="217" t="s">
        <v>669</v>
      </c>
      <c r="B7" s="50">
        <v>15922</v>
      </c>
      <c r="C7" s="50">
        <v>15922</v>
      </c>
      <c r="D7" s="50">
        <v>0</v>
      </c>
      <c r="E7" s="218">
        <v>0</v>
      </c>
      <c r="F7" s="218">
        <v>0</v>
      </c>
    </row>
    <row r="8" spans="1:7" s="198" customFormat="1" ht="11.25" customHeight="1" x14ac:dyDescent="0.15">
      <c r="A8" s="217" t="s">
        <v>670</v>
      </c>
      <c r="B8" s="50">
        <v>11656</v>
      </c>
      <c r="C8" s="50">
        <v>11656</v>
      </c>
      <c r="D8" s="50">
        <v>0</v>
      </c>
      <c r="E8" s="218">
        <v>0</v>
      </c>
      <c r="F8" s="218">
        <v>0</v>
      </c>
    </row>
    <row r="9" spans="1:7" ht="11.25" customHeight="1" x14ac:dyDescent="0.15">
      <c r="A9" s="217" t="s">
        <v>671</v>
      </c>
      <c r="B9" s="218">
        <v>182</v>
      </c>
      <c r="C9" s="218">
        <v>0</v>
      </c>
      <c r="D9" s="50">
        <v>182</v>
      </c>
      <c r="E9" s="50">
        <v>62</v>
      </c>
      <c r="F9" s="50">
        <v>120</v>
      </c>
    </row>
    <row r="10" spans="1:7" s="198" customFormat="1" ht="11.25" customHeight="1" x14ac:dyDescent="0.15">
      <c r="A10" s="217" t="s">
        <v>672</v>
      </c>
      <c r="B10" s="50">
        <v>336</v>
      </c>
      <c r="C10" s="50">
        <v>0</v>
      </c>
      <c r="D10" s="50">
        <v>336</v>
      </c>
      <c r="E10" s="50">
        <v>48</v>
      </c>
      <c r="F10" s="50">
        <v>288</v>
      </c>
    </row>
    <row r="11" spans="1:7" ht="11.25" customHeight="1" x14ac:dyDescent="0.15">
      <c r="A11" s="217" t="s">
        <v>673</v>
      </c>
      <c r="B11" s="50">
        <v>78</v>
      </c>
      <c r="C11" s="50">
        <v>0</v>
      </c>
      <c r="D11" s="50">
        <v>78</v>
      </c>
      <c r="E11" s="50">
        <v>2</v>
      </c>
      <c r="F11" s="50">
        <v>76</v>
      </c>
    </row>
    <row r="12" spans="1:7" s="198" customFormat="1" ht="11.25" customHeight="1" x14ac:dyDescent="0.15">
      <c r="A12" s="217" t="s">
        <v>674</v>
      </c>
      <c r="B12" s="50">
        <v>67</v>
      </c>
      <c r="C12" s="50">
        <v>0</v>
      </c>
      <c r="D12" s="50">
        <v>67</v>
      </c>
      <c r="E12" s="50">
        <v>0</v>
      </c>
      <c r="F12" s="50">
        <v>67</v>
      </c>
    </row>
    <row r="13" spans="1:7" ht="11.25" customHeight="1" x14ac:dyDescent="0.15">
      <c r="A13" s="217" t="s">
        <v>675</v>
      </c>
      <c r="B13" s="50">
        <v>4</v>
      </c>
      <c r="C13" s="50">
        <v>0</v>
      </c>
      <c r="D13" s="50">
        <v>4</v>
      </c>
      <c r="E13" s="50">
        <v>0</v>
      </c>
      <c r="F13" s="50">
        <v>4</v>
      </c>
      <c r="G13" s="198"/>
    </row>
    <row r="14" spans="1:7" s="198" customFormat="1" ht="11.25" customHeight="1" x14ac:dyDescent="0.15">
      <c r="A14" s="217" t="s">
        <v>676</v>
      </c>
      <c r="B14" s="50">
        <v>397</v>
      </c>
      <c r="C14" s="50">
        <v>0</v>
      </c>
      <c r="D14" s="50">
        <v>397</v>
      </c>
      <c r="E14" s="50">
        <v>138</v>
      </c>
      <c r="F14" s="50">
        <v>259</v>
      </c>
    </row>
    <row r="15" spans="1:7" ht="11.25" customHeight="1" x14ac:dyDescent="0.15">
      <c r="A15" s="217" t="s">
        <v>677</v>
      </c>
      <c r="B15" s="50">
        <v>340</v>
      </c>
      <c r="C15" s="50">
        <v>0</v>
      </c>
      <c r="D15" s="50">
        <v>340</v>
      </c>
      <c r="E15" s="50">
        <v>162</v>
      </c>
      <c r="F15" s="50">
        <v>178</v>
      </c>
      <c r="G15" s="198"/>
    </row>
    <row r="16" spans="1:7" s="198" customFormat="1" ht="11.25" customHeight="1" x14ac:dyDescent="0.15">
      <c r="A16" s="204" t="s">
        <v>678</v>
      </c>
      <c r="B16" s="205">
        <v>2593</v>
      </c>
      <c r="C16" s="205">
        <v>0</v>
      </c>
      <c r="D16" s="50">
        <v>2593</v>
      </c>
      <c r="E16" s="205">
        <v>0</v>
      </c>
      <c r="F16" s="205">
        <v>2593</v>
      </c>
    </row>
    <row r="17" spans="1:7" ht="5.0999999999999996" customHeight="1" thickBot="1" x14ac:dyDescent="0.2">
      <c r="A17" s="569"/>
      <c r="B17" s="569"/>
      <c r="C17" s="569"/>
      <c r="D17" s="569"/>
      <c r="E17" s="569"/>
      <c r="F17" s="569"/>
      <c r="G17" s="198"/>
    </row>
    <row r="18" spans="1:7" ht="12.75" customHeight="1" thickTop="1" x14ac:dyDescent="0.15">
      <c r="A18" s="1428" t="s">
        <v>1344</v>
      </c>
      <c r="G18" s="198"/>
    </row>
    <row r="19" spans="1:7" x14ac:dyDescent="0.15">
      <c r="G19" s="198"/>
    </row>
    <row r="20" spans="1:7" x14ac:dyDescent="0.15">
      <c r="G20" s="191"/>
    </row>
    <row r="21" spans="1:7" x14ac:dyDescent="0.15">
      <c r="G21" s="191"/>
    </row>
  </sheetData>
  <mergeCells count="4">
    <mergeCell ref="A1:F1"/>
    <mergeCell ref="B3:B4"/>
    <mergeCell ref="C3:C4"/>
    <mergeCell ref="D3:F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8"/>
  <dimension ref="A1:O28"/>
  <sheetViews>
    <sheetView showGridLines="0" zoomScaleSheetLayoutView="100" workbookViewId="0">
      <selection activeCell="B28" sqref="B28"/>
    </sheetView>
  </sheetViews>
  <sheetFormatPr defaultColWidth="9.140625" defaultRowHeight="12.75" x14ac:dyDescent="0.2"/>
  <cols>
    <col min="1" max="1" width="16.5703125" style="60" customWidth="1"/>
    <col min="2" max="2" width="6.7109375" style="60" customWidth="1"/>
    <col min="3" max="14" width="5.28515625" style="60" customWidth="1"/>
    <col min="15" max="15" width="1.85546875" style="189" customWidth="1"/>
    <col min="16" max="24" width="7.85546875" style="189" customWidth="1"/>
    <col min="25" max="16384" width="9.140625" style="189"/>
  </cols>
  <sheetData>
    <row r="1" spans="1:15" ht="14.25" customHeight="1" x14ac:dyDescent="0.2">
      <c r="A1" s="2076" t="s">
        <v>2074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</row>
    <row r="2" spans="1:15" ht="13.7" customHeight="1" x14ac:dyDescent="0.2">
      <c r="A2" s="177">
        <v>2020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2075" t="s">
        <v>1338</v>
      </c>
      <c r="N2" s="2075"/>
    </row>
    <row r="3" spans="1:15" ht="9.9499999999999993" customHeight="1" x14ac:dyDescent="0.2">
      <c r="A3" s="1105" t="s">
        <v>1555</v>
      </c>
      <c r="B3" s="2073" t="s">
        <v>1</v>
      </c>
      <c r="C3" s="2073" t="s">
        <v>638</v>
      </c>
      <c r="D3" s="2073" t="s">
        <v>639</v>
      </c>
      <c r="E3" s="2073" t="s">
        <v>640</v>
      </c>
      <c r="F3" s="2073" t="s">
        <v>641</v>
      </c>
      <c r="G3" s="2073" t="s">
        <v>642</v>
      </c>
      <c r="H3" s="2073" t="s">
        <v>643</v>
      </c>
      <c r="I3" s="2073" t="s">
        <v>644</v>
      </c>
      <c r="J3" s="2073" t="s">
        <v>645</v>
      </c>
      <c r="K3" s="2073" t="s">
        <v>646</v>
      </c>
      <c r="L3" s="2073" t="s">
        <v>647</v>
      </c>
      <c r="M3" s="2073" t="s">
        <v>648</v>
      </c>
      <c r="N3" s="2074" t="s">
        <v>649</v>
      </c>
    </row>
    <row r="4" spans="1:15" ht="9.9499999999999993" customHeight="1" x14ac:dyDescent="0.2">
      <c r="A4" s="565" t="s">
        <v>1554</v>
      </c>
      <c r="B4" s="2073"/>
      <c r="C4" s="2073"/>
      <c r="D4" s="2073"/>
      <c r="E4" s="2073"/>
      <c r="F4" s="2073"/>
      <c r="G4" s="2073"/>
      <c r="H4" s="2073"/>
      <c r="I4" s="2073"/>
      <c r="J4" s="2073"/>
      <c r="K4" s="2073"/>
      <c r="L4" s="2073"/>
      <c r="M4" s="2073"/>
      <c r="N4" s="2074"/>
    </row>
    <row r="5" spans="1:15" ht="4.9000000000000004" customHeight="1" x14ac:dyDescent="0.2">
      <c r="A5" s="208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</row>
    <row r="6" spans="1:15" ht="11.25" customHeight="1" x14ac:dyDescent="0.2">
      <c r="A6" s="1049" t="s">
        <v>6</v>
      </c>
      <c r="B6" s="180">
        <v>27578</v>
      </c>
      <c r="C6" s="180">
        <v>2595</v>
      </c>
      <c r="D6" s="180">
        <v>2484</v>
      </c>
      <c r="E6" s="180">
        <v>1557</v>
      </c>
      <c r="F6" s="180">
        <v>948</v>
      </c>
      <c r="G6" s="180">
        <v>1691</v>
      </c>
      <c r="H6" s="180">
        <v>2347</v>
      </c>
      <c r="I6" s="180">
        <v>2529</v>
      </c>
      <c r="J6" s="180">
        <v>1960</v>
      </c>
      <c r="K6" s="180">
        <v>2516</v>
      </c>
      <c r="L6" s="180">
        <v>2477</v>
      </c>
      <c r="M6" s="180">
        <v>2801</v>
      </c>
      <c r="N6" s="180">
        <v>3673</v>
      </c>
      <c r="O6" s="51"/>
    </row>
    <row r="7" spans="1:15" ht="11.25" customHeight="1" x14ac:dyDescent="0.2">
      <c r="A7" s="103" t="s">
        <v>1424</v>
      </c>
      <c r="B7" s="807">
        <v>3990</v>
      </c>
      <c r="C7" s="807">
        <v>396</v>
      </c>
      <c r="D7" s="807">
        <v>380</v>
      </c>
      <c r="E7" s="807">
        <v>213</v>
      </c>
      <c r="F7" s="807">
        <v>129</v>
      </c>
      <c r="G7" s="807">
        <v>202</v>
      </c>
      <c r="H7" s="807">
        <v>393</v>
      </c>
      <c r="I7" s="807">
        <v>379</v>
      </c>
      <c r="J7" s="807">
        <v>306</v>
      </c>
      <c r="K7" s="807">
        <v>287</v>
      </c>
      <c r="L7" s="807">
        <v>364</v>
      </c>
      <c r="M7" s="807">
        <v>377</v>
      </c>
      <c r="N7" s="807">
        <v>564</v>
      </c>
      <c r="O7" s="51"/>
    </row>
    <row r="8" spans="1:15" ht="11.25" customHeight="1" x14ac:dyDescent="0.2">
      <c r="A8" s="103" t="s">
        <v>1425</v>
      </c>
      <c r="B8" s="807">
        <v>261</v>
      </c>
      <c r="C8" s="807">
        <v>17</v>
      </c>
      <c r="D8" s="807">
        <v>22</v>
      </c>
      <c r="E8" s="807">
        <v>11</v>
      </c>
      <c r="F8" s="807">
        <v>23</v>
      </c>
      <c r="G8" s="807">
        <v>13</v>
      </c>
      <c r="H8" s="807">
        <v>23</v>
      </c>
      <c r="I8" s="807">
        <v>27</v>
      </c>
      <c r="J8" s="807">
        <v>16</v>
      </c>
      <c r="K8" s="807">
        <v>15</v>
      </c>
      <c r="L8" s="807">
        <v>30</v>
      </c>
      <c r="M8" s="807">
        <v>21</v>
      </c>
      <c r="N8" s="807">
        <v>43</v>
      </c>
      <c r="O8" s="51"/>
    </row>
    <row r="9" spans="1:15" ht="11.25" customHeight="1" x14ac:dyDescent="0.2">
      <c r="A9" s="103" t="s">
        <v>1427</v>
      </c>
      <c r="B9" s="807">
        <v>2579</v>
      </c>
      <c r="C9" s="807">
        <v>240</v>
      </c>
      <c r="D9" s="807">
        <v>261</v>
      </c>
      <c r="E9" s="807">
        <v>115</v>
      </c>
      <c r="F9" s="807">
        <v>76</v>
      </c>
      <c r="G9" s="807">
        <v>115</v>
      </c>
      <c r="H9" s="807">
        <v>233</v>
      </c>
      <c r="I9" s="807">
        <v>206</v>
      </c>
      <c r="J9" s="807">
        <v>160</v>
      </c>
      <c r="K9" s="807">
        <v>304</v>
      </c>
      <c r="L9" s="807">
        <v>225</v>
      </c>
      <c r="M9" s="807">
        <v>255</v>
      </c>
      <c r="N9" s="807">
        <v>389</v>
      </c>
      <c r="O9" s="51"/>
    </row>
    <row r="10" spans="1:15" ht="11.25" customHeight="1" x14ac:dyDescent="0.2">
      <c r="A10" s="103" t="s">
        <v>1428</v>
      </c>
      <c r="B10" s="807">
        <v>1916</v>
      </c>
      <c r="C10" s="184">
        <v>224</v>
      </c>
      <c r="D10" s="184">
        <v>194</v>
      </c>
      <c r="E10" s="184">
        <v>105</v>
      </c>
      <c r="F10" s="184">
        <v>85</v>
      </c>
      <c r="G10" s="184">
        <v>116</v>
      </c>
      <c r="H10" s="184">
        <v>128</v>
      </c>
      <c r="I10" s="184">
        <v>151</v>
      </c>
      <c r="J10" s="184">
        <v>123</v>
      </c>
      <c r="K10" s="184">
        <v>165</v>
      </c>
      <c r="L10" s="184">
        <v>172</v>
      </c>
      <c r="M10" s="184">
        <v>222</v>
      </c>
      <c r="N10" s="184">
        <v>231</v>
      </c>
      <c r="O10" s="51"/>
    </row>
    <row r="11" spans="1:15" ht="11.25" customHeight="1" x14ac:dyDescent="0.2">
      <c r="A11" s="103" t="s">
        <v>1455</v>
      </c>
      <c r="B11" s="807">
        <v>615</v>
      </c>
      <c r="C11" s="184">
        <v>50</v>
      </c>
      <c r="D11" s="184">
        <v>45</v>
      </c>
      <c r="E11" s="184">
        <v>39</v>
      </c>
      <c r="F11" s="184">
        <v>31</v>
      </c>
      <c r="G11" s="184">
        <v>35</v>
      </c>
      <c r="H11" s="184">
        <v>53</v>
      </c>
      <c r="I11" s="184">
        <v>52</v>
      </c>
      <c r="J11" s="184">
        <v>53</v>
      </c>
      <c r="K11" s="184">
        <v>40</v>
      </c>
      <c r="L11" s="184">
        <v>66</v>
      </c>
      <c r="M11" s="184">
        <v>77</v>
      </c>
      <c r="N11" s="184">
        <v>74</v>
      </c>
      <c r="O11" s="51"/>
    </row>
    <row r="12" spans="1:15" ht="11.25" customHeight="1" x14ac:dyDescent="0.2">
      <c r="A12" s="103" t="s">
        <v>1430</v>
      </c>
      <c r="B12" s="807">
        <v>12</v>
      </c>
      <c r="C12" s="807">
        <v>0</v>
      </c>
      <c r="D12" s="807">
        <v>2</v>
      </c>
      <c r="E12" s="807">
        <v>1</v>
      </c>
      <c r="F12" s="807">
        <v>0</v>
      </c>
      <c r="G12" s="807">
        <v>1</v>
      </c>
      <c r="H12" s="807">
        <v>1</v>
      </c>
      <c r="I12" s="807">
        <v>0</v>
      </c>
      <c r="J12" s="807">
        <v>0</v>
      </c>
      <c r="K12" s="807">
        <v>0</v>
      </c>
      <c r="L12" s="807">
        <v>7</v>
      </c>
      <c r="M12" s="807">
        <v>0</v>
      </c>
      <c r="N12" s="807">
        <v>0</v>
      </c>
      <c r="O12" s="51"/>
    </row>
    <row r="13" spans="1:15" ht="11.25" customHeight="1" x14ac:dyDescent="0.2">
      <c r="A13" s="103" t="s">
        <v>1456</v>
      </c>
      <c r="B13" s="807">
        <v>469</v>
      </c>
      <c r="C13" s="184">
        <v>46</v>
      </c>
      <c r="D13" s="184">
        <v>33</v>
      </c>
      <c r="E13" s="184">
        <v>32</v>
      </c>
      <c r="F13" s="184">
        <v>22</v>
      </c>
      <c r="G13" s="184">
        <v>23</v>
      </c>
      <c r="H13" s="184">
        <v>47</v>
      </c>
      <c r="I13" s="184">
        <v>56</v>
      </c>
      <c r="J13" s="184">
        <v>55</v>
      </c>
      <c r="K13" s="184">
        <v>54</v>
      </c>
      <c r="L13" s="184">
        <v>31</v>
      </c>
      <c r="M13" s="184">
        <v>31</v>
      </c>
      <c r="N13" s="184">
        <v>39</v>
      </c>
      <c r="O13" s="51"/>
    </row>
    <row r="14" spans="1:15" ht="11.25" customHeight="1" x14ac:dyDescent="0.2">
      <c r="A14" s="103" t="s">
        <v>1457</v>
      </c>
      <c r="B14" s="807">
        <v>942</v>
      </c>
      <c r="C14" s="184">
        <v>82</v>
      </c>
      <c r="D14" s="184">
        <v>76</v>
      </c>
      <c r="E14" s="184">
        <v>55</v>
      </c>
      <c r="F14" s="184">
        <v>31</v>
      </c>
      <c r="G14" s="184">
        <v>39</v>
      </c>
      <c r="H14" s="184">
        <v>104</v>
      </c>
      <c r="I14" s="184">
        <v>103</v>
      </c>
      <c r="J14" s="184">
        <v>47</v>
      </c>
      <c r="K14" s="184">
        <v>114</v>
      </c>
      <c r="L14" s="184">
        <v>58</v>
      </c>
      <c r="M14" s="184">
        <v>105</v>
      </c>
      <c r="N14" s="184">
        <v>128</v>
      </c>
      <c r="O14" s="51"/>
    </row>
    <row r="15" spans="1:15" ht="11.25" customHeight="1" x14ac:dyDescent="0.2">
      <c r="A15" s="103" t="s">
        <v>1432</v>
      </c>
      <c r="B15" s="807">
        <v>77</v>
      </c>
      <c r="C15" s="807">
        <v>13</v>
      </c>
      <c r="D15" s="807">
        <v>2</v>
      </c>
      <c r="E15" s="807">
        <v>1</v>
      </c>
      <c r="F15" s="807">
        <v>1</v>
      </c>
      <c r="G15" s="807">
        <v>2</v>
      </c>
      <c r="H15" s="807">
        <v>8</v>
      </c>
      <c r="I15" s="807">
        <v>17</v>
      </c>
      <c r="J15" s="807">
        <v>6</v>
      </c>
      <c r="K15" s="807">
        <v>7</v>
      </c>
      <c r="L15" s="807">
        <v>2</v>
      </c>
      <c r="M15" s="807">
        <v>12</v>
      </c>
      <c r="N15" s="807">
        <v>6</v>
      </c>
      <c r="O15" s="51"/>
    </row>
    <row r="16" spans="1:15" ht="11.25" customHeight="1" x14ac:dyDescent="0.2">
      <c r="A16" s="103" t="s">
        <v>2075</v>
      </c>
      <c r="B16" s="807">
        <v>1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1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51"/>
    </row>
    <row r="17" spans="1:15" ht="11.25" customHeight="1" x14ac:dyDescent="0.2">
      <c r="A17" s="103" t="s">
        <v>1646</v>
      </c>
      <c r="B17" s="807">
        <v>122</v>
      </c>
      <c r="C17" s="807">
        <v>11</v>
      </c>
      <c r="D17" s="807">
        <v>3</v>
      </c>
      <c r="E17" s="807">
        <v>11</v>
      </c>
      <c r="F17" s="807">
        <v>5</v>
      </c>
      <c r="G17" s="807">
        <v>5</v>
      </c>
      <c r="H17" s="807">
        <v>3</v>
      </c>
      <c r="I17" s="807">
        <v>15</v>
      </c>
      <c r="J17" s="807">
        <v>9</v>
      </c>
      <c r="K17" s="807">
        <v>14</v>
      </c>
      <c r="L17" s="807">
        <v>9</v>
      </c>
      <c r="M17" s="807">
        <v>9</v>
      </c>
      <c r="N17" s="807">
        <v>28</v>
      </c>
      <c r="O17" s="51"/>
    </row>
    <row r="18" spans="1:15" ht="11.25" customHeight="1" x14ac:dyDescent="0.2">
      <c r="A18" s="103" t="s">
        <v>1440</v>
      </c>
      <c r="B18" s="807">
        <v>1132</v>
      </c>
      <c r="C18" s="184">
        <v>76</v>
      </c>
      <c r="D18" s="184">
        <v>78</v>
      </c>
      <c r="E18" s="184">
        <v>52</v>
      </c>
      <c r="F18" s="184">
        <v>25</v>
      </c>
      <c r="G18" s="184">
        <v>53</v>
      </c>
      <c r="H18" s="184">
        <v>158</v>
      </c>
      <c r="I18" s="184">
        <v>161</v>
      </c>
      <c r="J18" s="184">
        <v>85</v>
      </c>
      <c r="K18" s="184">
        <v>114</v>
      </c>
      <c r="L18" s="184">
        <v>105</v>
      </c>
      <c r="M18" s="184">
        <v>100</v>
      </c>
      <c r="N18" s="184">
        <v>125</v>
      </c>
      <c r="O18" s="51"/>
    </row>
    <row r="19" spans="1:15" ht="11.25" customHeight="1" x14ac:dyDescent="0.2">
      <c r="A19" s="103" t="s">
        <v>1442</v>
      </c>
      <c r="B19" s="807">
        <v>698</v>
      </c>
      <c r="C19" s="807">
        <v>68</v>
      </c>
      <c r="D19" s="807">
        <v>80</v>
      </c>
      <c r="E19" s="807">
        <v>41</v>
      </c>
      <c r="F19" s="807">
        <v>34</v>
      </c>
      <c r="G19" s="807">
        <v>42</v>
      </c>
      <c r="H19" s="807">
        <v>53</v>
      </c>
      <c r="I19" s="807">
        <v>52</v>
      </c>
      <c r="J19" s="807">
        <v>70</v>
      </c>
      <c r="K19" s="807">
        <v>62</v>
      </c>
      <c r="L19" s="807">
        <v>50</v>
      </c>
      <c r="M19" s="807">
        <v>77</v>
      </c>
      <c r="N19" s="807">
        <v>69</v>
      </c>
      <c r="O19" s="51"/>
    </row>
    <row r="20" spans="1:15" ht="11.25" customHeight="1" x14ac:dyDescent="0.2">
      <c r="A20" s="103" t="s">
        <v>1443</v>
      </c>
      <c r="B20" s="807">
        <v>287</v>
      </c>
      <c r="C20" s="184">
        <v>36</v>
      </c>
      <c r="D20" s="184">
        <v>41</v>
      </c>
      <c r="E20" s="184">
        <v>12</v>
      </c>
      <c r="F20" s="184">
        <v>7</v>
      </c>
      <c r="G20" s="184">
        <v>22</v>
      </c>
      <c r="H20" s="184">
        <v>30</v>
      </c>
      <c r="I20" s="184">
        <v>43</v>
      </c>
      <c r="J20" s="184">
        <v>21</v>
      </c>
      <c r="K20" s="184">
        <v>17</v>
      </c>
      <c r="L20" s="184">
        <v>22</v>
      </c>
      <c r="M20" s="184">
        <v>15</v>
      </c>
      <c r="N20" s="184">
        <v>21</v>
      </c>
      <c r="O20" s="51"/>
    </row>
    <row r="21" spans="1:15" ht="11.25" customHeight="1" x14ac:dyDescent="0.2">
      <c r="A21" s="103" t="s">
        <v>1444</v>
      </c>
      <c r="B21" s="807">
        <v>1940</v>
      </c>
      <c r="C21" s="184">
        <v>229</v>
      </c>
      <c r="D21" s="184">
        <v>155</v>
      </c>
      <c r="E21" s="184">
        <v>92</v>
      </c>
      <c r="F21" s="184">
        <v>34</v>
      </c>
      <c r="G21" s="184">
        <v>73</v>
      </c>
      <c r="H21" s="184">
        <v>130</v>
      </c>
      <c r="I21" s="184">
        <v>178</v>
      </c>
      <c r="J21" s="184">
        <v>164</v>
      </c>
      <c r="K21" s="184">
        <v>266</v>
      </c>
      <c r="L21" s="184">
        <v>154</v>
      </c>
      <c r="M21" s="184">
        <v>235</v>
      </c>
      <c r="N21" s="184">
        <v>230</v>
      </c>
      <c r="O21" s="51"/>
    </row>
    <row r="22" spans="1:15" ht="11.25" customHeight="1" x14ac:dyDescent="0.2">
      <c r="A22" s="103" t="s">
        <v>1445</v>
      </c>
      <c r="B22" s="807">
        <v>5643</v>
      </c>
      <c r="C22" s="184">
        <v>616</v>
      </c>
      <c r="D22" s="184">
        <v>578</v>
      </c>
      <c r="E22" s="184">
        <v>327</v>
      </c>
      <c r="F22" s="184">
        <v>186</v>
      </c>
      <c r="G22" s="184">
        <v>435</v>
      </c>
      <c r="H22" s="184">
        <v>440</v>
      </c>
      <c r="I22" s="184">
        <v>561</v>
      </c>
      <c r="J22" s="184">
        <v>325</v>
      </c>
      <c r="K22" s="184">
        <v>501</v>
      </c>
      <c r="L22" s="184">
        <v>418</v>
      </c>
      <c r="M22" s="184">
        <v>549</v>
      </c>
      <c r="N22" s="184">
        <v>707</v>
      </c>
      <c r="O22" s="51"/>
    </row>
    <row r="23" spans="1:15" ht="11.25" customHeight="1" x14ac:dyDescent="0.2">
      <c r="A23" s="103" t="s">
        <v>1717</v>
      </c>
      <c r="B23" s="807">
        <v>1</v>
      </c>
      <c r="C23" s="184">
        <v>0</v>
      </c>
      <c r="D23" s="184">
        <v>0</v>
      </c>
      <c r="E23" s="184">
        <v>0</v>
      </c>
      <c r="F23" s="184">
        <v>0</v>
      </c>
      <c r="G23" s="184">
        <v>0</v>
      </c>
      <c r="H23" s="184">
        <v>0</v>
      </c>
      <c r="I23" s="184">
        <v>0</v>
      </c>
      <c r="J23" s="184">
        <v>1</v>
      </c>
      <c r="K23" s="184">
        <v>0</v>
      </c>
      <c r="L23" s="184">
        <v>0</v>
      </c>
      <c r="M23" s="184">
        <v>0</v>
      </c>
      <c r="N23" s="184">
        <v>0</v>
      </c>
      <c r="O23" s="51"/>
    </row>
    <row r="24" spans="1:15" ht="11.25" customHeight="1" x14ac:dyDescent="0.2">
      <c r="A24" s="103" t="s">
        <v>1447</v>
      </c>
      <c r="B24" s="807">
        <v>4091</v>
      </c>
      <c r="C24" s="184">
        <v>273</v>
      </c>
      <c r="D24" s="184">
        <v>313</v>
      </c>
      <c r="E24" s="184">
        <v>287</v>
      </c>
      <c r="F24" s="184">
        <v>186</v>
      </c>
      <c r="G24" s="184">
        <v>288</v>
      </c>
      <c r="H24" s="184">
        <v>379</v>
      </c>
      <c r="I24" s="184">
        <v>297</v>
      </c>
      <c r="J24" s="184">
        <v>283</v>
      </c>
      <c r="K24" s="184">
        <v>252</v>
      </c>
      <c r="L24" s="184">
        <v>393</v>
      </c>
      <c r="M24" s="184">
        <v>436</v>
      </c>
      <c r="N24" s="184">
        <v>704</v>
      </c>
      <c r="O24" s="51"/>
    </row>
    <row r="25" spans="1:15" ht="11.25" customHeight="1" x14ac:dyDescent="0.2">
      <c r="A25" s="103" t="s">
        <v>1452</v>
      </c>
      <c r="B25" s="807">
        <v>1714</v>
      </c>
      <c r="C25" s="184">
        <v>94</v>
      </c>
      <c r="D25" s="184">
        <v>119</v>
      </c>
      <c r="E25" s="184">
        <v>121</v>
      </c>
      <c r="F25" s="184">
        <v>45</v>
      </c>
      <c r="G25" s="184">
        <v>151</v>
      </c>
      <c r="H25" s="184">
        <v>111</v>
      </c>
      <c r="I25" s="184">
        <v>146</v>
      </c>
      <c r="J25" s="184">
        <v>166</v>
      </c>
      <c r="K25" s="184">
        <v>190</v>
      </c>
      <c r="L25" s="184">
        <v>199</v>
      </c>
      <c r="M25" s="184">
        <v>171</v>
      </c>
      <c r="N25" s="184">
        <v>201</v>
      </c>
      <c r="O25" s="51"/>
    </row>
    <row r="26" spans="1:15" ht="11.25" customHeight="1" x14ac:dyDescent="0.2">
      <c r="A26" s="103" t="s">
        <v>1453</v>
      </c>
      <c r="B26" s="807">
        <v>1088</v>
      </c>
      <c r="C26" s="184">
        <v>124</v>
      </c>
      <c r="D26" s="184">
        <v>102</v>
      </c>
      <c r="E26" s="184">
        <v>42</v>
      </c>
      <c r="F26" s="184">
        <v>28</v>
      </c>
      <c r="G26" s="184">
        <v>76</v>
      </c>
      <c r="H26" s="184">
        <v>52</v>
      </c>
      <c r="I26" s="184">
        <v>85</v>
      </c>
      <c r="J26" s="184">
        <v>70</v>
      </c>
      <c r="K26" s="184">
        <v>114</v>
      </c>
      <c r="L26" s="184">
        <v>172</v>
      </c>
      <c r="M26" s="184">
        <v>109</v>
      </c>
      <c r="N26" s="184">
        <v>114</v>
      </c>
      <c r="O26" s="51"/>
    </row>
    <row r="27" spans="1:15" ht="3.75" customHeight="1" thickBot="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51"/>
    </row>
    <row r="28" spans="1:15" ht="11.25" customHeight="1" thickTop="1" x14ac:dyDescent="0.2">
      <c r="A28" s="1428" t="s">
        <v>1344</v>
      </c>
      <c r="B28" s="1012"/>
      <c r="C28" s="1012"/>
      <c r="D28" s="1012"/>
      <c r="E28" s="1012"/>
      <c r="F28" s="1012"/>
      <c r="G28" s="1012"/>
      <c r="H28" s="1012"/>
      <c r="I28" s="1012"/>
      <c r="J28" s="1012"/>
      <c r="K28" s="1012"/>
      <c r="L28" s="1012"/>
      <c r="M28" s="1012"/>
      <c r="N28" s="1096"/>
      <c r="O28" s="51"/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9"/>
  <dimension ref="A1:O41"/>
  <sheetViews>
    <sheetView showGridLines="0" zoomScaleSheetLayoutView="100" workbookViewId="0">
      <selection activeCell="J27" sqref="J27"/>
    </sheetView>
  </sheetViews>
  <sheetFormatPr defaultColWidth="9.140625" defaultRowHeight="12.75" x14ac:dyDescent="0.2"/>
  <cols>
    <col min="1" max="1" width="18.85546875" style="60" customWidth="1"/>
    <col min="2" max="2" width="6.5703125" style="60" customWidth="1"/>
    <col min="3" max="14" width="5.140625" style="60" customWidth="1"/>
    <col min="15" max="15" width="1.85546875" style="189" customWidth="1"/>
    <col min="16" max="25" width="7.140625" style="189" customWidth="1"/>
    <col min="26" max="16384" width="9.140625" style="189"/>
  </cols>
  <sheetData>
    <row r="1" spans="1:15" ht="15" customHeight="1" x14ac:dyDescent="0.2">
      <c r="A1" s="2076" t="s">
        <v>2077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</row>
    <row r="2" spans="1:15" ht="14.25" customHeight="1" x14ac:dyDescent="0.2">
      <c r="A2" s="177">
        <v>2020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2075" t="s">
        <v>1338</v>
      </c>
      <c r="N2" s="2075"/>
    </row>
    <row r="3" spans="1:15" ht="9.9499999999999993" customHeight="1" x14ac:dyDescent="0.2">
      <c r="A3" s="1105" t="s">
        <v>1555</v>
      </c>
      <c r="B3" s="2073" t="s">
        <v>1</v>
      </c>
      <c r="C3" s="2073" t="s">
        <v>638</v>
      </c>
      <c r="D3" s="2073" t="s">
        <v>639</v>
      </c>
      <c r="E3" s="2073" t="s">
        <v>640</v>
      </c>
      <c r="F3" s="2073" t="s">
        <v>641</v>
      </c>
      <c r="G3" s="2073" t="s">
        <v>642</v>
      </c>
      <c r="H3" s="2073" t="s">
        <v>643</v>
      </c>
      <c r="I3" s="2073" t="s">
        <v>644</v>
      </c>
      <c r="J3" s="2073" t="s">
        <v>645</v>
      </c>
      <c r="K3" s="2073" t="s">
        <v>646</v>
      </c>
      <c r="L3" s="2073" t="s">
        <v>647</v>
      </c>
      <c r="M3" s="2073" t="s">
        <v>648</v>
      </c>
      <c r="N3" s="2074" t="s">
        <v>649</v>
      </c>
    </row>
    <row r="4" spans="1:15" ht="9.9499999999999993" customHeight="1" x14ac:dyDescent="0.2">
      <c r="A4" s="1429" t="s">
        <v>1554</v>
      </c>
      <c r="B4" s="2073"/>
      <c r="C4" s="2073"/>
      <c r="D4" s="2073"/>
      <c r="E4" s="2073"/>
      <c r="F4" s="2073"/>
      <c r="G4" s="2073"/>
      <c r="H4" s="2073"/>
      <c r="I4" s="2073"/>
      <c r="J4" s="2073"/>
      <c r="K4" s="2073"/>
      <c r="L4" s="2073"/>
      <c r="M4" s="2073"/>
      <c r="N4" s="2074"/>
    </row>
    <row r="5" spans="1:15" ht="4.9000000000000004" customHeight="1" x14ac:dyDescent="0.2">
      <c r="A5" s="208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</row>
    <row r="6" spans="1:15" ht="11.25" customHeight="1" x14ac:dyDescent="0.2">
      <c r="A6" s="86" t="s">
        <v>6</v>
      </c>
      <c r="B6" s="808">
        <v>412</v>
      </c>
      <c r="C6" s="808">
        <v>101</v>
      </c>
      <c r="D6" s="808">
        <v>59</v>
      </c>
      <c r="E6" s="808">
        <v>36</v>
      </c>
      <c r="F6" s="808">
        <v>16</v>
      </c>
      <c r="G6" s="808">
        <v>12</v>
      </c>
      <c r="H6" s="808">
        <v>28</v>
      </c>
      <c r="I6" s="808">
        <v>30</v>
      </c>
      <c r="J6" s="808">
        <v>11</v>
      </c>
      <c r="K6" s="808">
        <v>28</v>
      </c>
      <c r="L6" s="808">
        <v>42</v>
      </c>
      <c r="M6" s="808">
        <v>20</v>
      </c>
      <c r="N6" s="808">
        <v>29</v>
      </c>
      <c r="O6" s="51"/>
    </row>
    <row r="7" spans="1:15" ht="11.25" customHeight="1" x14ac:dyDescent="0.2">
      <c r="A7" s="103" t="s">
        <v>1718</v>
      </c>
      <c r="B7" s="183">
        <v>34</v>
      </c>
      <c r="C7" s="184">
        <v>4</v>
      </c>
      <c r="D7" s="184">
        <v>2</v>
      </c>
      <c r="E7" s="184">
        <v>2</v>
      </c>
      <c r="F7" s="184">
        <v>0</v>
      </c>
      <c r="G7" s="184">
        <v>0</v>
      </c>
      <c r="H7" s="184">
        <v>2</v>
      </c>
      <c r="I7" s="184">
        <v>9</v>
      </c>
      <c r="J7" s="184">
        <v>0</v>
      </c>
      <c r="K7" s="184">
        <v>6</v>
      </c>
      <c r="L7" s="184">
        <v>0</v>
      </c>
      <c r="M7" s="184">
        <v>6</v>
      </c>
      <c r="N7" s="184">
        <v>3</v>
      </c>
      <c r="O7" s="51"/>
    </row>
    <row r="8" spans="1:15" ht="11.25" customHeight="1" x14ac:dyDescent="0.2">
      <c r="A8" s="103" t="s">
        <v>1647</v>
      </c>
      <c r="B8" s="183">
        <v>10</v>
      </c>
      <c r="C8" s="183">
        <v>0</v>
      </c>
      <c r="D8" s="183">
        <v>1</v>
      </c>
      <c r="E8" s="183">
        <v>0</v>
      </c>
      <c r="F8" s="183">
        <v>6</v>
      </c>
      <c r="G8" s="183">
        <v>0</v>
      </c>
      <c r="H8" s="183">
        <v>0</v>
      </c>
      <c r="I8" s="183">
        <v>0</v>
      </c>
      <c r="J8" s="183">
        <v>1</v>
      </c>
      <c r="K8" s="183">
        <v>0</v>
      </c>
      <c r="L8" s="183">
        <v>2</v>
      </c>
      <c r="M8" s="183">
        <v>0</v>
      </c>
      <c r="N8" s="183">
        <v>0</v>
      </c>
      <c r="O8" s="51"/>
    </row>
    <row r="9" spans="1:15" ht="11.25" customHeight="1" x14ac:dyDescent="0.2">
      <c r="A9" s="103" t="s">
        <v>1648</v>
      </c>
      <c r="B9" s="183">
        <v>2</v>
      </c>
      <c r="C9" s="184">
        <v>0</v>
      </c>
      <c r="D9" s="184">
        <v>0</v>
      </c>
      <c r="E9" s="184">
        <v>0</v>
      </c>
      <c r="F9" s="184">
        <v>0</v>
      </c>
      <c r="G9" s="184">
        <v>0</v>
      </c>
      <c r="H9" s="184">
        <v>1</v>
      </c>
      <c r="I9" s="184">
        <v>1</v>
      </c>
      <c r="J9" s="184">
        <v>0</v>
      </c>
      <c r="K9" s="184">
        <v>0</v>
      </c>
      <c r="L9" s="184">
        <v>0</v>
      </c>
      <c r="M9" s="184">
        <v>0</v>
      </c>
      <c r="N9" s="184">
        <v>0</v>
      </c>
      <c r="O9" s="51"/>
    </row>
    <row r="10" spans="1:15" ht="11.25" customHeight="1" x14ac:dyDescent="0.2">
      <c r="A10" s="103" t="s">
        <v>1427</v>
      </c>
      <c r="B10" s="183">
        <v>1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0</v>
      </c>
      <c r="K10" s="184">
        <v>0</v>
      </c>
      <c r="L10" s="184">
        <v>0</v>
      </c>
      <c r="M10" s="184">
        <v>0</v>
      </c>
      <c r="N10" s="184">
        <v>1</v>
      </c>
      <c r="O10" s="51"/>
    </row>
    <row r="11" spans="1:15" ht="11.25" customHeight="1" x14ac:dyDescent="0.2">
      <c r="A11" s="103" t="s">
        <v>1428</v>
      </c>
      <c r="B11" s="183">
        <v>7</v>
      </c>
      <c r="C11" s="184">
        <v>0</v>
      </c>
      <c r="D11" s="184">
        <v>1</v>
      </c>
      <c r="E11" s="184">
        <v>0</v>
      </c>
      <c r="F11" s="184">
        <v>1</v>
      </c>
      <c r="G11" s="184">
        <v>0</v>
      </c>
      <c r="H11" s="184">
        <v>0</v>
      </c>
      <c r="I11" s="184">
        <v>0</v>
      </c>
      <c r="J11" s="184">
        <v>0</v>
      </c>
      <c r="K11" s="184">
        <v>1</v>
      </c>
      <c r="L11" s="184">
        <v>2</v>
      </c>
      <c r="M11" s="184">
        <v>1</v>
      </c>
      <c r="N11" s="184">
        <v>1</v>
      </c>
      <c r="O11" s="51"/>
    </row>
    <row r="12" spans="1:15" ht="11.25" customHeight="1" x14ac:dyDescent="0.2">
      <c r="A12" s="1051" t="s">
        <v>1457</v>
      </c>
      <c r="B12" s="183">
        <v>57</v>
      </c>
      <c r="C12" s="183">
        <v>6</v>
      </c>
      <c r="D12" s="183">
        <v>6</v>
      </c>
      <c r="E12" s="183">
        <v>1</v>
      </c>
      <c r="F12" s="183">
        <v>0</v>
      </c>
      <c r="G12" s="183">
        <v>5</v>
      </c>
      <c r="H12" s="183">
        <v>7</v>
      </c>
      <c r="I12" s="183">
        <v>7</v>
      </c>
      <c r="J12" s="183">
        <v>3</v>
      </c>
      <c r="K12" s="183">
        <v>4</v>
      </c>
      <c r="L12" s="183">
        <v>10</v>
      </c>
      <c r="M12" s="183">
        <v>4</v>
      </c>
      <c r="N12" s="183">
        <v>4</v>
      </c>
      <c r="O12" s="51"/>
    </row>
    <row r="13" spans="1:15" ht="11.25" customHeight="1" x14ac:dyDescent="0.2">
      <c r="A13" s="1051" t="s">
        <v>1646</v>
      </c>
      <c r="B13" s="183">
        <v>154</v>
      </c>
      <c r="C13" s="184">
        <v>31</v>
      </c>
      <c r="D13" s="184">
        <v>40</v>
      </c>
      <c r="E13" s="184">
        <v>17</v>
      </c>
      <c r="F13" s="184">
        <v>8</v>
      </c>
      <c r="G13" s="184">
        <v>6</v>
      </c>
      <c r="H13" s="184">
        <v>12</v>
      </c>
      <c r="I13" s="184">
        <v>6</v>
      </c>
      <c r="J13" s="184">
        <v>1</v>
      </c>
      <c r="K13" s="184">
        <v>11</v>
      </c>
      <c r="L13" s="184">
        <v>6</v>
      </c>
      <c r="M13" s="184">
        <v>7</v>
      </c>
      <c r="N13" s="184">
        <v>9</v>
      </c>
      <c r="O13" s="51"/>
    </row>
    <row r="14" spans="1:15" ht="11.25" customHeight="1" x14ac:dyDescent="0.2">
      <c r="A14" s="1051" t="s">
        <v>1440</v>
      </c>
      <c r="B14" s="183">
        <v>85</v>
      </c>
      <c r="C14" s="184">
        <v>52</v>
      </c>
      <c r="D14" s="184">
        <v>3</v>
      </c>
      <c r="E14" s="184">
        <v>9</v>
      </c>
      <c r="F14" s="184">
        <v>0</v>
      </c>
      <c r="G14" s="184">
        <v>0</v>
      </c>
      <c r="H14" s="184">
        <v>5</v>
      </c>
      <c r="I14" s="184">
        <v>2</v>
      </c>
      <c r="J14" s="184">
        <v>2</v>
      </c>
      <c r="K14" s="184">
        <v>1</v>
      </c>
      <c r="L14" s="184">
        <v>10</v>
      </c>
      <c r="M14" s="184">
        <v>0</v>
      </c>
      <c r="N14" s="184">
        <v>1</v>
      </c>
      <c r="O14" s="51"/>
    </row>
    <row r="15" spans="1:15" ht="11.25" customHeight="1" x14ac:dyDescent="0.2">
      <c r="A15" s="1051" t="s">
        <v>2076</v>
      </c>
      <c r="B15" s="183">
        <v>2</v>
      </c>
      <c r="C15" s="183">
        <v>2</v>
      </c>
      <c r="D15" s="183">
        <v>0</v>
      </c>
      <c r="E15" s="183">
        <v>0</v>
      </c>
      <c r="F15" s="183">
        <v>0</v>
      </c>
      <c r="G15" s="183">
        <v>0</v>
      </c>
      <c r="H15" s="183">
        <v>0</v>
      </c>
      <c r="I15" s="183">
        <v>0</v>
      </c>
      <c r="J15" s="183">
        <v>0</v>
      </c>
      <c r="K15" s="183">
        <v>0</v>
      </c>
      <c r="L15" s="183">
        <v>0</v>
      </c>
      <c r="M15" s="183">
        <v>0</v>
      </c>
      <c r="N15" s="183">
        <v>0</v>
      </c>
      <c r="O15" s="51"/>
    </row>
    <row r="16" spans="1:15" ht="11.25" customHeight="1" x14ac:dyDescent="0.2">
      <c r="A16" s="1051" t="s">
        <v>1447</v>
      </c>
      <c r="B16" s="183">
        <v>3</v>
      </c>
      <c r="C16" s="183">
        <v>0</v>
      </c>
      <c r="D16" s="183">
        <v>0</v>
      </c>
      <c r="E16" s="183">
        <v>0</v>
      </c>
      <c r="F16" s="183">
        <v>0</v>
      </c>
      <c r="G16" s="183">
        <v>0</v>
      </c>
      <c r="H16" s="183">
        <v>0</v>
      </c>
      <c r="I16" s="183">
        <v>0</v>
      </c>
      <c r="J16" s="183">
        <v>0</v>
      </c>
      <c r="K16" s="183">
        <v>0</v>
      </c>
      <c r="L16" s="183">
        <v>0</v>
      </c>
      <c r="M16" s="183">
        <v>0</v>
      </c>
      <c r="N16" s="183">
        <v>3</v>
      </c>
      <c r="O16" s="51"/>
    </row>
    <row r="17" spans="1:15" ht="11.25" customHeight="1" x14ac:dyDescent="0.2">
      <c r="A17" s="1051" t="s">
        <v>1458</v>
      </c>
      <c r="B17" s="183">
        <v>24</v>
      </c>
      <c r="C17" s="183">
        <v>6</v>
      </c>
      <c r="D17" s="183">
        <v>3</v>
      </c>
      <c r="E17" s="183">
        <v>5</v>
      </c>
      <c r="F17" s="183">
        <v>0</v>
      </c>
      <c r="G17" s="183">
        <v>1</v>
      </c>
      <c r="H17" s="183">
        <v>0</v>
      </c>
      <c r="I17" s="183">
        <v>3</v>
      </c>
      <c r="J17" s="183">
        <v>2</v>
      </c>
      <c r="K17" s="183">
        <v>3</v>
      </c>
      <c r="L17" s="183">
        <v>0</v>
      </c>
      <c r="M17" s="183">
        <v>1</v>
      </c>
      <c r="N17" s="183">
        <v>0</v>
      </c>
      <c r="O17" s="51"/>
    </row>
    <row r="18" spans="1:15" ht="11.25" customHeight="1" x14ac:dyDescent="0.2">
      <c r="A18" s="1051" t="s">
        <v>1459</v>
      </c>
      <c r="B18" s="183">
        <v>2</v>
      </c>
      <c r="C18" s="183">
        <v>0</v>
      </c>
      <c r="D18" s="183">
        <v>1</v>
      </c>
      <c r="E18" s="183">
        <v>0</v>
      </c>
      <c r="F18" s="183">
        <v>0</v>
      </c>
      <c r="G18" s="183">
        <v>0</v>
      </c>
      <c r="H18" s="183">
        <v>0</v>
      </c>
      <c r="I18" s="183">
        <v>0</v>
      </c>
      <c r="J18" s="183">
        <v>1</v>
      </c>
      <c r="K18" s="183">
        <v>0</v>
      </c>
      <c r="L18" s="183">
        <v>0</v>
      </c>
      <c r="M18" s="183">
        <v>0</v>
      </c>
      <c r="N18" s="183">
        <v>0</v>
      </c>
      <c r="O18" s="51"/>
    </row>
    <row r="19" spans="1:15" s="1050" customFormat="1" ht="11.25" customHeight="1" x14ac:dyDescent="0.2">
      <c r="A19" s="1051" t="s">
        <v>1453</v>
      </c>
      <c r="B19" s="183">
        <v>1</v>
      </c>
      <c r="C19" s="183">
        <v>0</v>
      </c>
      <c r="D19" s="183">
        <v>0</v>
      </c>
      <c r="E19" s="183">
        <v>0</v>
      </c>
      <c r="F19" s="183">
        <v>0</v>
      </c>
      <c r="G19" s="183">
        <v>0</v>
      </c>
      <c r="H19" s="183">
        <v>0</v>
      </c>
      <c r="I19" s="183">
        <v>0</v>
      </c>
      <c r="J19" s="183">
        <v>0</v>
      </c>
      <c r="K19" s="183">
        <v>0</v>
      </c>
      <c r="L19" s="183">
        <v>0</v>
      </c>
      <c r="M19" s="183">
        <v>0</v>
      </c>
      <c r="N19" s="183">
        <v>1</v>
      </c>
      <c r="O19" s="1012"/>
    </row>
    <row r="20" spans="1:15" s="1012" customFormat="1" ht="11.25" customHeight="1" x14ac:dyDescent="0.2">
      <c r="A20" s="103" t="s">
        <v>1454</v>
      </c>
      <c r="B20" s="183">
        <v>30</v>
      </c>
      <c r="C20" s="184">
        <v>0</v>
      </c>
      <c r="D20" s="184">
        <v>2</v>
      </c>
      <c r="E20" s="184">
        <v>2</v>
      </c>
      <c r="F20" s="184">
        <v>1</v>
      </c>
      <c r="G20" s="184">
        <v>0</v>
      </c>
      <c r="H20" s="184">
        <v>1</v>
      </c>
      <c r="I20" s="184">
        <v>2</v>
      </c>
      <c r="J20" s="184">
        <v>1</v>
      </c>
      <c r="K20" s="184">
        <v>2</v>
      </c>
      <c r="L20" s="184">
        <v>12</v>
      </c>
      <c r="M20" s="184">
        <v>1</v>
      </c>
      <c r="N20" s="184">
        <v>6</v>
      </c>
    </row>
    <row r="21" spans="1:15" ht="3.75" customHeight="1" thickBot="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</row>
    <row r="22" spans="1:15" ht="9" customHeight="1" thickTop="1" x14ac:dyDescent="0.2">
      <c r="A22" s="1428" t="s">
        <v>1344</v>
      </c>
      <c r="B22" s="1012"/>
      <c r="C22" s="1012"/>
      <c r="D22" s="1012"/>
      <c r="E22" s="1012"/>
      <c r="F22" s="1012"/>
      <c r="G22" s="1012"/>
      <c r="H22" s="1012"/>
      <c r="I22" s="1012"/>
      <c r="J22" s="1012"/>
      <c r="K22" s="1012"/>
      <c r="L22" s="1012"/>
      <c r="M22" s="1012"/>
      <c r="N22" s="1096"/>
    </row>
    <row r="23" spans="1:15" ht="9" customHeight="1" x14ac:dyDescent="0.2"/>
    <row r="24" spans="1:15" ht="9" customHeight="1" x14ac:dyDescent="0.2"/>
    <row r="25" spans="1:15" ht="9" customHeight="1" x14ac:dyDescent="0.2"/>
    <row r="26" spans="1:15" ht="9" customHeight="1" x14ac:dyDescent="0.2"/>
    <row r="27" spans="1:15" ht="9" customHeight="1" x14ac:dyDescent="0.2"/>
    <row r="28" spans="1:15" ht="9" customHeight="1" x14ac:dyDescent="0.2"/>
    <row r="29" spans="1:15" ht="9" customHeight="1" x14ac:dyDescent="0.2"/>
    <row r="30" spans="1:15" ht="9" customHeight="1" x14ac:dyDescent="0.2"/>
    <row r="31" spans="1:15" ht="9" customHeight="1" x14ac:dyDescent="0.2"/>
    <row r="32" spans="1:15" ht="9" customHeight="1" x14ac:dyDescent="0.2"/>
    <row r="33" ht="9" customHeight="1" x14ac:dyDescent="0.2"/>
    <row r="34" ht="9" customHeight="1" x14ac:dyDescent="0.2"/>
    <row r="35" ht="9" customHeight="1" x14ac:dyDescent="0.2"/>
    <row r="36" ht="9" customHeight="1" x14ac:dyDescent="0.2"/>
    <row r="37" ht="9" customHeight="1" x14ac:dyDescent="0.2"/>
    <row r="38" ht="9" customHeight="1" x14ac:dyDescent="0.2"/>
    <row r="39" ht="9" customHeight="1" x14ac:dyDescent="0.2"/>
    <row r="40" ht="4.7" customHeight="1" x14ac:dyDescent="0.2"/>
    <row r="41" ht="4.7" customHeight="1" x14ac:dyDescent="0.2"/>
  </sheetData>
  <mergeCells count="15">
    <mergeCell ref="N3:N4"/>
    <mergeCell ref="B3:B4"/>
    <mergeCell ref="C3:C4"/>
    <mergeCell ref="A1:N1"/>
    <mergeCell ref="M2:N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50"/>
  <dimension ref="A1:O26"/>
  <sheetViews>
    <sheetView showGridLines="0" zoomScaleSheetLayoutView="100" workbookViewId="0">
      <selection activeCell="H13" sqref="H13"/>
    </sheetView>
  </sheetViews>
  <sheetFormatPr defaultColWidth="9.140625" defaultRowHeight="12.75" x14ac:dyDescent="0.2"/>
  <cols>
    <col min="1" max="1" width="17.140625" style="60" customWidth="1"/>
    <col min="2" max="2" width="6.140625" style="60" customWidth="1"/>
    <col min="3" max="14" width="5.28515625" style="60" customWidth="1"/>
    <col min="15" max="15" width="1.85546875" style="189" customWidth="1"/>
    <col min="16" max="24" width="7.140625" style="189" customWidth="1"/>
    <col min="25" max="16384" width="9.140625" style="189"/>
  </cols>
  <sheetData>
    <row r="1" spans="1:15" ht="15" customHeight="1" x14ac:dyDescent="0.2">
      <c r="A1" s="2076" t="s">
        <v>2078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  <c r="M1" s="2076"/>
      <c r="N1" s="2076"/>
    </row>
    <row r="2" spans="1:15" ht="14.25" customHeight="1" x14ac:dyDescent="0.2">
      <c r="A2" s="177">
        <v>2020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2075" t="s">
        <v>1338</v>
      </c>
      <c r="N2" s="2075"/>
    </row>
    <row r="3" spans="1:15" ht="9.9499999999999993" customHeight="1" x14ac:dyDescent="0.2">
      <c r="A3" s="564" t="s">
        <v>1555</v>
      </c>
      <c r="B3" s="2073" t="s">
        <v>1</v>
      </c>
      <c r="C3" s="2073" t="s">
        <v>638</v>
      </c>
      <c r="D3" s="2073" t="s">
        <v>639</v>
      </c>
      <c r="E3" s="2073" t="s">
        <v>640</v>
      </c>
      <c r="F3" s="2073" t="s">
        <v>641</v>
      </c>
      <c r="G3" s="2073" t="s">
        <v>642</v>
      </c>
      <c r="H3" s="2073" t="s">
        <v>643</v>
      </c>
      <c r="I3" s="2073" t="s">
        <v>644</v>
      </c>
      <c r="J3" s="2073" t="s">
        <v>645</v>
      </c>
      <c r="K3" s="2073" t="s">
        <v>646</v>
      </c>
      <c r="L3" s="2073" t="s">
        <v>647</v>
      </c>
      <c r="M3" s="2073" t="s">
        <v>648</v>
      </c>
      <c r="N3" s="2074" t="s">
        <v>649</v>
      </c>
    </row>
    <row r="4" spans="1:15" ht="9.9499999999999993" customHeight="1" x14ac:dyDescent="0.2">
      <c r="A4" s="565" t="s">
        <v>1554</v>
      </c>
      <c r="B4" s="2073"/>
      <c r="C4" s="2073"/>
      <c r="D4" s="2073"/>
      <c r="E4" s="2073"/>
      <c r="F4" s="2073"/>
      <c r="G4" s="2073"/>
      <c r="H4" s="2073"/>
      <c r="I4" s="2073"/>
      <c r="J4" s="2073"/>
      <c r="K4" s="2073"/>
      <c r="L4" s="2073"/>
      <c r="M4" s="2073"/>
      <c r="N4" s="2074"/>
    </row>
    <row r="5" spans="1:15" ht="4.9000000000000004" customHeight="1" x14ac:dyDescent="0.2">
      <c r="A5" s="208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</row>
    <row r="6" spans="1:15" ht="11.25" customHeight="1" x14ac:dyDescent="0.2">
      <c r="A6" s="179" t="s">
        <v>6</v>
      </c>
      <c r="B6" s="180">
        <v>3585</v>
      </c>
      <c r="C6" s="180">
        <v>385</v>
      </c>
      <c r="D6" s="180">
        <v>232</v>
      </c>
      <c r="E6" s="180">
        <v>210</v>
      </c>
      <c r="F6" s="180">
        <v>90</v>
      </c>
      <c r="G6" s="180">
        <v>135</v>
      </c>
      <c r="H6" s="180">
        <v>227</v>
      </c>
      <c r="I6" s="180">
        <v>333</v>
      </c>
      <c r="J6" s="180">
        <v>274</v>
      </c>
      <c r="K6" s="180">
        <v>674</v>
      </c>
      <c r="L6" s="180">
        <v>367</v>
      </c>
      <c r="M6" s="180">
        <v>322</v>
      </c>
      <c r="N6" s="180">
        <v>336</v>
      </c>
      <c r="O6" s="180"/>
    </row>
    <row r="7" spans="1:15" ht="11.25" customHeight="1" x14ac:dyDescent="0.2">
      <c r="A7" s="595" t="s">
        <v>1649</v>
      </c>
      <c r="B7" s="807">
        <v>678</v>
      </c>
      <c r="C7" s="807">
        <v>35</v>
      </c>
      <c r="D7" s="807">
        <v>21</v>
      </c>
      <c r="E7" s="807">
        <v>25</v>
      </c>
      <c r="F7" s="807">
        <v>3</v>
      </c>
      <c r="G7" s="807">
        <v>17</v>
      </c>
      <c r="H7" s="807">
        <v>48</v>
      </c>
      <c r="I7" s="807">
        <v>23</v>
      </c>
      <c r="J7" s="807">
        <v>49</v>
      </c>
      <c r="K7" s="807">
        <v>374</v>
      </c>
      <c r="L7" s="807">
        <v>37</v>
      </c>
      <c r="M7" s="807">
        <v>30</v>
      </c>
      <c r="N7" s="807">
        <v>16</v>
      </c>
      <c r="O7" s="51"/>
    </row>
    <row r="8" spans="1:15" ht="11.25" customHeight="1" x14ac:dyDescent="0.2">
      <c r="A8" s="595" t="s">
        <v>1427</v>
      </c>
      <c r="B8" s="50">
        <v>1</v>
      </c>
      <c r="C8" s="807">
        <v>0</v>
      </c>
      <c r="D8" s="50">
        <v>0</v>
      </c>
      <c r="E8" s="807">
        <v>0</v>
      </c>
      <c r="F8" s="807">
        <v>0</v>
      </c>
      <c r="G8" s="50">
        <v>0</v>
      </c>
      <c r="H8" s="50">
        <v>0</v>
      </c>
      <c r="I8" s="50">
        <v>1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1"/>
    </row>
    <row r="9" spans="1:15" ht="11.25" customHeight="1" x14ac:dyDescent="0.2">
      <c r="A9" s="595" t="s">
        <v>1428</v>
      </c>
      <c r="B9" s="807">
        <v>100</v>
      </c>
      <c r="C9" s="807">
        <v>0</v>
      </c>
      <c r="D9" s="807">
        <v>4</v>
      </c>
      <c r="E9" s="807">
        <v>11</v>
      </c>
      <c r="F9" s="807">
        <v>2</v>
      </c>
      <c r="G9" s="807">
        <v>8</v>
      </c>
      <c r="H9" s="807">
        <v>10</v>
      </c>
      <c r="I9" s="807">
        <v>4</v>
      </c>
      <c r="J9" s="807">
        <v>13</v>
      </c>
      <c r="K9" s="807">
        <v>9</v>
      </c>
      <c r="L9" s="807">
        <v>6</v>
      </c>
      <c r="M9" s="807">
        <v>16</v>
      </c>
      <c r="N9" s="807">
        <v>17</v>
      </c>
      <c r="O9" s="51"/>
    </row>
    <row r="10" spans="1:15" ht="11.25" customHeight="1" x14ac:dyDescent="0.2">
      <c r="A10" s="595" t="s">
        <v>1455</v>
      </c>
      <c r="B10" s="50">
        <v>165</v>
      </c>
      <c r="C10" s="184">
        <v>9</v>
      </c>
      <c r="D10" s="50">
        <v>16</v>
      </c>
      <c r="E10" s="807">
        <v>11</v>
      </c>
      <c r="F10" s="807">
        <v>6</v>
      </c>
      <c r="G10" s="50">
        <v>11</v>
      </c>
      <c r="H10" s="50">
        <v>16</v>
      </c>
      <c r="I10" s="50">
        <v>12</v>
      </c>
      <c r="J10" s="50">
        <v>7</v>
      </c>
      <c r="K10" s="50">
        <v>17</v>
      </c>
      <c r="L10" s="50">
        <v>16</v>
      </c>
      <c r="M10" s="50">
        <v>26</v>
      </c>
      <c r="N10" s="50">
        <v>18</v>
      </c>
      <c r="O10" s="51"/>
    </row>
    <row r="11" spans="1:15" ht="11.25" customHeight="1" x14ac:dyDescent="0.2">
      <c r="A11" s="595" t="s">
        <v>1456</v>
      </c>
      <c r="B11" s="50">
        <v>79</v>
      </c>
      <c r="C11" s="807">
        <v>4</v>
      </c>
      <c r="D11" s="50">
        <v>1</v>
      </c>
      <c r="E11" s="807">
        <v>3</v>
      </c>
      <c r="F11" s="807">
        <v>1</v>
      </c>
      <c r="G11" s="50">
        <v>7</v>
      </c>
      <c r="H11" s="50">
        <v>11</v>
      </c>
      <c r="I11" s="50">
        <v>1</v>
      </c>
      <c r="J11" s="50">
        <v>8</v>
      </c>
      <c r="K11" s="50">
        <v>8</v>
      </c>
      <c r="L11" s="50">
        <v>11</v>
      </c>
      <c r="M11" s="50">
        <v>8</v>
      </c>
      <c r="N11" s="50">
        <v>16</v>
      </c>
      <c r="O11" s="51"/>
    </row>
    <row r="12" spans="1:15" ht="11.25" customHeight="1" x14ac:dyDescent="0.2">
      <c r="A12" s="595" t="s">
        <v>1457</v>
      </c>
      <c r="B12" s="50">
        <v>413</v>
      </c>
      <c r="C12" s="184">
        <v>52</v>
      </c>
      <c r="D12" s="50">
        <v>18</v>
      </c>
      <c r="E12" s="807">
        <v>20</v>
      </c>
      <c r="F12" s="807">
        <v>19</v>
      </c>
      <c r="G12" s="50">
        <v>6</v>
      </c>
      <c r="H12" s="50">
        <v>22</v>
      </c>
      <c r="I12" s="50">
        <v>46</v>
      </c>
      <c r="J12" s="50">
        <v>32</v>
      </c>
      <c r="K12" s="50">
        <v>74</v>
      </c>
      <c r="L12" s="50">
        <v>26</v>
      </c>
      <c r="M12" s="50">
        <v>40</v>
      </c>
      <c r="N12" s="50">
        <v>58</v>
      </c>
      <c r="O12" s="51"/>
    </row>
    <row r="13" spans="1:15" ht="11.25" customHeight="1" x14ac:dyDescent="0.2">
      <c r="A13" s="595" t="s">
        <v>1646</v>
      </c>
      <c r="B13" s="50">
        <v>478</v>
      </c>
      <c r="C13" s="807">
        <v>48</v>
      </c>
      <c r="D13" s="50">
        <v>44</v>
      </c>
      <c r="E13" s="807">
        <v>40</v>
      </c>
      <c r="F13" s="807">
        <v>24</v>
      </c>
      <c r="G13" s="50">
        <v>22</v>
      </c>
      <c r="H13" s="50">
        <v>27</v>
      </c>
      <c r="I13" s="50">
        <v>74</v>
      </c>
      <c r="J13" s="50">
        <v>54</v>
      </c>
      <c r="K13" s="50">
        <v>28</v>
      </c>
      <c r="L13" s="50">
        <v>45</v>
      </c>
      <c r="M13" s="50">
        <v>46</v>
      </c>
      <c r="N13" s="50">
        <v>26</v>
      </c>
      <c r="O13" s="51"/>
    </row>
    <row r="14" spans="1:15" ht="11.25" customHeight="1" x14ac:dyDescent="0.2">
      <c r="A14" s="595" t="s">
        <v>1440</v>
      </c>
      <c r="B14" s="50">
        <v>336</v>
      </c>
      <c r="C14" s="807">
        <v>60</v>
      </c>
      <c r="D14" s="50">
        <v>11</v>
      </c>
      <c r="E14" s="807">
        <v>9</v>
      </c>
      <c r="F14" s="807">
        <v>0</v>
      </c>
      <c r="G14" s="50">
        <v>12</v>
      </c>
      <c r="H14" s="50">
        <v>4</v>
      </c>
      <c r="I14" s="50">
        <v>36</v>
      </c>
      <c r="J14" s="50">
        <v>34</v>
      </c>
      <c r="K14" s="50">
        <v>25</v>
      </c>
      <c r="L14" s="50">
        <v>53</v>
      </c>
      <c r="M14" s="50">
        <v>40</v>
      </c>
      <c r="N14" s="50">
        <v>52</v>
      </c>
      <c r="O14" s="51"/>
    </row>
    <row r="15" spans="1:15" ht="11.25" customHeight="1" x14ac:dyDescent="0.2">
      <c r="A15" s="595" t="s">
        <v>1447</v>
      </c>
      <c r="B15" s="50">
        <v>342</v>
      </c>
      <c r="C15" s="184">
        <v>66</v>
      </c>
      <c r="D15" s="50">
        <v>51</v>
      </c>
      <c r="E15" s="807">
        <v>23</v>
      </c>
      <c r="F15" s="807">
        <v>11</v>
      </c>
      <c r="G15" s="50">
        <v>17</v>
      </c>
      <c r="H15" s="50">
        <v>24</v>
      </c>
      <c r="I15" s="50">
        <v>30</v>
      </c>
      <c r="J15" s="50">
        <v>14</v>
      </c>
      <c r="K15" s="50">
        <v>24</v>
      </c>
      <c r="L15" s="50">
        <v>41</v>
      </c>
      <c r="M15" s="50">
        <v>22</v>
      </c>
      <c r="N15" s="50">
        <v>19</v>
      </c>
      <c r="O15" s="51"/>
    </row>
    <row r="16" spans="1:15" ht="11.25" customHeight="1" x14ac:dyDescent="0.2">
      <c r="A16" s="595" t="s">
        <v>1458</v>
      </c>
      <c r="B16" s="50">
        <v>450</v>
      </c>
      <c r="C16" s="807">
        <v>38</v>
      </c>
      <c r="D16" s="50">
        <v>34</v>
      </c>
      <c r="E16" s="807">
        <v>18</v>
      </c>
      <c r="F16" s="807">
        <v>2</v>
      </c>
      <c r="G16" s="50">
        <v>16</v>
      </c>
      <c r="H16" s="50">
        <v>41</v>
      </c>
      <c r="I16" s="50">
        <v>69</v>
      </c>
      <c r="J16" s="50">
        <v>23</v>
      </c>
      <c r="K16" s="50">
        <v>48</v>
      </c>
      <c r="L16" s="50">
        <v>59</v>
      </c>
      <c r="M16" s="50">
        <v>33</v>
      </c>
      <c r="N16" s="50">
        <v>69</v>
      </c>
      <c r="O16" s="51"/>
    </row>
    <row r="17" spans="1:15" ht="11.25" customHeight="1" x14ac:dyDescent="0.2">
      <c r="A17" s="595" t="s">
        <v>1453</v>
      </c>
      <c r="B17" s="50">
        <v>10</v>
      </c>
      <c r="C17" s="807">
        <v>1</v>
      </c>
      <c r="D17" s="50">
        <v>0</v>
      </c>
      <c r="E17" s="807">
        <v>2</v>
      </c>
      <c r="F17" s="807">
        <v>1</v>
      </c>
      <c r="G17" s="50">
        <v>1</v>
      </c>
      <c r="H17" s="50">
        <v>1</v>
      </c>
      <c r="I17" s="50">
        <v>1</v>
      </c>
      <c r="J17" s="50">
        <v>0</v>
      </c>
      <c r="K17" s="50">
        <v>0</v>
      </c>
      <c r="L17" s="50">
        <v>1</v>
      </c>
      <c r="M17" s="50">
        <v>1</v>
      </c>
      <c r="N17" s="50">
        <v>1</v>
      </c>
      <c r="O17" s="51"/>
    </row>
    <row r="18" spans="1:15" s="1050" customFormat="1" ht="11.25" customHeight="1" x14ac:dyDescent="0.2">
      <c r="A18" s="595" t="s">
        <v>1454</v>
      </c>
      <c r="B18" s="50">
        <v>533</v>
      </c>
      <c r="C18" s="807">
        <v>72</v>
      </c>
      <c r="D18" s="50">
        <v>32</v>
      </c>
      <c r="E18" s="807">
        <v>48</v>
      </c>
      <c r="F18" s="807">
        <v>21</v>
      </c>
      <c r="G18" s="50">
        <v>18</v>
      </c>
      <c r="H18" s="50">
        <v>23</v>
      </c>
      <c r="I18" s="50">
        <v>36</v>
      </c>
      <c r="J18" s="50">
        <v>40</v>
      </c>
      <c r="K18" s="50">
        <v>67</v>
      </c>
      <c r="L18" s="50">
        <v>72</v>
      </c>
      <c r="M18" s="50">
        <v>60</v>
      </c>
      <c r="N18" s="50">
        <v>44</v>
      </c>
      <c r="O18" s="1012"/>
    </row>
    <row r="19" spans="1:15" ht="3.75" customHeight="1" thickBot="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1:15" ht="13.5" thickTop="1" x14ac:dyDescent="0.2">
      <c r="A20" s="1428" t="s">
        <v>1344</v>
      </c>
      <c r="B20" s="1012"/>
      <c r="C20" s="1012"/>
      <c r="D20" s="1012"/>
      <c r="E20" s="1012"/>
      <c r="F20" s="1012"/>
      <c r="G20" s="1012"/>
      <c r="H20" s="1012"/>
      <c r="I20" s="1012"/>
      <c r="J20" s="1012"/>
      <c r="K20" s="1012"/>
      <c r="L20" s="1012"/>
      <c r="M20" s="1012"/>
      <c r="N20" s="1096"/>
    </row>
    <row r="21" spans="1:15" ht="9" customHeight="1" x14ac:dyDescent="0.2"/>
    <row r="22" spans="1:15" ht="9" customHeight="1" x14ac:dyDescent="0.2"/>
    <row r="23" spans="1:15" ht="9" customHeight="1" x14ac:dyDescent="0.2"/>
    <row r="24" spans="1:15" ht="4.7" customHeight="1" x14ac:dyDescent="0.2"/>
    <row r="25" spans="1:15" ht="4.7" customHeight="1" x14ac:dyDescent="0.2"/>
    <row r="26" spans="1:15" ht="10.5" customHeight="1" x14ac:dyDescent="0.2"/>
  </sheetData>
  <mergeCells count="15">
    <mergeCell ref="N3:N4"/>
    <mergeCell ref="B3:B4"/>
    <mergeCell ref="C3:C4"/>
    <mergeCell ref="A1:N1"/>
    <mergeCell ref="M2:N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1"/>
  <dimension ref="A1:O19"/>
  <sheetViews>
    <sheetView showGridLines="0" workbookViewId="0">
      <selection sqref="A1:N19"/>
    </sheetView>
  </sheetViews>
  <sheetFormatPr defaultColWidth="9.140625" defaultRowHeight="15" x14ac:dyDescent="0.25"/>
  <cols>
    <col min="1" max="1" width="12.85546875" style="339" customWidth="1"/>
    <col min="2" max="2" width="7.28515625" style="339" customWidth="1"/>
    <col min="3" max="4" width="6.42578125" style="339" bestFit="1" customWidth="1"/>
    <col min="5" max="5" width="6.140625" style="339" bestFit="1" customWidth="1"/>
    <col min="6" max="8" width="6.42578125" style="339" bestFit="1" customWidth="1"/>
    <col min="9" max="9" width="7" style="339" bestFit="1" customWidth="1"/>
    <col min="10" max="12" width="6.140625" style="339" bestFit="1" customWidth="1"/>
    <col min="13" max="13" width="6.42578125" style="339" bestFit="1" customWidth="1"/>
    <col min="14" max="14" width="7.7109375" style="339" bestFit="1" customWidth="1"/>
    <col min="15" max="15" width="2" style="339" customWidth="1"/>
    <col min="16" max="33" width="6" style="339" customWidth="1"/>
    <col min="34" max="16384" width="9.140625" style="339"/>
  </cols>
  <sheetData>
    <row r="1" spans="1:15" ht="15" customHeight="1" x14ac:dyDescent="0.25">
      <c r="A1" s="2077" t="s">
        <v>2079</v>
      </c>
      <c r="B1" s="2077"/>
      <c r="C1" s="2077"/>
      <c r="D1" s="2077"/>
      <c r="E1" s="2077"/>
      <c r="F1" s="2077"/>
      <c r="G1" s="2077"/>
      <c r="H1" s="2077"/>
      <c r="I1" s="2077"/>
      <c r="J1" s="2077"/>
      <c r="K1" s="2077"/>
      <c r="L1" s="2077"/>
      <c r="M1" s="2077"/>
      <c r="N1" s="2077"/>
    </row>
    <row r="2" spans="1:15" ht="12" customHeight="1" x14ac:dyDescent="0.25">
      <c r="A2" s="441"/>
      <c r="B2" s="580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581" t="s">
        <v>1338</v>
      </c>
    </row>
    <row r="3" spans="1:15" ht="9.9499999999999993" customHeight="1" x14ac:dyDescent="0.25">
      <c r="A3" s="444" t="s">
        <v>737</v>
      </c>
      <c r="B3" s="2042" t="s">
        <v>1</v>
      </c>
      <c r="C3" s="2042" t="s">
        <v>638</v>
      </c>
      <c r="D3" s="2042" t="s">
        <v>639</v>
      </c>
      <c r="E3" s="2042" t="s">
        <v>640</v>
      </c>
      <c r="F3" s="2042" t="s">
        <v>641</v>
      </c>
      <c r="G3" s="2042" t="s">
        <v>642</v>
      </c>
      <c r="H3" s="2042" t="s">
        <v>643</v>
      </c>
      <c r="I3" s="2042" t="s">
        <v>644</v>
      </c>
      <c r="J3" s="2042" t="s">
        <v>645</v>
      </c>
      <c r="K3" s="2042" t="s">
        <v>646</v>
      </c>
      <c r="L3" s="2042" t="s">
        <v>647</v>
      </c>
      <c r="M3" s="2042" t="s">
        <v>648</v>
      </c>
      <c r="N3" s="2007" t="s">
        <v>649</v>
      </c>
    </row>
    <row r="4" spans="1:15" ht="9.9499999999999993" customHeight="1" x14ac:dyDescent="0.25">
      <c r="A4" s="582" t="s">
        <v>1476</v>
      </c>
      <c r="B4" s="2036"/>
      <c r="C4" s="2036"/>
      <c r="D4" s="2036"/>
      <c r="E4" s="2036"/>
      <c r="F4" s="2036"/>
      <c r="G4" s="2036"/>
      <c r="H4" s="2036"/>
      <c r="I4" s="2036"/>
      <c r="J4" s="2036"/>
      <c r="K4" s="2036"/>
      <c r="L4" s="2036"/>
      <c r="M4" s="2036"/>
      <c r="N4" s="2043"/>
    </row>
    <row r="5" spans="1:15" ht="5.25" customHeight="1" x14ac:dyDescent="0.25">
      <c r="A5" s="583"/>
      <c r="B5" s="584"/>
      <c r="C5" s="584"/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</row>
    <row r="6" spans="1:15" ht="11.25" customHeight="1" x14ac:dyDescent="0.25">
      <c r="A6" s="1052">
        <v>2015</v>
      </c>
      <c r="B6" s="225">
        <v>1239500</v>
      </c>
      <c r="C6" s="193">
        <v>60110</v>
      </c>
      <c r="D6" s="193">
        <v>62764</v>
      </c>
      <c r="E6" s="193">
        <v>73475</v>
      </c>
      <c r="F6" s="193">
        <v>132097</v>
      </c>
      <c r="G6" s="193">
        <v>154827</v>
      </c>
      <c r="H6" s="193">
        <v>165623</v>
      </c>
      <c r="I6" s="193">
        <v>200425</v>
      </c>
      <c r="J6" s="193">
        <v>68685</v>
      </c>
      <c r="K6" s="193">
        <v>99037</v>
      </c>
      <c r="L6" s="193">
        <v>96836</v>
      </c>
      <c r="M6" s="193">
        <v>76534</v>
      </c>
      <c r="N6" s="193">
        <v>49087</v>
      </c>
      <c r="O6" s="1430"/>
    </row>
    <row r="7" spans="1:15" ht="11.25" customHeight="1" x14ac:dyDescent="0.25">
      <c r="A7" s="1052">
        <v>2016</v>
      </c>
      <c r="B7" s="225">
        <v>923790</v>
      </c>
      <c r="C7" s="193">
        <v>86078</v>
      </c>
      <c r="D7" s="193">
        <v>66865</v>
      </c>
      <c r="E7" s="193">
        <v>78568</v>
      </c>
      <c r="F7" s="193">
        <v>77878</v>
      </c>
      <c r="G7" s="193">
        <v>96995</v>
      </c>
      <c r="H7" s="193">
        <v>82504</v>
      </c>
      <c r="I7" s="193">
        <v>72725</v>
      </c>
      <c r="J7" s="193">
        <v>75459</v>
      </c>
      <c r="K7" s="193">
        <v>86171</v>
      </c>
      <c r="L7" s="193">
        <v>69995</v>
      </c>
      <c r="M7" s="193">
        <v>69364</v>
      </c>
      <c r="N7" s="193">
        <v>61188</v>
      </c>
      <c r="O7" s="1430"/>
    </row>
    <row r="8" spans="1:15" ht="11.25" customHeight="1" x14ac:dyDescent="0.25">
      <c r="A8" s="1052">
        <v>2017</v>
      </c>
      <c r="B8" s="225">
        <v>883717</v>
      </c>
      <c r="C8" s="193">
        <v>53782</v>
      </c>
      <c r="D8" s="193">
        <v>109632</v>
      </c>
      <c r="E8" s="193">
        <v>83213</v>
      </c>
      <c r="F8" s="193">
        <v>61585</v>
      </c>
      <c r="G8" s="193">
        <v>74818</v>
      </c>
      <c r="H8" s="193">
        <v>84507</v>
      </c>
      <c r="I8" s="193">
        <v>75029</v>
      </c>
      <c r="J8" s="193">
        <v>59230</v>
      </c>
      <c r="K8" s="193">
        <v>62300</v>
      </c>
      <c r="L8" s="193">
        <v>89855</v>
      </c>
      <c r="M8" s="193">
        <v>90423</v>
      </c>
      <c r="N8" s="193">
        <v>39343</v>
      </c>
      <c r="O8" s="1430"/>
    </row>
    <row r="9" spans="1:15" ht="11.25" customHeight="1" x14ac:dyDescent="0.25">
      <c r="A9" s="1052">
        <v>2018</v>
      </c>
      <c r="B9" s="225">
        <v>1019610</v>
      </c>
      <c r="C9" s="225">
        <v>105085</v>
      </c>
      <c r="D9" s="225">
        <v>68790</v>
      </c>
      <c r="E9" s="225">
        <v>60162</v>
      </c>
      <c r="F9" s="225">
        <v>107582</v>
      </c>
      <c r="G9" s="225">
        <v>106638</v>
      </c>
      <c r="H9" s="225">
        <v>103598</v>
      </c>
      <c r="I9" s="225">
        <v>78180</v>
      </c>
      <c r="J9" s="225">
        <v>76433</v>
      </c>
      <c r="K9" s="225">
        <v>72375</v>
      </c>
      <c r="L9" s="225">
        <v>96449</v>
      </c>
      <c r="M9" s="225">
        <v>64259</v>
      </c>
      <c r="N9" s="225">
        <v>80059</v>
      </c>
      <c r="O9" s="1430"/>
    </row>
    <row r="10" spans="1:15" ht="11.25" customHeight="1" x14ac:dyDescent="0.25">
      <c r="A10" s="1052">
        <v>2019</v>
      </c>
      <c r="B10" s="225">
        <v>990241</v>
      </c>
      <c r="C10" s="225">
        <v>76854</v>
      </c>
      <c r="D10" s="225">
        <v>69548</v>
      </c>
      <c r="E10" s="225">
        <v>78661</v>
      </c>
      <c r="F10" s="225">
        <v>83094</v>
      </c>
      <c r="G10" s="225">
        <v>102191</v>
      </c>
      <c r="H10" s="225">
        <v>46574</v>
      </c>
      <c r="I10" s="225">
        <v>102828</v>
      </c>
      <c r="J10" s="225">
        <v>111148</v>
      </c>
      <c r="K10" s="225">
        <v>84188</v>
      </c>
      <c r="L10" s="225">
        <v>91293</v>
      </c>
      <c r="M10" s="225">
        <v>75025</v>
      </c>
      <c r="N10" s="225">
        <v>68837</v>
      </c>
      <c r="O10" s="1430"/>
    </row>
    <row r="11" spans="1:15" ht="18.75" customHeight="1" x14ac:dyDescent="0.25">
      <c r="A11" s="1895">
        <v>2020</v>
      </c>
      <c r="B11" s="1431">
        <v>937746</v>
      </c>
      <c r="C11" s="1431">
        <v>60713</v>
      </c>
      <c r="D11" s="1431">
        <v>127781</v>
      </c>
      <c r="E11" s="1431">
        <v>91565</v>
      </c>
      <c r="F11" s="1431">
        <v>14617</v>
      </c>
      <c r="G11" s="1431">
        <v>57751</v>
      </c>
      <c r="H11" s="1431">
        <v>92465</v>
      </c>
      <c r="I11" s="1431">
        <v>91799</v>
      </c>
      <c r="J11" s="1431">
        <v>70601</v>
      </c>
      <c r="K11" s="1431">
        <v>88119</v>
      </c>
      <c r="L11" s="1431">
        <v>90494</v>
      </c>
      <c r="M11" s="1431">
        <v>90206</v>
      </c>
      <c r="N11" s="1431">
        <v>61635</v>
      </c>
      <c r="O11" s="1430"/>
    </row>
    <row r="12" spans="1:15" ht="11.25" customHeight="1" x14ac:dyDescent="0.25">
      <c r="A12" s="1052" t="s">
        <v>1477</v>
      </c>
      <c r="B12" s="225">
        <v>262943</v>
      </c>
      <c r="C12" s="193">
        <v>17451</v>
      </c>
      <c r="D12" s="193">
        <v>36272</v>
      </c>
      <c r="E12" s="193">
        <v>25917</v>
      </c>
      <c r="F12" s="193">
        <v>4725</v>
      </c>
      <c r="G12" s="193">
        <v>13341</v>
      </c>
      <c r="H12" s="193">
        <v>26265</v>
      </c>
      <c r="I12" s="193">
        <v>25375</v>
      </c>
      <c r="J12" s="193">
        <v>19424</v>
      </c>
      <c r="K12" s="193">
        <v>25808</v>
      </c>
      <c r="L12" s="193">
        <v>26865</v>
      </c>
      <c r="M12" s="193">
        <v>25198</v>
      </c>
      <c r="N12" s="193">
        <v>16302</v>
      </c>
      <c r="O12" s="1430"/>
    </row>
    <row r="13" spans="1:15" ht="11.25" customHeight="1" x14ac:dyDescent="0.25">
      <c r="A13" s="1052" t="s">
        <v>1478</v>
      </c>
      <c r="B13" s="225">
        <v>224312</v>
      </c>
      <c r="C13" s="193">
        <v>15076</v>
      </c>
      <c r="D13" s="193">
        <v>29309</v>
      </c>
      <c r="E13" s="193">
        <v>21410</v>
      </c>
      <c r="F13" s="193">
        <v>4083</v>
      </c>
      <c r="G13" s="193">
        <v>12675</v>
      </c>
      <c r="H13" s="193">
        <v>20397</v>
      </c>
      <c r="I13" s="193">
        <v>22474</v>
      </c>
      <c r="J13" s="193">
        <v>17647</v>
      </c>
      <c r="K13" s="193">
        <v>20675</v>
      </c>
      <c r="L13" s="193">
        <v>22063</v>
      </c>
      <c r="M13" s="193">
        <v>23666</v>
      </c>
      <c r="N13" s="193">
        <v>14837</v>
      </c>
      <c r="O13" s="1430"/>
    </row>
    <row r="14" spans="1:15" ht="11.25" customHeight="1" x14ac:dyDescent="0.25">
      <c r="A14" s="1052" t="s">
        <v>1556</v>
      </c>
      <c r="B14" s="225">
        <v>329678</v>
      </c>
      <c r="C14" s="193">
        <v>21081</v>
      </c>
      <c r="D14" s="193">
        <v>44697</v>
      </c>
      <c r="E14" s="193">
        <v>33900</v>
      </c>
      <c r="F14" s="193">
        <v>4495</v>
      </c>
      <c r="G14" s="193">
        <v>24408</v>
      </c>
      <c r="H14" s="193">
        <v>32358</v>
      </c>
      <c r="I14" s="193">
        <v>32119</v>
      </c>
      <c r="J14" s="193">
        <v>24991</v>
      </c>
      <c r="K14" s="193">
        <v>29745</v>
      </c>
      <c r="L14" s="193">
        <v>29316</v>
      </c>
      <c r="M14" s="193">
        <v>30539</v>
      </c>
      <c r="N14" s="193">
        <v>22029</v>
      </c>
      <c r="O14" s="1430"/>
    </row>
    <row r="15" spans="1:15" ht="11.25" customHeight="1" x14ac:dyDescent="0.25">
      <c r="A15" s="1052" t="s">
        <v>1479</v>
      </c>
      <c r="B15" s="225">
        <v>36115</v>
      </c>
      <c r="C15" s="193">
        <v>2399</v>
      </c>
      <c r="D15" s="193">
        <v>5512</v>
      </c>
      <c r="E15" s="193">
        <v>3286</v>
      </c>
      <c r="F15" s="193">
        <v>375</v>
      </c>
      <c r="G15" s="193">
        <v>2013</v>
      </c>
      <c r="H15" s="193">
        <v>3644</v>
      </c>
      <c r="I15" s="193">
        <v>2959</v>
      </c>
      <c r="J15" s="193">
        <v>2021</v>
      </c>
      <c r="K15" s="193">
        <v>3444</v>
      </c>
      <c r="L15" s="193">
        <v>4555</v>
      </c>
      <c r="M15" s="193">
        <v>3594</v>
      </c>
      <c r="N15" s="193">
        <v>2313</v>
      </c>
      <c r="O15" s="1430"/>
    </row>
    <row r="16" spans="1:15" ht="11.25" customHeight="1" x14ac:dyDescent="0.25">
      <c r="A16" s="1052" t="s">
        <v>1480</v>
      </c>
      <c r="B16" s="225">
        <v>48549</v>
      </c>
      <c r="C16" s="193">
        <v>2715</v>
      </c>
      <c r="D16" s="193">
        <v>6963</v>
      </c>
      <c r="E16" s="193">
        <v>4388</v>
      </c>
      <c r="F16" s="193">
        <v>804</v>
      </c>
      <c r="G16" s="193">
        <v>4218</v>
      </c>
      <c r="H16" s="193">
        <v>5174</v>
      </c>
      <c r="I16" s="193">
        <v>5008</v>
      </c>
      <c r="J16" s="193">
        <v>3380</v>
      </c>
      <c r="K16" s="193">
        <v>4364</v>
      </c>
      <c r="L16" s="193">
        <v>4070</v>
      </c>
      <c r="M16" s="193">
        <v>4291</v>
      </c>
      <c r="N16" s="193">
        <v>3174</v>
      </c>
      <c r="O16" s="1430"/>
    </row>
    <row r="17" spans="1:15" ht="11.25" customHeight="1" x14ac:dyDescent="0.25">
      <c r="A17" s="1052" t="s">
        <v>1690</v>
      </c>
      <c r="B17" s="225">
        <v>36149</v>
      </c>
      <c r="C17" s="193">
        <v>1991</v>
      </c>
      <c r="D17" s="193">
        <v>5028</v>
      </c>
      <c r="E17" s="193">
        <v>2664</v>
      </c>
      <c r="F17" s="193">
        <v>135</v>
      </c>
      <c r="G17" s="193">
        <v>1096</v>
      </c>
      <c r="H17" s="193">
        <v>4627</v>
      </c>
      <c r="I17" s="193">
        <v>3864</v>
      </c>
      <c r="J17" s="193">
        <v>3138</v>
      </c>
      <c r="K17" s="193">
        <v>4083</v>
      </c>
      <c r="L17" s="193">
        <v>3625</v>
      </c>
      <c r="M17" s="193">
        <v>2918</v>
      </c>
      <c r="N17" s="193">
        <v>2980</v>
      </c>
      <c r="O17" s="1430"/>
    </row>
    <row r="18" spans="1:15" ht="5.25" customHeight="1" thickBot="1" x14ac:dyDescent="0.3">
      <c r="A18" s="1053"/>
      <c r="B18" s="1053"/>
      <c r="C18" s="1053"/>
      <c r="D18" s="1053"/>
      <c r="E18" s="1053"/>
      <c r="F18" s="1053"/>
      <c r="G18" s="1053"/>
      <c r="H18" s="1053"/>
      <c r="I18" s="1053"/>
      <c r="J18" s="1053"/>
      <c r="K18" s="1053"/>
      <c r="L18" s="1053"/>
      <c r="M18" s="1053"/>
      <c r="N18" s="1053"/>
    </row>
    <row r="19" spans="1:15" ht="14.25" customHeight="1" thickTop="1" x14ac:dyDescent="0.25">
      <c r="A19" s="227" t="s">
        <v>1548</v>
      </c>
      <c r="B19"/>
      <c r="C19"/>
      <c r="D19"/>
      <c r="E19"/>
      <c r="F19"/>
      <c r="G19"/>
      <c r="H19"/>
      <c r="I19"/>
      <c r="J19"/>
      <c r="K19"/>
      <c r="L19"/>
      <c r="M19"/>
      <c r="N19"/>
    </row>
  </sheetData>
  <mergeCells count="14">
    <mergeCell ref="L3:L4"/>
    <mergeCell ref="M3:M4"/>
    <mergeCell ref="N3:N4"/>
    <mergeCell ref="A1:N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2"/>
  <dimension ref="A1:K33"/>
  <sheetViews>
    <sheetView showGridLines="0" zoomScaleSheetLayoutView="100" workbookViewId="0">
      <selection activeCell="S35" sqref="S35"/>
    </sheetView>
  </sheetViews>
  <sheetFormatPr defaultColWidth="9.140625" defaultRowHeight="12.75" x14ac:dyDescent="0.2"/>
  <cols>
    <col min="1" max="1" width="7" style="60" customWidth="1"/>
    <col min="2" max="7" width="8.5703125" style="60" customWidth="1"/>
    <col min="8" max="10" width="8.5703125" style="48" customWidth="1"/>
    <col min="11" max="11" width="1.5703125" style="48" customWidth="1"/>
    <col min="12" max="20" width="6.140625" style="48" customWidth="1"/>
    <col min="21" max="16384" width="9.140625" style="48"/>
  </cols>
  <sheetData>
    <row r="1" spans="1:11" ht="18.95" customHeight="1" x14ac:dyDescent="0.2">
      <c r="A1" s="2082" t="s">
        <v>2094</v>
      </c>
      <c r="B1" s="2082"/>
      <c r="C1" s="2082"/>
      <c r="D1" s="2082"/>
      <c r="E1" s="2082"/>
      <c r="F1" s="2082"/>
      <c r="G1" s="2082"/>
      <c r="H1" s="2082"/>
      <c r="I1" s="2082"/>
      <c r="J1" s="2082"/>
    </row>
    <row r="2" spans="1:11" s="49" customFormat="1" ht="9.9499999999999993" customHeight="1" x14ac:dyDescent="0.15">
      <c r="A2" s="2083" t="s">
        <v>467</v>
      </c>
      <c r="B2" s="1995" t="s">
        <v>1339</v>
      </c>
      <c r="C2" s="1995"/>
      <c r="D2" s="1995"/>
      <c r="E2" s="2086" t="s">
        <v>468</v>
      </c>
      <c r="F2" s="2086"/>
      <c r="G2" s="2086"/>
      <c r="H2" s="2086" t="s">
        <v>469</v>
      </c>
      <c r="I2" s="2086"/>
      <c r="J2" s="2086"/>
    </row>
    <row r="3" spans="1:11" s="49" customFormat="1" ht="39.75" customHeight="1" x14ac:dyDescent="0.15">
      <c r="A3" s="2084"/>
      <c r="B3" s="1934" t="s">
        <v>1</v>
      </c>
      <c r="C3" s="1934" t="s">
        <v>471</v>
      </c>
      <c r="D3" s="1934" t="s">
        <v>472</v>
      </c>
      <c r="E3" s="1934" t="s">
        <v>1</v>
      </c>
      <c r="F3" s="1934" t="s">
        <v>471</v>
      </c>
      <c r="G3" s="1934" t="s">
        <v>472</v>
      </c>
      <c r="H3" s="1934" t="s">
        <v>1</v>
      </c>
      <c r="I3" s="1934" t="s">
        <v>471</v>
      </c>
      <c r="J3" s="1934" t="s">
        <v>472</v>
      </c>
    </row>
    <row r="4" spans="1:11" s="49" customFormat="1" ht="9.9499999999999993" customHeight="1" x14ac:dyDescent="0.15">
      <c r="A4" s="2085"/>
      <c r="B4" s="2078" t="s">
        <v>1391</v>
      </c>
      <c r="C4" s="2079"/>
      <c r="D4" s="2080"/>
      <c r="E4" s="2081" t="s">
        <v>1387</v>
      </c>
      <c r="F4" s="2079"/>
      <c r="G4" s="2080"/>
      <c r="H4" s="2081" t="s">
        <v>1388</v>
      </c>
      <c r="I4" s="2079"/>
      <c r="J4" s="2080"/>
    </row>
    <row r="5" spans="1:11" s="49" customFormat="1" ht="4.9000000000000004" customHeight="1" x14ac:dyDescent="0.15">
      <c r="A5" s="675"/>
      <c r="B5" s="676"/>
      <c r="C5" s="676"/>
      <c r="D5" s="676"/>
      <c r="E5" s="676"/>
      <c r="F5" s="676"/>
      <c r="G5" s="676"/>
      <c r="H5" s="676"/>
      <c r="I5" s="676"/>
      <c r="J5" s="676"/>
      <c r="K5" s="677"/>
    </row>
    <row r="6" spans="1:11" s="49" customFormat="1" ht="11.1" customHeight="1" x14ac:dyDescent="0.15">
      <c r="A6" s="1822" t="s">
        <v>2157</v>
      </c>
      <c r="B6" s="1823"/>
      <c r="C6" s="1823"/>
      <c r="D6" s="1823"/>
      <c r="E6" s="1824"/>
      <c r="F6" s="1824"/>
      <c r="G6" s="1824"/>
      <c r="H6" s="1824"/>
      <c r="I6" s="1824"/>
      <c r="J6" s="1824"/>
      <c r="K6" s="677"/>
    </row>
    <row r="7" spans="1:11" s="51" customFormat="1" ht="3.75" customHeight="1" x14ac:dyDescent="0.15">
      <c r="A7" s="1938"/>
      <c r="B7" s="1939"/>
      <c r="C7" s="1939"/>
      <c r="D7" s="1939"/>
      <c r="E7" s="49"/>
      <c r="F7" s="49"/>
      <c r="G7" s="49"/>
      <c r="H7" s="49"/>
      <c r="I7" s="49"/>
      <c r="J7" s="49"/>
      <c r="K7" s="677"/>
    </row>
    <row r="8" spans="1:11" s="53" customFormat="1" ht="10.5" customHeight="1" x14ac:dyDescent="0.15">
      <c r="A8" s="52">
        <v>2016</v>
      </c>
      <c r="B8" s="193">
        <v>1317.5314208636009</v>
      </c>
      <c r="C8" s="193">
        <v>528.23726328758073</v>
      </c>
      <c r="D8" s="193">
        <v>789.29415757602032</v>
      </c>
      <c r="E8" s="193">
        <v>122779.035551569</v>
      </c>
      <c r="F8" s="193">
        <v>51654.817117158498</v>
      </c>
      <c r="G8" s="193">
        <v>71124.218434409297</v>
      </c>
      <c r="H8" s="193">
        <v>10443.5135696411</v>
      </c>
      <c r="I8" s="193">
        <v>2943.4856546230199</v>
      </c>
      <c r="J8" s="193">
        <v>7500.0279150182196</v>
      </c>
      <c r="K8" s="677"/>
    </row>
    <row r="9" spans="1:11" s="51" customFormat="1" ht="10.5" customHeight="1" x14ac:dyDescent="0.15">
      <c r="A9" s="1674">
        <v>2017</v>
      </c>
      <c r="B9" s="193">
        <v>1310.0155985378619</v>
      </c>
      <c r="C9" s="193">
        <v>547.84259676543377</v>
      </c>
      <c r="D9" s="193">
        <v>762.17300177242805</v>
      </c>
      <c r="E9" s="193">
        <v>133050.420467466</v>
      </c>
      <c r="F9" s="193">
        <v>60028.867797455001</v>
      </c>
      <c r="G9" s="193">
        <v>73021.552670011704</v>
      </c>
      <c r="H9" s="193">
        <v>10590.587557458801</v>
      </c>
      <c r="I9" s="193">
        <v>3147.9347764609001</v>
      </c>
      <c r="J9" s="193">
        <v>7442.6527809979398</v>
      </c>
      <c r="K9" s="677"/>
    </row>
    <row r="10" spans="1:11" s="51" customFormat="1" ht="10.5" customHeight="1" x14ac:dyDescent="0.15">
      <c r="A10" s="1674">
        <v>2018</v>
      </c>
      <c r="B10" s="193">
        <v>1293.30635395636</v>
      </c>
      <c r="C10" s="193">
        <v>517.19375004884864</v>
      </c>
      <c r="D10" s="193">
        <v>776.11260390751136</v>
      </c>
      <c r="E10" s="193">
        <v>132933.04216920401</v>
      </c>
      <c r="F10" s="193">
        <v>59579.442483245897</v>
      </c>
      <c r="G10" s="193">
        <v>73353.599685958994</v>
      </c>
      <c r="H10" s="193">
        <v>10585.008805949101</v>
      </c>
      <c r="I10" s="193">
        <v>3080.3493722242702</v>
      </c>
      <c r="J10" s="193">
        <v>7504.6594337244796</v>
      </c>
      <c r="K10" s="677"/>
    </row>
    <row r="11" spans="1:11" s="53" customFormat="1" ht="10.5" customHeight="1" x14ac:dyDescent="0.15">
      <c r="A11" s="1674">
        <v>2019</v>
      </c>
      <c r="B11" s="225">
        <v>1255.7672952631799</v>
      </c>
      <c r="C11" s="225">
        <v>545.44920755949704</v>
      </c>
      <c r="D11" s="225">
        <v>710.31808770373596</v>
      </c>
      <c r="E11" s="225">
        <v>132670.58481168299</v>
      </c>
      <c r="F11" s="225">
        <v>60207.881917635197</v>
      </c>
      <c r="G11" s="225">
        <v>72462.7028940491</v>
      </c>
      <c r="H11" s="225">
        <v>10357.825030596099</v>
      </c>
      <c r="I11" s="225">
        <v>3292.5032674478598</v>
      </c>
      <c r="J11" s="225">
        <v>7065.3217631482403</v>
      </c>
      <c r="K11" s="677"/>
    </row>
    <row r="12" spans="1:11" s="53" customFormat="1" ht="10.5" customHeight="1" x14ac:dyDescent="0.15">
      <c r="A12" s="1923" t="s">
        <v>2027</v>
      </c>
      <c r="B12" s="90">
        <v>1067.79178015001</v>
      </c>
      <c r="C12" s="90">
        <v>430.33468085045001</v>
      </c>
      <c r="D12" s="90">
        <v>637.457099299525</v>
      </c>
      <c r="E12" s="90">
        <v>114482.05536653407</v>
      </c>
      <c r="F12" s="90">
        <v>46558.950303704267</v>
      </c>
      <c r="G12" s="90">
        <v>67923.105062830015</v>
      </c>
      <c r="H12" s="90">
        <v>8736.7105532798978</v>
      </c>
      <c r="I12" s="90">
        <v>2470.1124906368218</v>
      </c>
      <c r="J12" s="90">
        <v>6266.5980626431265</v>
      </c>
      <c r="K12" s="677"/>
    </row>
    <row r="13" spans="1:11" s="53" customFormat="1" ht="3.75" customHeight="1" x14ac:dyDescent="0.15">
      <c r="A13" s="208"/>
      <c r="B13" s="1600"/>
      <c r="C13" s="1601"/>
      <c r="D13" s="1601"/>
      <c r="E13" s="1600"/>
      <c r="F13" s="1602"/>
      <c r="G13" s="1602"/>
      <c r="H13" s="1600"/>
      <c r="I13" s="1602"/>
      <c r="J13" s="1602"/>
      <c r="K13" s="677"/>
    </row>
    <row r="14" spans="1:11" s="53" customFormat="1" ht="11.25" customHeight="1" x14ac:dyDescent="0.15">
      <c r="A14" s="1822" t="s">
        <v>2158</v>
      </c>
      <c r="B14" s="1823"/>
      <c r="C14" s="1823"/>
      <c r="D14" s="1823"/>
      <c r="E14" s="1824"/>
      <c r="F14" s="1824"/>
      <c r="G14" s="1824"/>
      <c r="H14" s="1824"/>
      <c r="I14" s="1824"/>
      <c r="J14" s="1824"/>
      <c r="K14" s="677"/>
    </row>
    <row r="15" spans="1:11" s="56" customFormat="1" ht="3.75" customHeight="1" x14ac:dyDescent="0.15">
      <c r="A15" s="1938"/>
      <c r="B15" s="1939"/>
      <c r="C15" s="1939"/>
      <c r="D15" s="1939"/>
      <c r="E15" s="49"/>
      <c r="F15" s="49"/>
      <c r="G15" s="49"/>
      <c r="H15" s="49"/>
      <c r="I15" s="49"/>
      <c r="J15" s="49"/>
      <c r="K15" s="55"/>
    </row>
    <row r="16" spans="1:11" s="56" customFormat="1" ht="10.5" customHeight="1" x14ac:dyDescent="0.15">
      <c r="A16" s="52">
        <v>2016</v>
      </c>
      <c r="B16" s="193">
        <v>1317.5314208636009</v>
      </c>
      <c r="C16" s="193">
        <v>56.669310173960007</v>
      </c>
      <c r="D16" s="193">
        <v>1538.8051437412882</v>
      </c>
      <c r="E16" s="193">
        <v>25846.9119897411</v>
      </c>
      <c r="F16" s="193">
        <v>1554.8372651864699</v>
      </c>
      <c r="G16" s="193">
        <v>24292.074724554499</v>
      </c>
      <c r="H16" s="193">
        <v>24240.185631863202</v>
      </c>
      <c r="I16" s="193">
        <v>603.84906518066805</v>
      </c>
      <c r="J16" s="193">
        <v>23636.336566682399</v>
      </c>
      <c r="K16" s="55"/>
    </row>
    <row r="17" spans="1:11" ht="10.5" customHeight="1" x14ac:dyDescent="0.2">
      <c r="A17" s="1674">
        <v>2017</v>
      </c>
      <c r="B17" s="193">
        <v>1310.0155985378619</v>
      </c>
      <c r="C17" s="193">
        <v>70.425784534998542</v>
      </c>
      <c r="D17" s="193">
        <v>1364.423552278555</v>
      </c>
      <c r="E17" s="193">
        <v>24645.9874950462</v>
      </c>
      <c r="F17" s="193">
        <v>1793.5877099880299</v>
      </c>
      <c r="G17" s="193">
        <v>22852.399785058202</v>
      </c>
      <c r="H17" s="193">
        <v>23482.308744206301</v>
      </c>
      <c r="I17" s="193">
        <v>811.24544353206602</v>
      </c>
      <c r="J17" s="193">
        <v>22671.063300674199</v>
      </c>
      <c r="K17" s="58"/>
    </row>
    <row r="18" spans="1:11" ht="10.5" customHeight="1" x14ac:dyDescent="0.2">
      <c r="A18" s="1674">
        <v>2018</v>
      </c>
      <c r="B18" s="193">
        <v>1293.30635395636</v>
      </c>
      <c r="C18" s="91">
        <v>48.349208302936503</v>
      </c>
      <c r="D18" s="193">
        <v>1342.8805857830375</v>
      </c>
      <c r="E18" s="193">
        <v>24892.655164961201</v>
      </c>
      <c r="F18" s="193">
        <v>1842.61338455441</v>
      </c>
      <c r="G18" s="193">
        <v>23050.041780406798</v>
      </c>
      <c r="H18" s="193">
        <v>22090.873402110901</v>
      </c>
      <c r="I18" s="193">
        <v>524.08716261702705</v>
      </c>
      <c r="J18" s="193">
        <v>21566.7862394939</v>
      </c>
      <c r="K18" s="58"/>
    </row>
    <row r="19" spans="1:11" s="59" customFormat="1" ht="10.5" customHeight="1" x14ac:dyDescent="0.2">
      <c r="A19" s="1674">
        <v>2019</v>
      </c>
      <c r="B19" s="225">
        <v>1351.4342627179899</v>
      </c>
      <c r="C19" s="225">
        <v>69.372446740247995</v>
      </c>
      <c r="D19" s="225">
        <v>1282.06181597774</v>
      </c>
      <c r="E19" s="225">
        <v>21736.3875833046</v>
      </c>
      <c r="F19" s="225">
        <v>1597.8014378001701</v>
      </c>
      <c r="G19" s="225">
        <v>20138.5861455044</v>
      </c>
      <c r="H19" s="225">
        <v>20729.407512236401</v>
      </c>
      <c r="I19" s="225">
        <v>815.03470462722703</v>
      </c>
      <c r="J19" s="225">
        <v>19914.372807609201</v>
      </c>
    </row>
    <row r="20" spans="1:11" s="59" customFormat="1" ht="10.5" customHeight="1" x14ac:dyDescent="0.2">
      <c r="A20" s="1923" t="s">
        <v>2027</v>
      </c>
      <c r="B20" s="90">
        <v>981.04816487268602</v>
      </c>
      <c r="C20" s="90">
        <v>42.062641807547202</v>
      </c>
      <c r="D20" s="90">
        <v>938.98552306513898</v>
      </c>
      <c r="E20" s="90">
        <v>17063.020622555596</v>
      </c>
      <c r="F20" s="90">
        <v>966.71096983589939</v>
      </c>
      <c r="G20" s="90">
        <v>16096.309652719716</v>
      </c>
      <c r="H20" s="90">
        <v>15665.618813761765</v>
      </c>
      <c r="I20" s="90">
        <v>454.44561503544872</v>
      </c>
      <c r="J20" s="90">
        <v>15211.173198726319</v>
      </c>
    </row>
    <row r="21" spans="1:11" s="59" customFormat="1" ht="3.75" customHeight="1" x14ac:dyDescent="0.2">
      <c r="A21" s="208"/>
      <c r="B21" s="1600"/>
      <c r="C21" s="1601"/>
      <c r="D21" s="1601"/>
      <c r="E21" s="1600"/>
      <c r="F21" s="1602"/>
      <c r="G21" s="1602"/>
      <c r="H21" s="1600"/>
      <c r="I21" s="1602"/>
      <c r="J21" s="1602"/>
    </row>
    <row r="22" spans="1:11" x14ac:dyDescent="0.2">
      <c r="A22" s="1822" t="s">
        <v>2159</v>
      </c>
      <c r="B22" s="1823"/>
      <c r="C22" s="1823"/>
      <c r="D22" s="1823"/>
      <c r="E22" s="1824"/>
      <c r="F22" s="1824"/>
      <c r="G22" s="1824"/>
      <c r="H22" s="1824"/>
      <c r="I22" s="1824"/>
      <c r="J22" s="1824"/>
    </row>
    <row r="23" spans="1:11" ht="3.75" customHeight="1" x14ac:dyDescent="0.2">
      <c r="A23" s="1938"/>
      <c r="B23" s="1939"/>
      <c r="C23" s="1939"/>
      <c r="D23" s="1939"/>
      <c r="E23" s="49"/>
      <c r="F23" s="49"/>
      <c r="G23" s="49"/>
      <c r="H23" s="49"/>
      <c r="I23" s="49"/>
      <c r="J23" s="49"/>
    </row>
    <row r="24" spans="1:11" ht="10.5" customHeight="1" x14ac:dyDescent="0.2">
      <c r="A24" s="52">
        <v>2016</v>
      </c>
      <c r="B24" s="1924">
        <v>630.57531324999968</v>
      </c>
      <c r="C24" s="1924">
        <v>37.11443306999999</v>
      </c>
      <c r="D24" s="1924">
        <v>593.46088017999966</v>
      </c>
      <c r="E24" s="193">
        <v>12089.707913</v>
      </c>
      <c r="F24" s="193">
        <v>422.42897299999998</v>
      </c>
      <c r="G24" s="193">
        <v>11667.27894</v>
      </c>
      <c r="H24" s="193">
        <v>8071.8361740689998</v>
      </c>
      <c r="I24" s="193">
        <v>175.94817485600001</v>
      </c>
      <c r="J24" s="193">
        <v>7895.8879992129996</v>
      </c>
    </row>
    <row r="25" spans="1:11" ht="10.5" customHeight="1" x14ac:dyDescent="0.2">
      <c r="A25" s="1674">
        <v>2017</v>
      </c>
      <c r="B25" s="1924">
        <v>617.46887407999964</v>
      </c>
      <c r="C25" s="1924">
        <v>25.250931329999997</v>
      </c>
      <c r="D25" s="1924">
        <v>592.21794274999968</v>
      </c>
      <c r="E25" s="193">
        <v>11647.975270999999</v>
      </c>
      <c r="F25" s="193">
        <v>483.33504299999998</v>
      </c>
      <c r="G25" s="193">
        <v>11164.640228</v>
      </c>
      <c r="H25" s="193">
        <v>8298.6832003340005</v>
      </c>
      <c r="I25" s="193">
        <v>126.048688215</v>
      </c>
      <c r="J25" s="193">
        <v>8172.6345121189997</v>
      </c>
    </row>
    <row r="26" spans="1:11" ht="10.5" customHeight="1" x14ac:dyDescent="0.2">
      <c r="A26" s="1674">
        <v>2018</v>
      </c>
      <c r="B26" s="1924">
        <v>696.33044456000016</v>
      </c>
      <c r="C26" s="1924">
        <v>41.927584910000007</v>
      </c>
      <c r="D26" s="1924">
        <v>654.40285965000021</v>
      </c>
      <c r="E26" s="193">
        <v>13411.317365000001</v>
      </c>
      <c r="F26" s="193">
        <v>678.00797599999999</v>
      </c>
      <c r="G26" s="193">
        <v>12733.309389</v>
      </c>
      <c r="H26" s="193">
        <v>9049.1843549229889</v>
      </c>
      <c r="I26" s="193">
        <v>262.08424241400002</v>
      </c>
      <c r="J26" s="193">
        <v>8787.1001125089897</v>
      </c>
    </row>
    <row r="27" spans="1:11" ht="10.5" customHeight="1" x14ac:dyDescent="0.2">
      <c r="A27" s="1674">
        <v>2019</v>
      </c>
      <c r="B27" s="1925">
        <v>754.05325181999956</v>
      </c>
      <c r="C27" s="1926">
        <v>47.324350520000003</v>
      </c>
      <c r="D27" s="1926">
        <v>706.72890129999951</v>
      </c>
      <c r="E27" s="225">
        <v>14228.741202000001</v>
      </c>
      <c r="F27" s="225">
        <v>949.38777400000004</v>
      </c>
      <c r="G27" s="225">
        <v>13279.353428</v>
      </c>
      <c r="H27" s="225">
        <f>I27+J27</f>
        <v>9449.1784223380091</v>
      </c>
      <c r="I27" s="225">
        <v>216.38468234699999</v>
      </c>
      <c r="J27" s="225">
        <v>9232.7937399910097</v>
      </c>
    </row>
    <row r="28" spans="1:11" ht="10.5" customHeight="1" x14ac:dyDescent="0.2">
      <c r="A28" s="1927" t="s">
        <v>2027</v>
      </c>
      <c r="B28" s="1600">
        <v>698.07369158000006</v>
      </c>
      <c r="C28" s="1601">
        <v>39.668779849999993</v>
      </c>
      <c r="D28" s="1601">
        <v>658.40491173000009</v>
      </c>
      <c r="E28" s="1431">
        <v>14493.495166000015</v>
      </c>
      <c r="F28" s="1431">
        <v>540.8426740000001</v>
      </c>
      <c r="G28" s="1431">
        <v>13952.652492000016</v>
      </c>
      <c r="H28" s="1431">
        <v>8937.9131230469957</v>
      </c>
      <c r="I28" s="1431">
        <v>227.65244406800005</v>
      </c>
      <c r="J28" s="1431">
        <v>8710.2606789789952</v>
      </c>
    </row>
    <row r="29" spans="1:11" ht="3.75" customHeight="1" thickBot="1" x14ac:dyDescent="0.25">
      <c r="A29" s="1940"/>
      <c r="B29" s="1941"/>
      <c r="C29" s="1942"/>
      <c r="D29" s="1942"/>
      <c r="E29" s="1940"/>
      <c r="F29" s="1940"/>
      <c r="G29" s="1940"/>
      <c r="H29" s="1940"/>
      <c r="I29" s="1940"/>
      <c r="J29" s="1940"/>
    </row>
    <row r="30" spans="1:11" ht="13.5" thickTop="1" x14ac:dyDescent="0.2">
      <c r="A30" s="1825" t="s">
        <v>2160</v>
      </c>
      <c r="B30" s="678"/>
      <c r="C30" s="678"/>
      <c r="D30" s="546"/>
      <c r="E30" s="677"/>
      <c r="F30" s="677"/>
      <c r="G30" s="677"/>
      <c r="H30" s="677"/>
      <c r="I30" s="55"/>
      <c r="J30" s="55"/>
    </row>
    <row r="31" spans="1:11" x14ac:dyDescent="0.2">
      <c r="A31" s="49"/>
      <c r="B31" s="49"/>
      <c r="C31" s="49"/>
      <c r="D31" s="49"/>
      <c r="E31" s="57"/>
      <c r="F31" s="57"/>
      <c r="G31" s="57"/>
      <c r="H31" s="49"/>
      <c r="I31" s="49"/>
      <c r="J31" s="49"/>
    </row>
    <row r="32" spans="1:11" x14ac:dyDescent="0.2">
      <c r="A32" s="56"/>
      <c r="E32" s="48"/>
      <c r="H32" s="49"/>
      <c r="I32" s="49"/>
      <c r="J32" s="49"/>
    </row>
    <row r="33" spans="1:10" x14ac:dyDescent="0.2">
      <c r="A33" s="61"/>
      <c r="H33" s="49"/>
      <c r="I33" s="49"/>
      <c r="J33" s="49"/>
    </row>
  </sheetData>
  <mergeCells count="8">
    <mergeCell ref="B4:D4"/>
    <mergeCell ref="E4:G4"/>
    <mergeCell ref="H4:J4"/>
    <mergeCell ref="A1:J1"/>
    <mergeCell ref="A2:A4"/>
    <mergeCell ref="B2:D2"/>
    <mergeCell ref="E2:G2"/>
    <mergeCell ref="H2:J2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3"/>
  <dimension ref="A1:K16"/>
  <sheetViews>
    <sheetView showGridLines="0" zoomScaleSheetLayoutView="100" workbookViewId="0">
      <selection activeCell="C35" sqref="C35"/>
    </sheetView>
  </sheetViews>
  <sheetFormatPr defaultColWidth="9.140625" defaultRowHeight="12.75" customHeight="1" x14ac:dyDescent="0.2"/>
  <cols>
    <col min="1" max="1" width="18" style="674" customWidth="1"/>
    <col min="2" max="2" width="7.28515625" style="674" customWidth="1"/>
    <col min="3" max="3" width="8.140625" style="674" customWidth="1"/>
    <col min="4" max="4" width="7.5703125" style="674" customWidth="1"/>
    <col min="5" max="6" width="8.140625" style="674" customWidth="1"/>
    <col min="7" max="7" width="6.5703125" style="674" customWidth="1"/>
    <col min="8" max="8" width="1.28515625" style="674" customWidth="1"/>
    <col min="9" max="20" width="6.5703125" style="674" customWidth="1"/>
    <col min="21" max="16384" width="9.140625" style="674"/>
  </cols>
  <sheetData>
    <row r="1" spans="1:11" s="48" customFormat="1" ht="30" customHeight="1" x14ac:dyDescent="0.2">
      <c r="A1" s="2066" t="s">
        <v>2080</v>
      </c>
      <c r="B1" s="2066"/>
      <c r="C1" s="2066"/>
      <c r="D1" s="2066"/>
      <c r="E1" s="2066"/>
      <c r="F1" s="2066"/>
      <c r="G1" s="2066"/>
    </row>
    <row r="2" spans="1:11" ht="11.25" customHeight="1" x14ac:dyDescent="0.2">
      <c r="A2" s="62" t="s">
        <v>2059</v>
      </c>
      <c r="B2" s="63"/>
      <c r="C2" s="63"/>
      <c r="D2" s="63"/>
      <c r="E2" s="63"/>
      <c r="F2" s="63"/>
      <c r="G2" s="63"/>
    </row>
    <row r="3" spans="1:11" ht="30" customHeight="1" x14ac:dyDescent="0.2">
      <c r="A3" s="1827"/>
      <c r="B3" s="673" t="s">
        <v>6</v>
      </c>
      <c r="C3" s="1816" t="s">
        <v>84</v>
      </c>
      <c r="D3" s="1816" t="s">
        <v>85</v>
      </c>
      <c r="E3" s="673" t="s">
        <v>1175</v>
      </c>
      <c r="F3" s="1816" t="s">
        <v>86</v>
      </c>
      <c r="G3" s="1816" t="s">
        <v>87</v>
      </c>
    </row>
    <row r="4" spans="1:11" ht="3.75" customHeight="1" x14ac:dyDescent="0.2">
      <c r="A4" s="63"/>
      <c r="B4" s="63"/>
      <c r="C4" s="63"/>
      <c r="D4" s="63"/>
      <c r="E4" s="63"/>
      <c r="F4" s="63"/>
      <c r="G4" s="63"/>
    </row>
    <row r="5" spans="1:11" s="48" customFormat="1" ht="11.1" customHeight="1" x14ac:dyDescent="0.2">
      <c r="A5" s="1826" t="s">
        <v>6</v>
      </c>
      <c r="B5" s="313">
        <f>C5+D5+E5+F5+G5</f>
        <v>68100.84326319008</v>
      </c>
      <c r="C5" s="313">
        <v>20897.315064751059</v>
      </c>
      <c r="D5" s="313">
        <v>25240.787665009935</v>
      </c>
      <c r="E5" s="313">
        <v>14849.374129653075</v>
      </c>
      <c r="F5" s="313">
        <v>5061.0600424510067</v>
      </c>
      <c r="G5" s="313">
        <v>2052.3063613249997</v>
      </c>
    </row>
    <row r="6" spans="1:11" s="48" customFormat="1" ht="11.1" customHeight="1" x14ac:dyDescent="0.2">
      <c r="A6" s="1832" t="s">
        <v>475</v>
      </c>
      <c r="B6" s="313">
        <f t="shared" ref="B6:B14" si="0">C6+D6+E6+F6+G6</f>
        <v>33687.703503979028</v>
      </c>
      <c r="C6" s="313">
        <v>11548.560304730974</v>
      </c>
      <c r="D6" s="313">
        <v>11377.421028940069</v>
      </c>
      <c r="E6" s="313">
        <v>7163.4991322829883</v>
      </c>
      <c r="F6" s="313">
        <v>2159.1900100229968</v>
      </c>
      <c r="G6" s="313">
        <v>1439.0330280020007</v>
      </c>
    </row>
    <row r="7" spans="1:11" s="48" customFormat="1" ht="11.1" customHeight="1" x14ac:dyDescent="0.2">
      <c r="A7" s="1829" t="s">
        <v>1719</v>
      </c>
      <c r="B7" s="314">
        <f t="shared" si="0"/>
        <v>12870.57790069701</v>
      </c>
      <c r="C7" s="314">
        <v>4760.0557738299985</v>
      </c>
      <c r="D7" s="314">
        <v>4293.2776837000119</v>
      </c>
      <c r="E7" s="314">
        <v>2529.1119661799994</v>
      </c>
      <c r="F7" s="314">
        <v>667.43480250299956</v>
      </c>
      <c r="G7" s="314">
        <v>620.697674484</v>
      </c>
    </row>
    <row r="8" spans="1:11" s="48" customFormat="1" ht="11.1" customHeight="1" x14ac:dyDescent="0.2">
      <c r="A8" s="1829" t="s">
        <v>476</v>
      </c>
      <c r="B8" s="314">
        <f t="shared" si="0"/>
        <v>5523.2249804030052</v>
      </c>
      <c r="C8" s="314">
        <v>1946.5755705500055</v>
      </c>
      <c r="D8" s="314">
        <v>1705.3770899700007</v>
      </c>
      <c r="E8" s="314">
        <v>1279.3004353999982</v>
      </c>
      <c r="F8" s="314">
        <v>388.97188448500009</v>
      </c>
      <c r="G8" s="314">
        <v>202.99999999800013</v>
      </c>
    </row>
    <row r="9" spans="1:11" s="48" customFormat="1" ht="11.1" customHeight="1" x14ac:dyDescent="0.2">
      <c r="A9" s="1829" t="s">
        <v>477</v>
      </c>
      <c r="B9" s="314">
        <f t="shared" si="0"/>
        <v>6643.9070125270027</v>
      </c>
      <c r="C9" s="314">
        <v>1935.3300493000004</v>
      </c>
      <c r="D9" s="314">
        <v>2252.706396009999</v>
      </c>
      <c r="E9" s="314">
        <v>1722.8888925300032</v>
      </c>
      <c r="F9" s="314">
        <v>466.18167468700005</v>
      </c>
      <c r="G9" s="314">
        <v>266.80000000000007</v>
      </c>
    </row>
    <row r="10" spans="1:11" s="48" customFormat="1" ht="11.1" customHeight="1" x14ac:dyDescent="0.2">
      <c r="A10" s="1829" t="s">
        <v>478</v>
      </c>
      <c r="B10" s="314">
        <f t="shared" si="0"/>
        <v>6139.1523407079967</v>
      </c>
      <c r="C10" s="314">
        <v>2052.5989112149973</v>
      </c>
      <c r="D10" s="314">
        <v>2298.5519227600007</v>
      </c>
      <c r="E10" s="314">
        <v>1137.7875817879985</v>
      </c>
      <c r="F10" s="314">
        <v>456.67857141700028</v>
      </c>
      <c r="G10" s="314">
        <v>193.53535352800014</v>
      </c>
    </row>
    <row r="11" spans="1:11" s="48" customFormat="1" ht="11.1" customHeight="1" x14ac:dyDescent="0.2">
      <c r="A11" s="1829" t="s">
        <v>479</v>
      </c>
      <c r="B11" s="314">
        <f t="shared" si="0"/>
        <v>2510.8412696440009</v>
      </c>
      <c r="C11" s="314">
        <v>853.99999983600026</v>
      </c>
      <c r="D11" s="314">
        <v>827.50793650000082</v>
      </c>
      <c r="E11" s="314">
        <v>494.41025638500025</v>
      </c>
      <c r="F11" s="314">
        <v>179.92307693099988</v>
      </c>
      <c r="G11" s="314">
        <v>154.99999999199991</v>
      </c>
    </row>
    <row r="12" spans="1:11" s="48" customFormat="1" ht="11.1" customHeight="1" x14ac:dyDescent="0.2">
      <c r="A12" s="1832" t="s">
        <v>620</v>
      </c>
      <c r="B12" s="313">
        <f t="shared" si="0"/>
        <v>34413.139759211037</v>
      </c>
      <c r="C12" s="313">
        <v>9348.7547600200196</v>
      </c>
      <c r="D12" s="64">
        <v>13863.366636070043</v>
      </c>
      <c r="E12" s="313">
        <v>7685.8749973699742</v>
      </c>
      <c r="F12" s="313">
        <v>2901.870032427998</v>
      </c>
      <c r="G12" s="64">
        <v>613.27333332299975</v>
      </c>
    </row>
    <row r="13" spans="1:11" s="48" customFormat="1" ht="11.1" customHeight="1" x14ac:dyDescent="0.2">
      <c r="A13" s="1829" t="s">
        <v>480</v>
      </c>
      <c r="B13" s="314">
        <f t="shared" si="0"/>
        <v>12316.257046161001</v>
      </c>
      <c r="C13" s="314">
        <v>3311.5783962099977</v>
      </c>
      <c r="D13" s="65">
        <v>5069.3780223500007</v>
      </c>
      <c r="E13" s="314">
        <v>2634.4054867000023</v>
      </c>
      <c r="F13" s="314">
        <v>1140.8951408999994</v>
      </c>
      <c r="G13" s="65">
        <v>160.00000000100002</v>
      </c>
    </row>
    <row r="14" spans="1:11" s="48" customFormat="1" ht="11.1" customHeight="1" x14ac:dyDescent="0.2">
      <c r="A14" s="1829" t="s">
        <v>481</v>
      </c>
      <c r="B14" s="314">
        <f t="shared" si="0"/>
        <v>22096.882713049992</v>
      </c>
      <c r="C14" s="314">
        <v>6037.1763638100001</v>
      </c>
      <c r="D14" s="65">
        <v>8793.988613720001</v>
      </c>
      <c r="E14" s="314">
        <v>5051.4695106699937</v>
      </c>
      <c r="F14" s="314">
        <v>1760.9748915280004</v>
      </c>
      <c r="G14" s="65">
        <v>453.27333332200027</v>
      </c>
    </row>
    <row r="15" spans="1:11" ht="4.9000000000000004" customHeight="1" thickBot="1" x14ac:dyDescent="0.25">
      <c r="A15" s="651"/>
      <c r="B15" s="652"/>
      <c r="C15" s="652"/>
      <c r="D15" s="652"/>
      <c r="E15" s="653"/>
      <c r="F15" s="652"/>
      <c r="G15" s="652"/>
      <c r="H15" s="48"/>
      <c r="I15" s="48"/>
      <c r="J15" s="48"/>
      <c r="K15" s="48"/>
    </row>
    <row r="16" spans="1:11" ht="13.5" customHeight="1" thickTop="1" x14ac:dyDescent="0.2">
      <c r="A16" s="1466" t="s">
        <v>1561</v>
      </c>
      <c r="H16" s="48"/>
      <c r="I16" s="48"/>
      <c r="J16" s="48"/>
      <c r="K16" s="48"/>
    </row>
  </sheetData>
  <mergeCells count="1">
    <mergeCell ref="A1:G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4"/>
  <dimension ref="A1:U24"/>
  <sheetViews>
    <sheetView showGridLines="0" zoomScaleSheetLayoutView="100" workbookViewId="0">
      <selection sqref="A1:K23"/>
    </sheetView>
  </sheetViews>
  <sheetFormatPr defaultColWidth="9.140625" defaultRowHeight="12.75" customHeight="1" x14ac:dyDescent="0.15"/>
  <cols>
    <col min="1" max="1" width="9.5703125" style="63" customWidth="1"/>
    <col min="2" max="2" width="7.5703125" style="63" customWidth="1"/>
    <col min="3" max="3" width="7.140625" style="63" customWidth="1"/>
    <col min="4" max="5" width="7.85546875" style="63" customWidth="1"/>
    <col min="6" max="6" width="7.140625" style="63" customWidth="1"/>
    <col min="7" max="8" width="7.85546875" style="63" customWidth="1"/>
    <col min="9" max="9" width="7.140625" style="63" customWidth="1"/>
    <col min="10" max="11" width="7.85546875" style="63" customWidth="1"/>
    <col min="12" max="16384" width="9.140625" style="63"/>
  </cols>
  <sheetData>
    <row r="1" spans="1:21" s="216" customFormat="1" ht="30" customHeight="1" x14ac:dyDescent="0.15">
      <c r="A1" s="2066" t="s">
        <v>2081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</row>
    <row r="2" spans="1:21" ht="12.75" customHeight="1" x14ac:dyDescent="0.15">
      <c r="A2" s="72">
        <v>2020</v>
      </c>
      <c r="B2" s="73"/>
      <c r="K2" s="73"/>
    </row>
    <row r="3" spans="1:21" ht="12" customHeight="1" x14ac:dyDescent="0.15">
      <c r="A3" s="2093" t="s">
        <v>493</v>
      </c>
      <c r="B3" s="2094"/>
      <c r="C3" s="2089" t="s">
        <v>1</v>
      </c>
      <c r="D3" s="2090"/>
      <c r="E3" s="2091"/>
      <c r="F3" s="2018" t="s">
        <v>471</v>
      </c>
      <c r="G3" s="2092"/>
      <c r="H3" s="2014"/>
      <c r="I3" s="2018" t="s">
        <v>472</v>
      </c>
      <c r="J3" s="2092"/>
      <c r="K3" s="2092"/>
    </row>
    <row r="4" spans="1:21" ht="30" customHeight="1" x14ac:dyDescent="0.15">
      <c r="A4" s="2093"/>
      <c r="B4" s="2094"/>
      <c r="C4" s="671" t="s">
        <v>473</v>
      </c>
      <c r="D4" s="1819" t="s">
        <v>483</v>
      </c>
      <c r="E4" s="1819" t="s">
        <v>474</v>
      </c>
      <c r="F4" s="671" t="s">
        <v>473</v>
      </c>
      <c r="G4" s="1819" t="s">
        <v>483</v>
      </c>
      <c r="H4" s="1819" t="s">
        <v>474</v>
      </c>
      <c r="I4" s="671" t="s">
        <v>473</v>
      </c>
      <c r="J4" s="1819" t="s">
        <v>483</v>
      </c>
      <c r="K4" s="1815" t="s">
        <v>474</v>
      </c>
    </row>
    <row r="5" spans="1:21" ht="4.9000000000000004" customHeight="1" x14ac:dyDescent="0.15"/>
    <row r="6" spans="1:21" s="51" customFormat="1" ht="11.25" customHeight="1" x14ac:dyDescent="0.15">
      <c r="A6" s="86" t="s">
        <v>6</v>
      </c>
      <c r="B6" s="1828"/>
      <c r="C6" s="68">
        <v>34104.734446174552</v>
      </c>
      <c r="D6" s="68">
        <v>1034002.1621078836</v>
      </c>
      <c r="E6" s="68">
        <v>625972.6619338888</v>
      </c>
      <c r="F6" s="68">
        <v>15688.452224130746</v>
      </c>
      <c r="G6" s="68">
        <v>344765.3432877342</v>
      </c>
      <c r="H6" s="68">
        <v>196902.76542411844</v>
      </c>
      <c r="I6" s="68">
        <v>18416.282222043796</v>
      </c>
      <c r="J6" s="68">
        <v>689236.81882014056</v>
      </c>
      <c r="K6" s="68">
        <v>429069.89650977164</v>
      </c>
      <c r="M6" s="87"/>
      <c r="N6" s="87"/>
      <c r="O6" s="87"/>
      <c r="P6" s="87"/>
      <c r="Q6" s="87"/>
      <c r="R6" s="87"/>
      <c r="S6" s="87"/>
      <c r="T6" s="87"/>
      <c r="U6" s="87"/>
    </row>
    <row r="7" spans="1:21" s="51" customFormat="1" ht="11.25" customHeight="1" x14ac:dyDescent="0.15">
      <c r="A7" s="2087" t="s">
        <v>475</v>
      </c>
      <c r="B7" s="2087"/>
      <c r="C7" s="68">
        <v>15846.221334109101</v>
      </c>
      <c r="D7" s="68">
        <v>251629.05907126283</v>
      </c>
      <c r="E7" s="68">
        <v>129740.21462980512</v>
      </c>
      <c r="F7" s="68">
        <v>11733.747914789576</v>
      </c>
      <c r="G7" s="68">
        <v>177709.53829568115</v>
      </c>
      <c r="H7" s="68">
        <v>91561.857017574395</v>
      </c>
      <c r="I7" s="68">
        <v>4112.4734193195354</v>
      </c>
      <c r="J7" s="68">
        <v>73919.520775582598</v>
      </c>
      <c r="K7" s="68">
        <v>38178.357612230873</v>
      </c>
      <c r="M7" s="87"/>
      <c r="N7" s="87"/>
      <c r="O7" s="87"/>
      <c r="P7" s="87"/>
      <c r="Q7" s="87"/>
      <c r="R7" s="87"/>
      <c r="S7" s="87"/>
      <c r="T7" s="87"/>
      <c r="U7" s="87"/>
    </row>
    <row r="8" spans="1:21" s="51" customFormat="1" ht="11.25" customHeight="1" x14ac:dyDescent="0.15">
      <c r="A8" s="2088" t="s">
        <v>1719</v>
      </c>
      <c r="B8" s="2088"/>
      <c r="C8" s="71">
        <v>5923.3056378579831</v>
      </c>
      <c r="D8" s="71">
        <v>44048.134327696964</v>
      </c>
      <c r="E8" s="71">
        <v>21452.230601270807</v>
      </c>
      <c r="F8" s="71">
        <v>5068.1416529574917</v>
      </c>
      <c r="G8" s="71">
        <v>37422.170921316945</v>
      </c>
      <c r="H8" s="71">
        <v>18443.778625470495</v>
      </c>
      <c r="I8" s="71">
        <v>855.16398490050028</v>
      </c>
      <c r="J8" s="71">
        <v>6625.9634063800486</v>
      </c>
      <c r="K8" s="71">
        <v>3008.4519758003057</v>
      </c>
    </row>
    <row r="9" spans="1:21" s="51" customFormat="1" ht="11.25" customHeight="1" x14ac:dyDescent="0.15">
      <c r="A9" s="2088" t="s">
        <v>476</v>
      </c>
      <c r="B9" s="2088"/>
      <c r="C9" s="71">
        <v>2770.6860048217559</v>
      </c>
      <c r="D9" s="71">
        <v>36677.397844996587</v>
      </c>
      <c r="E9" s="71">
        <v>18506.077767647621</v>
      </c>
      <c r="F9" s="71">
        <v>1827.3690523762555</v>
      </c>
      <c r="G9" s="71">
        <v>24214.17646117834</v>
      </c>
      <c r="H9" s="71">
        <v>12394.721325457042</v>
      </c>
      <c r="I9" s="71">
        <v>943.31695244549985</v>
      </c>
      <c r="J9" s="71">
        <v>12463.221383818222</v>
      </c>
      <c r="K9" s="71">
        <v>6111.3564421905912</v>
      </c>
    </row>
    <row r="10" spans="1:21" s="51" customFormat="1" ht="11.25" customHeight="1" x14ac:dyDescent="0.15">
      <c r="A10" s="2088" t="s">
        <v>477</v>
      </c>
      <c r="B10" s="2088"/>
      <c r="C10" s="71">
        <v>3120.7755139184992</v>
      </c>
      <c r="D10" s="71">
        <v>58656.698170841548</v>
      </c>
      <c r="E10" s="71">
        <v>28813.105506413369</v>
      </c>
      <c r="F10" s="71">
        <v>2030.8438457952491</v>
      </c>
      <c r="G10" s="71">
        <v>38213.693251885066</v>
      </c>
      <c r="H10" s="71">
        <v>18791.463026925365</v>
      </c>
      <c r="I10" s="71">
        <v>1089.9316681232503</v>
      </c>
      <c r="J10" s="71">
        <v>20443.004918956281</v>
      </c>
      <c r="K10" s="71">
        <v>10021.642479487986</v>
      </c>
    </row>
    <row r="11" spans="1:21" s="51" customFormat="1" ht="11.25" customHeight="1" x14ac:dyDescent="0.15">
      <c r="A11" s="2088" t="s">
        <v>478</v>
      </c>
      <c r="B11" s="2088"/>
      <c r="C11" s="71">
        <v>2713.5715706472506</v>
      </c>
      <c r="D11" s="71">
        <v>70089.364530049992</v>
      </c>
      <c r="E11" s="71">
        <v>37479.838961131769</v>
      </c>
      <c r="F11" s="71">
        <v>1934.7633955059932</v>
      </c>
      <c r="G11" s="71">
        <v>49918.271263988863</v>
      </c>
      <c r="H11" s="71">
        <v>26355.506179625278</v>
      </c>
      <c r="I11" s="71">
        <v>778.80817514124828</v>
      </c>
      <c r="J11" s="71">
        <v>20171.093266061398</v>
      </c>
      <c r="K11" s="71">
        <v>11124.332781506446</v>
      </c>
    </row>
    <row r="12" spans="1:21" s="51" customFormat="1" ht="11.25" customHeight="1" x14ac:dyDescent="0.15">
      <c r="A12" s="2088" t="s">
        <v>462</v>
      </c>
      <c r="B12" s="2088"/>
      <c r="C12" s="71">
        <v>1317.8826068635003</v>
      </c>
      <c r="D12" s="71">
        <v>42157.464197678317</v>
      </c>
      <c r="E12" s="71">
        <v>23488.961793341652</v>
      </c>
      <c r="F12" s="71">
        <v>872.62996815450128</v>
      </c>
      <c r="G12" s="71">
        <v>27941.226397311832</v>
      </c>
      <c r="H12" s="71">
        <v>15576.387860096123</v>
      </c>
      <c r="I12" s="71">
        <v>445.25263870900056</v>
      </c>
      <c r="J12" s="71">
        <v>14216.237800366544</v>
      </c>
      <c r="K12" s="71">
        <v>7912.5739332455232</v>
      </c>
    </row>
    <row r="13" spans="1:21" s="51" customFormat="1" ht="11.25" customHeight="1" x14ac:dyDescent="0.15">
      <c r="A13" s="2087" t="s">
        <v>484</v>
      </c>
      <c r="B13" s="2087"/>
      <c r="C13" s="68">
        <v>602.93102910499965</v>
      </c>
      <c r="D13" s="68">
        <v>25890.85110879087</v>
      </c>
      <c r="E13" s="68">
        <v>15390.959964615562</v>
      </c>
      <c r="F13" s="68">
        <v>246.86175121674998</v>
      </c>
      <c r="G13" s="68">
        <v>10851.573626067595</v>
      </c>
      <c r="H13" s="68">
        <v>6629.5215663169292</v>
      </c>
      <c r="I13" s="68">
        <v>356.06927788824993</v>
      </c>
      <c r="J13" s="68">
        <v>15039.27748272327</v>
      </c>
      <c r="K13" s="68">
        <v>8761.4383982986383</v>
      </c>
      <c r="M13" s="87"/>
      <c r="N13" s="87"/>
      <c r="O13" s="87"/>
      <c r="P13" s="87"/>
      <c r="Q13" s="87"/>
      <c r="R13" s="87"/>
      <c r="S13" s="87"/>
      <c r="T13" s="87"/>
      <c r="U13" s="87"/>
    </row>
    <row r="14" spans="1:21" s="51" customFormat="1" ht="11.25" customHeight="1" x14ac:dyDescent="0.15">
      <c r="A14" s="2088" t="s">
        <v>485</v>
      </c>
      <c r="B14" s="2088"/>
      <c r="C14" s="71">
        <v>187.57153673699992</v>
      </c>
      <c r="D14" s="71">
        <v>6238.1135505452148</v>
      </c>
      <c r="E14" s="71">
        <v>3004.9289690383671</v>
      </c>
      <c r="F14" s="71">
        <v>55.288514831750007</v>
      </c>
      <c r="G14" s="71">
        <v>1702.8417397022827</v>
      </c>
      <c r="H14" s="71">
        <v>896.46151670262986</v>
      </c>
      <c r="I14" s="71">
        <v>132.28302190524997</v>
      </c>
      <c r="J14" s="71">
        <v>4535.2718108429344</v>
      </c>
      <c r="K14" s="71">
        <v>2108.4674523357367</v>
      </c>
    </row>
    <row r="15" spans="1:21" s="51" customFormat="1" ht="11.25" customHeight="1" x14ac:dyDescent="0.15">
      <c r="A15" s="2088" t="s">
        <v>486</v>
      </c>
      <c r="B15" s="2088"/>
      <c r="C15" s="71">
        <v>82.490125110999983</v>
      </c>
      <c r="D15" s="71">
        <v>3266.2258958397497</v>
      </c>
      <c r="E15" s="71">
        <v>1915.9860225737125</v>
      </c>
      <c r="F15" s="71">
        <v>33.195453943750003</v>
      </c>
      <c r="G15" s="71">
        <v>1316.7400593428752</v>
      </c>
      <c r="H15" s="71">
        <v>746.73238719863491</v>
      </c>
      <c r="I15" s="71">
        <v>49.294671167250002</v>
      </c>
      <c r="J15" s="71">
        <v>1949.4858364968748</v>
      </c>
      <c r="K15" s="71">
        <v>1169.2536353750775</v>
      </c>
    </row>
    <row r="16" spans="1:21" s="51" customFormat="1" ht="11.25" customHeight="1" x14ac:dyDescent="0.15">
      <c r="A16" s="2088" t="s">
        <v>487</v>
      </c>
      <c r="B16" s="2088"/>
      <c r="C16" s="71">
        <v>332.86936725699985</v>
      </c>
      <c r="D16" s="71">
        <v>16386.511662405905</v>
      </c>
      <c r="E16" s="71">
        <v>10470.044973003483</v>
      </c>
      <c r="F16" s="71">
        <v>158.37778244124999</v>
      </c>
      <c r="G16" s="71">
        <v>7831.9918270224416</v>
      </c>
      <c r="H16" s="71">
        <v>4986.3276624156624</v>
      </c>
      <c r="I16" s="71">
        <v>174.49158481574997</v>
      </c>
      <c r="J16" s="71">
        <v>8554.5198353834603</v>
      </c>
      <c r="K16" s="71">
        <v>5483.7173105878228</v>
      </c>
    </row>
    <row r="17" spans="1:21" s="51" customFormat="1" ht="12" customHeight="1" x14ac:dyDescent="0.15">
      <c r="A17" s="2087" t="s">
        <v>488</v>
      </c>
      <c r="B17" s="2087"/>
      <c r="C17" s="68">
        <v>17642.018923047999</v>
      </c>
      <c r="D17" s="68">
        <v>754967.02404023078</v>
      </c>
      <c r="E17" s="68">
        <v>479790.30739616661</v>
      </c>
      <c r="F17" s="68">
        <v>3707.8425581242482</v>
      </c>
      <c r="G17" s="68">
        <v>156204.23136598791</v>
      </c>
      <c r="H17" s="68">
        <v>98711.386840226915</v>
      </c>
      <c r="I17" s="68">
        <v>13934.176364923595</v>
      </c>
      <c r="J17" s="68">
        <v>598762.7926742431</v>
      </c>
      <c r="K17" s="68">
        <v>381078.92055594007</v>
      </c>
      <c r="M17" s="87"/>
      <c r="N17" s="87"/>
      <c r="O17" s="87"/>
      <c r="P17" s="87"/>
      <c r="Q17" s="87"/>
      <c r="R17" s="87"/>
      <c r="S17" s="87"/>
      <c r="T17" s="87"/>
      <c r="U17" s="87"/>
    </row>
    <row r="18" spans="1:21" s="51" customFormat="1" ht="12" customHeight="1" x14ac:dyDescent="0.15">
      <c r="A18" s="2088" t="s">
        <v>489</v>
      </c>
      <c r="B18" s="2088"/>
      <c r="C18" s="71">
        <v>175.85634482875003</v>
      </c>
      <c r="D18" s="71">
        <v>4019.7319941646374</v>
      </c>
      <c r="E18" s="71">
        <v>1447.09815034597</v>
      </c>
      <c r="F18" s="71">
        <v>53.332484138750004</v>
      </c>
      <c r="G18" s="71">
        <v>1273.9553183912851</v>
      </c>
      <c r="H18" s="71">
        <v>483.57059562250998</v>
      </c>
      <c r="I18" s="71">
        <v>122.52386068999998</v>
      </c>
      <c r="J18" s="71">
        <v>2745.7766757733525</v>
      </c>
      <c r="K18" s="71">
        <v>963.52755472346018</v>
      </c>
    </row>
    <row r="19" spans="1:21" s="51" customFormat="1" ht="12" customHeight="1" x14ac:dyDescent="0.15">
      <c r="A19" s="2088" t="s">
        <v>490</v>
      </c>
      <c r="B19" s="2088"/>
      <c r="C19" s="71">
        <v>970.64867905974995</v>
      </c>
      <c r="D19" s="71">
        <v>34469.586675552739</v>
      </c>
      <c r="E19" s="71">
        <v>20764.386036838434</v>
      </c>
      <c r="F19" s="71">
        <v>418.26515410075018</v>
      </c>
      <c r="G19" s="71">
        <v>15029.537746536489</v>
      </c>
      <c r="H19" s="71">
        <v>9305.6826755898292</v>
      </c>
      <c r="I19" s="71">
        <v>552.38352495899983</v>
      </c>
      <c r="J19" s="71">
        <v>19440.048929016233</v>
      </c>
      <c r="K19" s="71">
        <v>11458.703361248614</v>
      </c>
    </row>
    <row r="20" spans="1:21" ht="12" customHeight="1" x14ac:dyDescent="0.15">
      <c r="A20" s="2088" t="s">
        <v>491</v>
      </c>
      <c r="B20" s="2088"/>
      <c r="C20" s="71">
        <v>1826.6398992504994</v>
      </c>
      <c r="D20" s="71">
        <v>71834.11012148454</v>
      </c>
      <c r="E20" s="71">
        <v>45272.194374046216</v>
      </c>
      <c r="F20" s="71">
        <v>533.26716340625012</v>
      </c>
      <c r="G20" s="71">
        <v>20861.403290780025</v>
      </c>
      <c r="H20" s="71">
        <v>13414.80385764711</v>
      </c>
      <c r="I20" s="71">
        <v>1293.37273584425</v>
      </c>
      <c r="J20" s="71">
        <v>50972.70683070449</v>
      </c>
      <c r="K20" s="71">
        <v>31857.390516399115</v>
      </c>
    </row>
    <row r="21" spans="1:21" ht="12" customHeight="1" x14ac:dyDescent="0.15">
      <c r="A21" s="2088" t="s">
        <v>487</v>
      </c>
      <c r="B21" s="2088"/>
      <c r="C21" s="71">
        <v>14668.873999908834</v>
      </c>
      <c r="D21" s="71">
        <v>644643.59524903004</v>
      </c>
      <c r="E21" s="71">
        <v>412306.62883493671</v>
      </c>
      <c r="F21" s="71">
        <v>2702.9777564784999</v>
      </c>
      <c r="G21" s="71">
        <v>119039.3350102799</v>
      </c>
      <c r="H21" s="71">
        <v>75507.329711367274</v>
      </c>
      <c r="I21" s="71">
        <v>11965.896243430383</v>
      </c>
      <c r="J21" s="71">
        <v>525604.26023874979</v>
      </c>
      <c r="K21" s="71">
        <v>336799.29912356933</v>
      </c>
    </row>
    <row r="22" spans="1:21" ht="3.75" customHeight="1" thickBot="1" x14ac:dyDescent="0.2">
      <c r="A22" s="651"/>
      <c r="B22" s="652"/>
      <c r="C22" s="652"/>
      <c r="D22" s="653"/>
      <c r="E22" s="652"/>
      <c r="F22" s="652"/>
      <c r="G22" s="651"/>
      <c r="H22" s="651"/>
      <c r="I22" s="651"/>
      <c r="J22" s="651"/>
      <c r="K22" s="651"/>
    </row>
    <row r="23" spans="1:21" ht="12.75" customHeight="1" thickTop="1" x14ac:dyDescent="0.15">
      <c r="A23" s="66" t="s">
        <v>1720</v>
      </c>
      <c r="B23" s="78"/>
      <c r="C23" s="78"/>
      <c r="D23" s="78"/>
      <c r="E23" s="78"/>
      <c r="F23" s="78"/>
      <c r="G23" s="78"/>
      <c r="H23" s="78"/>
      <c r="I23" s="78"/>
      <c r="J23" s="78"/>
      <c r="K23" s="78"/>
    </row>
    <row r="24" spans="1:21" ht="12.75" customHeight="1" x14ac:dyDescent="0.2">
      <c r="A24" s="1856"/>
      <c r="B24" s="78"/>
      <c r="C24" s="78"/>
      <c r="D24" s="78"/>
      <c r="E24" s="78"/>
      <c r="F24" s="78"/>
      <c r="G24" s="78"/>
      <c r="H24" s="78"/>
      <c r="I24" s="78"/>
      <c r="J24" s="78"/>
      <c r="K24" s="78"/>
    </row>
  </sheetData>
  <mergeCells count="20">
    <mergeCell ref="A1:K1"/>
    <mergeCell ref="C3:E3"/>
    <mergeCell ref="F3:H3"/>
    <mergeCell ref="I3:K3"/>
    <mergeCell ref="A3:B4"/>
    <mergeCell ref="A8:B8"/>
    <mergeCell ref="A9:B9"/>
    <mergeCell ref="A10:B10"/>
    <mergeCell ref="A11:B11"/>
    <mergeCell ref="A7:B7"/>
    <mergeCell ref="A13:B13"/>
    <mergeCell ref="A12:B12"/>
    <mergeCell ref="A14:B14"/>
    <mergeCell ref="A15:B15"/>
    <mergeCell ref="A16:B16"/>
    <mergeCell ref="A17:B17"/>
    <mergeCell ref="A18:B18"/>
    <mergeCell ref="A19:B19"/>
    <mergeCell ref="A20:B20"/>
    <mergeCell ref="A21:B2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5"/>
  <dimension ref="A1:L27"/>
  <sheetViews>
    <sheetView showGridLines="0" zoomScaleSheetLayoutView="100" workbookViewId="0">
      <selection sqref="A1:K23"/>
    </sheetView>
  </sheetViews>
  <sheetFormatPr defaultColWidth="9.140625" defaultRowHeight="12.75" customHeight="1" x14ac:dyDescent="0.15"/>
  <cols>
    <col min="1" max="1" width="25.7109375" style="73" customWidth="1"/>
    <col min="2" max="2" width="6.42578125" style="73" customWidth="1"/>
    <col min="3" max="3" width="8.140625" style="73" bestFit="1" customWidth="1"/>
    <col min="4" max="4" width="8.5703125" style="73" customWidth="1"/>
    <col min="5" max="5" width="6.85546875" style="73" customWidth="1"/>
    <col min="6" max="6" width="8.42578125" style="73" customWidth="1"/>
    <col min="7" max="7" width="8.140625" style="73" customWidth="1"/>
    <col min="8" max="8" width="6.85546875" style="73" customWidth="1"/>
    <col min="9" max="9" width="8.28515625" style="73" customWidth="1"/>
    <col min="10" max="10" width="8.7109375" style="73" customWidth="1"/>
    <col min="11" max="11" width="6.85546875" style="73" customWidth="1"/>
    <col min="12" max="12" width="1.85546875" style="73" customWidth="1"/>
    <col min="13" max="21" width="7.28515625" style="73" customWidth="1"/>
    <col min="22" max="16384" width="9.140625" style="73"/>
  </cols>
  <sheetData>
    <row r="1" spans="1:11" s="49" customFormat="1" ht="26.25" customHeight="1" x14ac:dyDescent="0.15">
      <c r="A1" s="2066" t="s">
        <v>2082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</row>
    <row r="2" spans="1:11" ht="12.75" customHeight="1" x14ac:dyDescent="0.15">
      <c r="A2" s="72">
        <v>2020</v>
      </c>
      <c r="C2" s="63"/>
      <c r="D2" s="63"/>
      <c r="E2" s="63"/>
      <c r="F2" s="63"/>
      <c r="G2" s="63"/>
      <c r="H2" s="63"/>
      <c r="I2" s="63"/>
      <c r="J2" s="63"/>
    </row>
    <row r="3" spans="1:11" ht="11.25" customHeight="1" x14ac:dyDescent="0.15">
      <c r="A3" s="2099" t="s">
        <v>505</v>
      </c>
      <c r="B3" s="2100"/>
      <c r="C3" s="2095" t="s">
        <v>1</v>
      </c>
      <c r="D3" s="2095"/>
      <c r="E3" s="2095"/>
      <c r="F3" s="2095" t="s">
        <v>471</v>
      </c>
      <c r="G3" s="2095"/>
      <c r="H3" s="2095"/>
      <c r="I3" s="2096" t="s">
        <v>472</v>
      </c>
      <c r="J3" s="2097"/>
      <c r="K3" s="2098"/>
    </row>
    <row r="4" spans="1:11" ht="18.75" customHeight="1" x14ac:dyDescent="0.15">
      <c r="A4" s="2093" t="s">
        <v>506</v>
      </c>
      <c r="B4" s="2094"/>
      <c r="C4" s="1830" t="s">
        <v>1721</v>
      </c>
      <c r="D4" s="1830" t="s">
        <v>1389</v>
      </c>
      <c r="E4" s="1830" t="s">
        <v>1390</v>
      </c>
      <c r="F4" s="1830" t="s">
        <v>1721</v>
      </c>
      <c r="G4" s="1830" t="s">
        <v>1389</v>
      </c>
      <c r="H4" s="1830" t="s">
        <v>1390</v>
      </c>
      <c r="I4" s="1830" t="s">
        <v>1721</v>
      </c>
      <c r="J4" s="1830" t="s">
        <v>1389</v>
      </c>
      <c r="K4" s="1830" t="s">
        <v>1390</v>
      </c>
    </row>
    <row r="5" spans="1:11" ht="4.9000000000000004" customHeight="1" x14ac:dyDescent="0.15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</row>
    <row r="6" spans="1:11" s="49" customFormat="1" ht="11.1" customHeight="1" x14ac:dyDescent="0.15">
      <c r="A6" s="74" t="s">
        <v>6</v>
      </c>
      <c r="B6" s="67"/>
      <c r="C6" s="90">
        <v>2048839.9450226775</v>
      </c>
      <c r="D6" s="90">
        <v>131545.07598909221</v>
      </c>
      <c r="E6" s="90">
        <v>24402.329367041853</v>
      </c>
      <c r="F6" s="90">
        <v>472397.32265799574</v>
      </c>
      <c r="G6" s="90">
        <v>47525.661273540289</v>
      </c>
      <c r="H6" s="90">
        <v>2924.5581056722649</v>
      </c>
      <c r="I6" s="90">
        <v>1576442.6223646763</v>
      </c>
      <c r="J6" s="90">
        <v>84019.414715549137</v>
      </c>
      <c r="K6" s="90">
        <v>21477.771261369533</v>
      </c>
    </row>
    <row r="7" spans="1:11" s="49" customFormat="1" ht="11.1" customHeight="1" x14ac:dyDescent="0.15">
      <c r="A7" s="69" t="s">
        <v>475</v>
      </c>
      <c r="B7" s="74"/>
      <c r="C7" s="90">
        <v>441540.81004535826</v>
      </c>
      <c r="D7" s="90">
        <v>28919.078024150851</v>
      </c>
      <c r="E7" s="90">
        <v>1280.4431519714503</v>
      </c>
      <c r="F7" s="90">
        <v>271548.32807267795</v>
      </c>
      <c r="G7" s="90">
        <v>19086.274537152851</v>
      </c>
      <c r="H7" s="90">
        <v>739.27046215489759</v>
      </c>
      <c r="I7" s="90">
        <v>169992.4819726822</v>
      </c>
      <c r="J7" s="90">
        <v>9832.8034869981748</v>
      </c>
      <c r="K7" s="90">
        <v>541.17268981653524</v>
      </c>
    </row>
    <row r="8" spans="1:11" s="49" customFormat="1" ht="11.1" customHeight="1" x14ac:dyDescent="0.15">
      <c r="A8" s="1829" t="s">
        <v>1719</v>
      </c>
      <c r="B8" s="76"/>
      <c r="C8" s="91">
        <v>127646.98172563085</v>
      </c>
      <c r="D8" s="91">
        <v>3026.5775078207976</v>
      </c>
      <c r="E8" s="91">
        <v>122.06825792290115</v>
      </c>
      <c r="F8" s="91">
        <v>97369.033506513806</v>
      </c>
      <c r="G8" s="91">
        <v>2594.5342279623233</v>
      </c>
      <c r="H8" s="91">
        <v>94.041282998345167</v>
      </c>
      <c r="I8" s="91">
        <v>30277.948219117607</v>
      </c>
      <c r="J8" s="91">
        <v>432.04327985846891</v>
      </c>
      <c r="K8" s="91">
        <v>28.026974924556004</v>
      </c>
    </row>
    <row r="9" spans="1:11" s="49" customFormat="1" ht="11.1" customHeight="1" x14ac:dyDescent="0.15">
      <c r="A9" s="1829" t="s">
        <v>476</v>
      </c>
      <c r="B9" s="75"/>
      <c r="C9" s="91">
        <v>80211.539406430617</v>
      </c>
      <c r="D9" s="91">
        <v>2544.5455262702094</v>
      </c>
      <c r="E9" s="91">
        <v>143.68216774723507</v>
      </c>
      <c r="F9" s="91">
        <v>41877.699758033152</v>
      </c>
      <c r="G9" s="91">
        <v>1503.2271038107676</v>
      </c>
      <c r="H9" s="91">
        <v>70.564455997029143</v>
      </c>
      <c r="I9" s="91">
        <v>38333.83964839697</v>
      </c>
      <c r="J9" s="91">
        <v>1041.3184224594386</v>
      </c>
      <c r="K9" s="91">
        <v>73.117711750206283</v>
      </c>
    </row>
    <row r="10" spans="1:11" s="49" customFormat="1" ht="11.1" customHeight="1" x14ac:dyDescent="0.15">
      <c r="A10" s="1829" t="s">
        <v>477</v>
      </c>
      <c r="B10" s="75"/>
      <c r="C10" s="91">
        <v>99108.387818960051</v>
      </c>
      <c r="D10" s="91">
        <v>5203.2676874385261</v>
      </c>
      <c r="E10" s="91">
        <v>266.57102037337</v>
      </c>
      <c r="F10" s="91">
        <v>51365.310226752626</v>
      </c>
      <c r="G10" s="91">
        <v>3331.5411093140165</v>
      </c>
      <c r="H10" s="91">
        <v>127.08728241980654</v>
      </c>
      <c r="I10" s="91">
        <v>47743.077592207512</v>
      </c>
      <c r="J10" s="91">
        <v>1871.7265781245574</v>
      </c>
      <c r="K10" s="91">
        <v>139.48373795356383</v>
      </c>
    </row>
    <row r="11" spans="1:11" s="49" customFormat="1" ht="11.1" customHeight="1" x14ac:dyDescent="0.15">
      <c r="A11" s="1829" t="s">
        <v>478</v>
      </c>
      <c r="B11" s="75"/>
      <c r="C11" s="91">
        <v>89635.726897618952</v>
      </c>
      <c r="D11" s="91">
        <v>7527.3076352250455</v>
      </c>
      <c r="E11" s="91">
        <v>414.87105016305031</v>
      </c>
      <c r="F11" s="91">
        <v>51237.344745780538</v>
      </c>
      <c r="G11" s="91">
        <v>5235.2385889482484</v>
      </c>
      <c r="H11" s="91">
        <v>227.56975943083873</v>
      </c>
      <c r="I11" s="91">
        <v>38398.382151838785</v>
      </c>
      <c r="J11" s="91">
        <v>2292.0690462768143</v>
      </c>
      <c r="K11" s="91">
        <v>187.30129073220985</v>
      </c>
    </row>
    <row r="12" spans="1:11" s="49" customFormat="1" ht="11.1" customHeight="1" x14ac:dyDescent="0.15">
      <c r="A12" s="1829" t="s">
        <v>462</v>
      </c>
      <c r="B12" s="75"/>
      <c r="C12" s="91">
        <v>44938.174196717773</v>
      </c>
      <c r="D12" s="91">
        <v>10617.379667396377</v>
      </c>
      <c r="E12" s="91">
        <v>333.25065576487913</v>
      </c>
      <c r="F12" s="91">
        <v>29698.93983559632</v>
      </c>
      <c r="G12" s="91">
        <v>6421.7335071175621</v>
      </c>
      <c r="H12" s="91">
        <v>220.00768130888275</v>
      </c>
      <c r="I12" s="91">
        <v>15239.234361122737</v>
      </c>
      <c r="J12" s="91">
        <v>4195.6461602788731</v>
      </c>
      <c r="K12" s="91">
        <v>113.24297445599713</v>
      </c>
    </row>
    <row r="13" spans="1:11" s="49" customFormat="1" ht="11.1" customHeight="1" x14ac:dyDescent="0.15">
      <c r="A13" s="69" t="s">
        <v>484</v>
      </c>
      <c r="B13" s="77"/>
      <c r="C13" s="90">
        <v>39886.22489318798</v>
      </c>
      <c r="D13" s="90">
        <v>2851.8080523150093</v>
      </c>
      <c r="E13" s="90">
        <v>356.41504269670037</v>
      </c>
      <c r="F13" s="90">
        <v>8423.0222288377608</v>
      </c>
      <c r="G13" s="90">
        <v>944.16313718843764</v>
      </c>
      <c r="H13" s="90">
        <v>66.689554717701526</v>
      </c>
      <c r="I13" s="90">
        <v>31463.20266435025</v>
      </c>
      <c r="J13" s="90">
        <v>1907.6449151265724</v>
      </c>
      <c r="K13" s="90">
        <v>289.72548797899861</v>
      </c>
    </row>
    <row r="14" spans="1:11" s="49" customFormat="1" ht="11.1" customHeight="1" x14ac:dyDescent="0.15">
      <c r="A14" s="1829" t="s">
        <v>485</v>
      </c>
      <c r="B14" s="75"/>
      <c r="C14" s="91">
        <v>12815.190951027349</v>
      </c>
      <c r="D14" s="91">
        <v>292.00350498273764</v>
      </c>
      <c r="E14" s="91">
        <v>90.41902821471615</v>
      </c>
      <c r="F14" s="91">
        <v>2100.8570022552799</v>
      </c>
      <c r="G14" s="91">
        <v>95.106914176599858</v>
      </c>
      <c r="H14" s="91">
        <v>12.359979404802866</v>
      </c>
      <c r="I14" s="91">
        <v>10714.333948772071</v>
      </c>
      <c r="J14" s="91">
        <v>196.89659080613788</v>
      </c>
      <c r="K14" s="91">
        <v>78.059048809913307</v>
      </c>
    </row>
    <row r="15" spans="1:11" s="49" customFormat="1" ht="11.1" customHeight="1" x14ac:dyDescent="0.15">
      <c r="A15" s="1829" t="s">
        <v>486</v>
      </c>
      <c r="B15" s="75"/>
      <c r="C15" s="91">
        <v>6326.2514915138727</v>
      </c>
      <c r="D15" s="91">
        <v>190.81669727143654</v>
      </c>
      <c r="E15" s="91">
        <v>50.720761024073305</v>
      </c>
      <c r="F15" s="91">
        <v>800.18482902129983</v>
      </c>
      <c r="G15" s="91">
        <v>77.731836312194488</v>
      </c>
      <c r="H15" s="91">
        <v>5.6243502414253417</v>
      </c>
      <c r="I15" s="91">
        <v>5526.0666624925716</v>
      </c>
      <c r="J15" s="91">
        <v>113.08486095924202</v>
      </c>
      <c r="K15" s="91">
        <v>45.096410782647951</v>
      </c>
    </row>
    <row r="16" spans="1:11" s="49" customFormat="1" ht="11.1" customHeight="1" x14ac:dyDescent="0.15">
      <c r="A16" s="1829" t="s">
        <v>487</v>
      </c>
      <c r="B16" s="75"/>
      <c r="C16" s="91">
        <v>20744.782450646806</v>
      </c>
      <c r="D16" s="91">
        <v>2368.9878500608352</v>
      </c>
      <c r="E16" s="91">
        <v>215.27525345791094</v>
      </c>
      <c r="F16" s="91">
        <v>5521.980397561174</v>
      </c>
      <c r="G16" s="91">
        <v>771.32438669964336</v>
      </c>
      <c r="H16" s="91">
        <v>48.705225071473343</v>
      </c>
      <c r="I16" s="91">
        <v>15222.802053085608</v>
      </c>
      <c r="J16" s="91">
        <v>1597.6634633611943</v>
      </c>
      <c r="K16" s="91">
        <v>166.5700283864372</v>
      </c>
    </row>
    <row r="17" spans="1:12" s="49" customFormat="1" ht="11.1" customHeight="1" x14ac:dyDescent="0.15">
      <c r="A17" s="69" t="s">
        <v>488</v>
      </c>
      <c r="B17" s="74"/>
      <c r="C17" s="90">
        <v>1567412.910084161</v>
      </c>
      <c r="D17" s="90">
        <v>99774.189912622707</v>
      </c>
      <c r="E17" s="90">
        <v>22765.471172373746</v>
      </c>
      <c r="F17" s="90">
        <v>192425.9723564923</v>
      </c>
      <c r="G17" s="90">
        <v>27495.223599198162</v>
      </c>
      <c r="H17" s="90">
        <v>2118.5980887996798</v>
      </c>
      <c r="I17" s="90">
        <v>1374986.9377276627</v>
      </c>
      <c r="J17" s="90">
        <v>72278.966313424651</v>
      </c>
      <c r="K17" s="90">
        <v>20646.873083574032</v>
      </c>
    </row>
    <row r="18" spans="1:12" s="49" customFormat="1" ht="11.1" customHeight="1" x14ac:dyDescent="0.15">
      <c r="A18" s="1829" t="s">
        <v>489</v>
      </c>
      <c r="B18" s="76"/>
      <c r="C18" s="91">
        <v>16460.632950501298</v>
      </c>
      <c r="D18" s="91">
        <v>213.51795712491381</v>
      </c>
      <c r="E18" s="91">
        <v>77.841885311780928</v>
      </c>
      <c r="F18" s="91">
        <v>3174.6535597986017</v>
      </c>
      <c r="G18" s="91">
        <v>76.732217961061693</v>
      </c>
      <c r="H18" s="91">
        <v>8.3159520900835844</v>
      </c>
      <c r="I18" s="91">
        <v>13285.979390702703</v>
      </c>
      <c r="J18" s="91">
        <v>136.78573916385196</v>
      </c>
      <c r="K18" s="91">
        <v>69.525933221697358</v>
      </c>
    </row>
    <row r="19" spans="1:12" s="49" customFormat="1" ht="11.1" customHeight="1" x14ac:dyDescent="0.15">
      <c r="A19" s="1829" t="s">
        <v>490</v>
      </c>
      <c r="B19" s="75"/>
      <c r="C19" s="91">
        <v>65095.174527294446</v>
      </c>
      <c r="D19" s="91">
        <v>6272.0747969694921</v>
      </c>
      <c r="E19" s="91">
        <v>794.80263657637067</v>
      </c>
      <c r="F19" s="91">
        <v>15699.490503042591</v>
      </c>
      <c r="G19" s="91">
        <v>3293.2043773784562</v>
      </c>
      <c r="H19" s="91">
        <v>177.01681017786626</v>
      </c>
      <c r="I19" s="91">
        <v>49395.684024251663</v>
      </c>
      <c r="J19" s="91">
        <v>2978.8704195910409</v>
      </c>
      <c r="K19" s="91">
        <v>617.78582639850504</v>
      </c>
    </row>
    <row r="20" spans="1:12" s="49" customFormat="1" ht="11.1" customHeight="1" x14ac:dyDescent="0.15">
      <c r="A20" s="1829" t="s">
        <v>491</v>
      </c>
      <c r="B20" s="75"/>
      <c r="C20" s="91">
        <v>140702.43061663327</v>
      </c>
      <c r="D20" s="91">
        <v>9662.4590854578764</v>
      </c>
      <c r="E20" s="91">
        <v>2054.4275509007671</v>
      </c>
      <c r="F20" s="91">
        <v>24158.400087574562</v>
      </c>
      <c r="G20" s="91">
        <v>3718.8956900863027</v>
      </c>
      <c r="H20" s="91">
        <v>260.86560749032702</v>
      </c>
      <c r="I20" s="91">
        <v>116544.03052905887</v>
      </c>
      <c r="J20" s="91">
        <v>5943.5633953715796</v>
      </c>
      <c r="K20" s="91">
        <v>1793.5619434104417</v>
      </c>
    </row>
    <row r="21" spans="1:12" s="49" customFormat="1" ht="11.1" customHeight="1" x14ac:dyDescent="0.15">
      <c r="A21" s="1829" t="s">
        <v>487</v>
      </c>
      <c r="B21" s="75"/>
      <c r="C21" s="91">
        <v>1345154.6719897192</v>
      </c>
      <c r="D21" s="91">
        <v>83626.13807307047</v>
      </c>
      <c r="E21" s="91">
        <v>19838.399099584858</v>
      </c>
      <c r="F21" s="91">
        <v>149393.4282060744</v>
      </c>
      <c r="G21" s="91">
        <v>20406.391313772419</v>
      </c>
      <c r="H21" s="91">
        <v>1672.3997190413993</v>
      </c>
      <c r="I21" s="91">
        <v>1195761.2437836311</v>
      </c>
      <c r="J21" s="91">
        <v>63219.746759298578</v>
      </c>
      <c r="K21" s="91">
        <v>18165.999380543482</v>
      </c>
    </row>
    <row r="22" spans="1:12" ht="4.9000000000000004" customHeight="1" thickBot="1" x14ac:dyDescent="0.2">
      <c r="A22" s="651"/>
      <c r="B22" s="652"/>
      <c r="C22" s="652"/>
      <c r="D22" s="653"/>
      <c r="E22" s="652"/>
      <c r="F22" s="652"/>
      <c r="G22" s="651"/>
      <c r="H22" s="651"/>
      <c r="I22" s="651"/>
      <c r="J22" s="651"/>
      <c r="K22" s="651"/>
      <c r="L22" s="49"/>
    </row>
    <row r="23" spans="1:12" s="78" customFormat="1" ht="11.1" customHeight="1" thickTop="1" x14ac:dyDescent="0.15">
      <c r="A23" s="66" t="s">
        <v>1561</v>
      </c>
      <c r="L23" s="49"/>
    </row>
    <row r="24" spans="1:12" s="78" customFormat="1" ht="11.1" customHeight="1" x14ac:dyDescent="0.15"/>
    <row r="26" spans="1:12" ht="12.75" customHeight="1" x14ac:dyDescent="0.15">
      <c r="C26" s="79"/>
      <c r="D26" s="79"/>
      <c r="E26" s="79"/>
      <c r="F26" s="79"/>
      <c r="G26" s="79"/>
      <c r="H26" s="79"/>
      <c r="I26" s="79"/>
      <c r="J26" s="79"/>
      <c r="K26" s="79"/>
    </row>
    <row r="27" spans="1:12" ht="12.75" customHeight="1" x14ac:dyDescent="0.15">
      <c r="C27" s="79"/>
      <c r="D27" s="79"/>
      <c r="E27" s="79"/>
      <c r="F27" s="79"/>
      <c r="G27" s="79"/>
      <c r="H27" s="79"/>
      <c r="I27" s="79"/>
      <c r="J27" s="79"/>
      <c r="K27" s="79"/>
    </row>
  </sheetData>
  <mergeCells count="6">
    <mergeCell ref="A4:B4"/>
    <mergeCell ref="A1:K1"/>
    <mergeCell ref="C3:E3"/>
    <mergeCell ref="F3:H3"/>
    <mergeCell ref="I3:K3"/>
    <mergeCell ref="A3:B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6"/>
  <dimension ref="A1:J39"/>
  <sheetViews>
    <sheetView showGridLines="0" zoomScaleSheetLayoutView="100" workbookViewId="0">
      <selection activeCell="B35" sqref="B35"/>
    </sheetView>
  </sheetViews>
  <sheetFormatPr defaultColWidth="9.140625" defaultRowHeight="9" x14ac:dyDescent="0.15"/>
  <cols>
    <col min="1" max="1" width="35.7109375" style="85" customWidth="1"/>
    <col min="2" max="4" width="9.28515625" style="85" customWidth="1"/>
    <col min="5" max="10" width="9.28515625" style="63" customWidth="1"/>
    <col min="11" max="16384" width="9.140625" style="63"/>
  </cols>
  <sheetData>
    <row r="1" spans="1:10" s="51" customFormat="1" ht="18.75" customHeight="1" x14ac:dyDescent="0.15">
      <c r="A1" s="2066" t="s">
        <v>2083</v>
      </c>
      <c r="B1" s="2066"/>
      <c r="C1" s="2066"/>
      <c r="D1" s="2066"/>
      <c r="E1" s="2066"/>
      <c r="F1" s="2066"/>
      <c r="G1" s="2066"/>
      <c r="H1" s="2066"/>
      <c r="I1" s="2066"/>
      <c r="J1" s="2066"/>
    </row>
    <row r="2" spans="1:10" ht="11.25" customHeight="1" x14ac:dyDescent="0.15">
      <c r="A2" s="72">
        <v>2020</v>
      </c>
      <c r="B2" s="63"/>
      <c r="C2" s="63"/>
      <c r="J2" s="80"/>
    </row>
    <row r="3" spans="1:10" ht="11.25" customHeight="1" x14ac:dyDescent="0.15">
      <c r="A3" s="572" t="s">
        <v>505</v>
      </c>
      <c r="B3" s="2095" t="s">
        <v>1</v>
      </c>
      <c r="C3" s="2095"/>
      <c r="D3" s="2095"/>
      <c r="E3" s="2095" t="s">
        <v>471</v>
      </c>
      <c r="F3" s="2095"/>
      <c r="G3" s="2095"/>
      <c r="H3" s="2095" t="s">
        <v>472</v>
      </c>
      <c r="I3" s="2095"/>
      <c r="J3" s="2096"/>
    </row>
    <row r="4" spans="1:10" ht="18.75" customHeight="1" x14ac:dyDescent="0.15">
      <c r="A4" s="1820" t="s">
        <v>1340</v>
      </c>
      <c r="B4" s="1830" t="s">
        <v>1721</v>
      </c>
      <c r="C4" s="1830" t="s">
        <v>1387</v>
      </c>
      <c r="D4" s="1830" t="s">
        <v>1388</v>
      </c>
      <c r="E4" s="1830" t="s">
        <v>1721</v>
      </c>
      <c r="F4" s="1830" t="s">
        <v>1387</v>
      </c>
      <c r="G4" s="1830" t="s">
        <v>1388</v>
      </c>
      <c r="H4" s="1830" t="s">
        <v>1721</v>
      </c>
      <c r="I4" s="1830" t="s">
        <v>1387</v>
      </c>
      <c r="J4" s="1831" t="s">
        <v>1388</v>
      </c>
    </row>
    <row r="5" spans="1:10" ht="4.9000000000000004" customHeight="1" x14ac:dyDescent="0.15">
      <c r="A5" s="63"/>
      <c r="B5" s="81"/>
      <c r="C5" s="81"/>
      <c r="D5" s="81"/>
    </row>
    <row r="6" spans="1:10" s="51" customFormat="1" ht="11.1" customHeight="1" x14ac:dyDescent="0.15">
      <c r="A6" s="74" t="s">
        <v>6</v>
      </c>
      <c r="B6" s="94">
        <v>1633804.2248780075</v>
      </c>
      <c r="C6" s="94">
        <v>131545.07598909221</v>
      </c>
      <c r="D6" s="94">
        <v>24402.329367041853</v>
      </c>
      <c r="E6" s="94">
        <v>294419.68414027087</v>
      </c>
      <c r="F6" s="94">
        <v>47525.661273540289</v>
      </c>
      <c r="G6" s="94">
        <v>2924.5581056722649</v>
      </c>
      <c r="H6" s="94">
        <v>1339384.5407377449</v>
      </c>
      <c r="I6" s="94">
        <v>84019.414715549137</v>
      </c>
      <c r="J6" s="94">
        <v>21477.771261369533</v>
      </c>
    </row>
    <row r="7" spans="1:10" s="51" customFormat="1" ht="11.1" customHeight="1" x14ac:dyDescent="0.15">
      <c r="A7" s="668" t="s">
        <v>91</v>
      </c>
      <c r="B7" s="95">
        <v>153644.33799349348</v>
      </c>
      <c r="C7" s="95">
        <v>13079.218321878545</v>
      </c>
      <c r="D7" s="95">
        <v>2376.1828671663452</v>
      </c>
      <c r="E7" s="95">
        <v>42175.164349518367</v>
      </c>
      <c r="F7" s="95">
        <v>4168.7699108579072</v>
      </c>
      <c r="G7" s="95">
        <v>441.06353848401324</v>
      </c>
      <c r="H7" s="95">
        <v>111469.17364397513</v>
      </c>
      <c r="I7" s="95">
        <v>8910.4484110206558</v>
      </c>
      <c r="J7" s="95">
        <v>1935.1193286823327</v>
      </c>
    </row>
    <row r="8" spans="1:10" s="51" customFormat="1" ht="11.1" customHeight="1" x14ac:dyDescent="0.15">
      <c r="A8" s="668" t="s">
        <v>92</v>
      </c>
      <c r="B8" s="95">
        <v>1046.0271410113</v>
      </c>
      <c r="C8" s="95">
        <v>75.468913899178006</v>
      </c>
      <c r="D8" s="95">
        <v>16.099097926369122</v>
      </c>
      <c r="E8" s="1896">
        <v>6.6380246920000001</v>
      </c>
      <c r="F8" s="1896">
        <v>4.4574335806779999</v>
      </c>
      <c r="G8" s="1896">
        <v>0.17829734322711999</v>
      </c>
      <c r="H8" s="95">
        <v>1039.3891163193</v>
      </c>
      <c r="I8" s="95">
        <v>71.011480318499991</v>
      </c>
      <c r="J8" s="95">
        <v>15.920800583142</v>
      </c>
    </row>
    <row r="9" spans="1:10" s="51" customFormat="1" ht="11.1" customHeight="1" x14ac:dyDescent="0.15">
      <c r="A9" s="668" t="s">
        <v>93</v>
      </c>
      <c r="B9" s="95">
        <v>92439.999075803207</v>
      </c>
      <c r="C9" s="95">
        <v>30938.854393017562</v>
      </c>
      <c r="D9" s="95">
        <v>2086.3079456579703</v>
      </c>
      <c r="E9" s="95">
        <v>40209.264945272014</v>
      </c>
      <c r="F9" s="95">
        <v>17788.171858321133</v>
      </c>
      <c r="G9" s="95">
        <v>766.3040128497239</v>
      </c>
      <c r="H9" s="95">
        <v>52230.734130531338</v>
      </c>
      <c r="I9" s="95">
        <v>13150.682534696538</v>
      </c>
      <c r="J9" s="95">
        <v>1320.0039328082516</v>
      </c>
    </row>
    <row r="10" spans="1:10" s="51" customFormat="1" ht="11.1" customHeight="1" x14ac:dyDescent="0.15">
      <c r="A10" s="668" t="s">
        <v>94</v>
      </c>
      <c r="B10" s="95">
        <v>239758.96108213876</v>
      </c>
      <c r="C10" s="95">
        <v>13173.507212468909</v>
      </c>
      <c r="D10" s="95">
        <v>3632.3692068603636</v>
      </c>
      <c r="E10" s="95">
        <v>45210.462332231327</v>
      </c>
      <c r="F10" s="95">
        <v>2767.2776411010809</v>
      </c>
      <c r="G10" s="95">
        <v>221.73435652731408</v>
      </c>
      <c r="H10" s="95">
        <v>194548.49874990748</v>
      </c>
      <c r="I10" s="95">
        <v>10406.229571367849</v>
      </c>
      <c r="J10" s="95">
        <v>3410.6348503330441</v>
      </c>
    </row>
    <row r="11" spans="1:10" s="51" customFormat="1" ht="11.1" customHeight="1" x14ac:dyDescent="0.15">
      <c r="A11" s="668" t="s">
        <v>95</v>
      </c>
      <c r="B11" s="95">
        <v>20119.678864527712</v>
      </c>
      <c r="C11" s="95">
        <v>585.71464928106241</v>
      </c>
      <c r="D11" s="95">
        <v>196.53865572925636</v>
      </c>
      <c r="E11" s="95">
        <v>3114.5575599009067</v>
      </c>
      <c r="F11" s="95">
        <v>236.50539309578357</v>
      </c>
      <c r="G11" s="95">
        <v>15.814189261736503</v>
      </c>
      <c r="H11" s="95">
        <v>17005.121304626788</v>
      </c>
      <c r="I11" s="95">
        <v>349.20925618527752</v>
      </c>
      <c r="J11" s="95">
        <v>180.7244664675199</v>
      </c>
    </row>
    <row r="12" spans="1:10" s="51" customFormat="1" ht="11.1" customHeight="1" x14ac:dyDescent="0.15">
      <c r="A12" s="668" t="s">
        <v>96</v>
      </c>
      <c r="B12" s="95">
        <v>94246.939922319114</v>
      </c>
      <c r="C12" s="95">
        <v>7712.3461892029654</v>
      </c>
      <c r="D12" s="95">
        <v>1612.4677804591238</v>
      </c>
      <c r="E12" s="95">
        <v>15928.574409243836</v>
      </c>
      <c r="F12" s="95">
        <v>2570.1107968909378</v>
      </c>
      <c r="G12" s="95">
        <v>222.93441797813884</v>
      </c>
      <c r="H12" s="95">
        <v>78318.365513075289</v>
      </c>
      <c r="I12" s="95">
        <v>5142.2353923120108</v>
      </c>
      <c r="J12" s="95">
        <v>1389.5333624809844</v>
      </c>
    </row>
    <row r="13" spans="1:10" s="51" customFormat="1" ht="11.1" customHeight="1" x14ac:dyDescent="0.15">
      <c r="A13" s="668" t="s">
        <v>97</v>
      </c>
      <c r="B13" s="95">
        <v>26693.865759875265</v>
      </c>
      <c r="C13" s="95">
        <v>3194.8831426386632</v>
      </c>
      <c r="D13" s="95">
        <v>363.96996039553278</v>
      </c>
      <c r="E13" s="95">
        <v>9167.1263939432665</v>
      </c>
      <c r="F13" s="95">
        <v>856.77792327283089</v>
      </c>
      <c r="G13" s="95">
        <v>71.560856942370194</v>
      </c>
      <c r="H13" s="95">
        <v>17526.739365931997</v>
      </c>
      <c r="I13" s="95">
        <v>2338.1052193658306</v>
      </c>
      <c r="J13" s="95">
        <v>292.40910345316217</v>
      </c>
    </row>
    <row r="14" spans="1:10" s="51" customFormat="1" ht="11.1" customHeight="1" x14ac:dyDescent="0.15">
      <c r="A14" s="668" t="s">
        <v>98</v>
      </c>
      <c r="B14" s="95">
        <v>66956.694463178195</v>
      </c>
      <c r="C14" s="95">
        <v>2401.9818600939429</v>
      </c>
      <c r="D14" s="95">
        <v>999.39010270097788</v>
      </c>
      <c r="E14" s="95">
        <v>3869.2841215702392</v>
      </c>
      <c r="F14" s="95">
        <v>186.42534035720601</v>
      </c>
      <c r="G14" s="95">
        <v>17.702495931190477</v>
      </c>
      <c r="H14" s="95">
        <v>63087.41034160796</v>
      </c>
      <c r="I14" s="95">
        <v>2215.5565197367405</v>
      </c>
      <c r="J14" s="95">
        <v>981.68760676978707</v>
      </c>
    </row>
    <row r="15" spans="1:10" s="51" customFormat="1" ht="11.1" customHeight="1" x14ac:dyDescent="0.15">
      <c r="A15" s="668" t="s">
        <v>99</v>
      </c>
      <c r="B15" s="95">
        <v>121455.53732960146</v>
      </c>
      <c r="C15" s="95">
        <v>18236.574229187758</v>
      </c>
      <c r="D15" s="95">
        <v>2180.2311050927542</v>
      </c>
      <c r="E15" s="95">
        <v>31734.749506955995</v>
      </c>
      <c r="F15" s="95">
        <v>7913.6100352745416</v>
      </c>
      <c r="G15" s="95">
        <v>380.6841340924222</v>
      </c>
      <c r="H15" s="95">
        <v>89720.787822645638</v>
      </c>
      <c r="I15" s="95">
        <v>10322.964193913191</v>
      </c>
      <c r="J15" s="95">
        <v>1799.5469710003274</v>
      </c>
    </row>
    <row r="16" spans="1:10" s="51" customFormat="1" ht="11.1" customHeight="1" x14ac:dyDescent="0.15">
      <c r="A16" s="668" t="s">
        <v>100</v>
      </c>
      <c r="B16" s="95">
        <v>73361.120010356724</v>
      </c>
      <c r="C16" s="95">
        <v>5237.6337216911179</v>
      </c>
      <c r="D16" s="95">
        <v>1204.008798970915</v>
      </c>
      <c r="E16" s="95">
        <v>15645.855897912093</v>
      </c>
      <c r="F16" s="95">
        <v>1369.5446093049263</v>
      </c>
      <c r="G16" s="95">
        <v>121.03316906892229</v>
      </c>
      <c r="H16" s="95">
        <v>57715.264112444966</v>
      </c>
      <c r="I16" s="95">
        <v>3868.0891123861902</v>
      </c>
      <c r="J16" s="95">
        <v>1082.9756299019919</v>
      </c>
    </row>
    <row r="17" spans="1:10" s="51" customFormat="1" ht="11.1" customHeight="1" x14ac:dyDescent="0.15">
      <c r="A17" s="668" t="s">
        <v>101</v>
      </c>
      <c r="B17" s="95">
        <v>48395.52647662651</v>
      </c>
      <c r="C17" s="95">
        <v>3005.2525446814243</v>
      </c>
      <c r="D17" s="95">
        <v>598.26993688195728</v>
      </c>
      <c r="E17" s="95">
        <v>13285.767560132284</v>
      </c>
      <c r="F17" s="95">
        <v>1735.9412750535282</v>
      </c>
      <c r="G17" s="95">
        <v>130.70186729422744</v>
      </c>
      <c r="H17" s="95">
        <v>35109.758916494247</v>
      </c>
      <c r="I17" s="95">
        <v>1269.3112696278954</v>
      </c>
      <c r="J17" s="95">
        <v>467.56806958772938</v>
      </c>
    </row>
    <row r="18" spans="1:10" s="51" customFormat="1" ht="11.1" customHeight="1" x14ac:dyDescent="0.15">
      <c r="A18" s="668" t="s">
        <v>102</v>
      </c>
      <c r="B18" s="95">
        <v>101300.62748541567</v>
      </c>
      <c r="C18" s="95">
        <v>1727.9543782116948</v>
      </c>
      <c r="D18" s="95">
        <v>1401.0011447681829</v>
      </c>
      <c r="E18" s="95">
        <v>1644.4421155442894</v>
      </c>
      <c r="F18" s="95">
        <v>64.576346972619291</v>
      </c>
      <c r="G18" s="95">
        <v>5.111314100716486</v>
      </c>
      <c r="H18" s="95">
        <v>99656.185369871353</v>
      </c>
      <c r="I18" s="95">
        <v>1663.3780312390759</v>
      </c>
      <c r="J18" s="95">
        <v>1395.889830667466</v>
      </c>
    </row>
    <row r="19" spans="1:10" s="51" customFormat="1" ht="11.1" customHeight="1" x14ac:dyDescent="0.15">
      <c r="A19" s="668" t="s">
        <v>103</v>
      </c>
      <c r="B19" s="95">
        <v>58770.724243855148</v>
      </c>
      <c r="C19" s="95">
        <v>2106.7241177512888</v>
      </c>
      <c r="D19" s="95">
        <v>685.11352480693915</v>
      </c>
      <c r="E19" s="95">
        <v>8492.1288434270919</v>
      </c>
      <c r="F19" s="95">
        <v>201.77084221893429</v>
      </c>
      <c r="G19" s="95">
        <v>47.565185524397201</v>
      </c>
      <c r="H19" s="95">
        <v>50278.595400428057</v>
      </c>
      <c r="I19" s="95">
        <v>1904.9532755323539</v>
      </c>
      <c r="J19" s="95">
        <v>637.54833928254186</v>
      </c>
    </row>
    <row r="20" spans="1:10" s="51" customFormat="1" ht="11.1" customHeight="1" x14ac:dyDescent="0.15">
      <c r="A20" s="668" t="s">
        <v>104</v>
      </c>
      <c r="B20" s="95">
        <v>34632.380933504923</v>
      </c>
      <c r="C20" s="95">
        <v>5291.1203876650006</v>
      </c>
      <c r="D20" s="95">
        <v>304.54389850828733</v>
      </c>
      <c r="E20" s="95">
        <v>26419.39878566088</v>
      </c>
      <c r="F20" s="95">
        <v>3937.7182682382559</v>
      </c>
      <c r="G20" s="95">
        <v>185.08182603714567</v>
      </c>
      <c r="H20" s="95">
        <v>8212.9821478439153</v>
      </c>
      <c r="I20" s="95">
        <v>1353.4021194267609</v>
      </c>
      <c r="J20" s="95">
        <v>119.46207247114106</v>
      </c>
    </row>
    <row r="21" spans="1:10" s="51" customFormat="1" ht="11.1" customHeight="1" x14ac:dyDescent="0.15">
      <c r="A21" s="668" t="s">
        <v>105</v>
      </c>
      <c r="B21" s="95">
        <v>12686.613953570526</v>
      </c>
      <c r="C21" s="95">
        <v>1364.1966528465161</v>
      </c>
      <c r="D21" s="95">
        <v>79.416252629016824</v>
      </c>
      <c r="E21" s="95">
        <v>9726.9652347943102</v>
      </c>
      <c r="F21" s="95">
        <v>1295.4895911081987</v>
      </c>
      <c r="G21" s="95">
        <v>71.923486589163247</v>
      </c>
      <c r="H21" s="95">
        <v>2959.6487187761995</v>
      </c>
      <c r="I21" s="95">
        <v>68.707061738318117</v>
      </c>
      <c r="J21" s="95">
        <v>7.4927660398535876</v>
      </c>
    </row>
    <row r="22" spans="1:10" s="51" customFormat="1" ht="11.1" customHeight="1" x14ac:dyDescent="0.15">
      <c r="A22" s="668" t="s">
        <v>106</v>
      </c>
      <c r="B22" s="95">
        <v>57398.803429668653</v>
      </c>
      <c r="C22" s="95">
        <v>3065.0120449910937</v>
      </c>
      <c r="D22" s="95">
        <v>608.42865158356074</v>
      </c>
      <c r="E22" s="95">
        <v>7099.6960715379455</v>
      </c>
      <c r="F22" s="95">
        <v>290.15175692103747</v>
      </c>
      <c r="G22" s="95">
        <v>22.073394245369897</v>
      </c>
      <c r="H22" s="95">
        <v>50299.107358130655</v>
      </c>
      <c r="I22" s="95">
        <v>2774.8602880700578</v>
      </c>
      <c r="J22" s="95">
        <v>586.35525733819088</v>
      </c>
    </row>
    <row r="23" spans="1:10" s="51" customFormat="1" ht="11.1" customHeight="1" x14ac:dyDescent="0.15">
      <c r="A23" s="668" t="s">
        <v>107</v>
      </c>
      <c r="B23" s="95">
        <v>3852.3246118031693</v>
      </c>
      <c r="C23" s="95">
        <v>96.024539590785366</v>
      </c>
      <c r="D23" s="95">
        <v>33.209296830288665</v>
      </c>
      <c r="E23" s="95">
        <v>732.92859323180039</v>
      </c>
      <c r="F23" s="95">
        <v>61.52569703694499</v>
      </c>
      <c r="G23" s="95">
        <v>8.5873929937014548</v>
      </c>
      <c r="H23" s="95">
        <v>3119.39601857137</v>
      </c>
      <c r="I23" s="95">
        <v>34.498842553840397</v>
      </c>
      <c r="J23" s="95">
        <v>24.621903836587208</v>
      </c>
    </row>
    <row r="24" spans="1:10" s="51" customFormat="1" ht="11.1" customHeight="1" x14ac:dyDescent="0.15">
      <c r="A24" s="668" t="s">
        <v>108</v>
      </c>
      <c r="B24" s="95">
        <v>177929.97274007206</v>
      </c>
      <c r="C24" s="95">
        <v>5316.3712383529173</v>
      </c>
      <c r="D24" s="95">
        <v>2597.9952565501312</v>
      </c>
      <c r="E24" s="95">
        <v>5171.3740431732494</v>
      </c>
      <c r="F24" s="95">
        <v>279.04857672743157</v>
      </c>
      <c r="G24" s="95">
        <v>52.708404831984296</v>
      </c>
      <c r="H24" s="95">
        <v>172758.59869689884</v>
      </c>
      <c r="I24" s="95">
        <v>5037.3226616254897</v>
      </c>
      <c r="J24" s="95">
        <v>2545.2868517181473</v>
      </c>
    </row>
    <row r="25" spans="1:10" s="51" customFormat="1" ht="11.1" customHeight="1" x14ac:dyDescent="0.15">
      <c r="A25" s="668" t="s">
        <v>109</v>
      </c>
      <c r="B25" s="95">
        <v>110297.97352857522</v>
      </c>
      <c r="C25" s="95">
        <v>6711.2112966523036</v>
      </c>
      <c r="D25" s="95">
        <v>1703.2904104771401</v>
      </c>
      <c r="E25" s="95">
        <v>3593.1714146235427</v>
      </c>
      <c r="F25" s="95">
        <v>568.03806304373188</v>
      </c>
      <c r="G25" s="95">
        <v>38.620882019221611</v>
      </c>
      <c r="H25" s="95">
        <v>106704.80211395185</v>
      </c>
      <c r="I25" s="95">
        <v>6143.1732336085834</v>
      </c>
      <c r="J25" s="95">
        <v>1664.6695284579182</v>
      </c>
    </row>
    <row r="26" spans="1:10" s="51" customFormat="1" ht="11.1" customHeight="1" x14ac:dyDescent="0.15">
      <c r="A26" s="668" t="s">
        <v>110</v>
      </c>
      <c r="B26" s="95">
        <v>138816.11583264623</v>
      </c>
      <c r="C26" s="95">
        <v>8225.0261549867319</v>
      </c>
      <c r="D26" s="95">
        <v>1723.4954730466304</v>
      </c>
      <c r="E26" s="95">
        <v>11192.133936907629</v>
      </c>
      <c r="F26" s="95">
        <v>1229.7499141619053</v>
      </c>
      <c r="G26" s="95">
        <v>103.17488355728963</v>
      </c>
      <c r="H26" s="95">
        <v>127623.98189573876</v>
      </c>
      <c r="I26" s="95">
        <v>6995.2762408248354</v>
      </c>
      <c r="J26" s="95">
        <v>1620.3205894893376</v>
      </c>
    </row>
    <row r="27" spans="1:10" ht="4.9000000000000004" customHeight="1" thickBot="1" x14ac:dyDescent="0.2">
      <c r="A27" s="651"/>
      <c r="B27" s="652"/>
      <c r="C27" s="652"/>
      <c r="D27" s="652"/>
      <c r="E27" s="652"/>
      <c r="F27" s="652"/>
      <c r="G27" s="652"/>
      <c r="H27" s="652"/>
      <c r="I27" s="652"/>
      <c r="J27" s="652"/>
    </row>
    <row r="28" spans="1:10" ht="13.5" customHeight="1" thickTop="1" x14ac:dyDescent="0.15">
      <c r="A28" s="1466" t="s">
        <v>1722</v>
      </c>
      <c r="B28" s="81"/>
      <c r="C28" s="81"/>
      <c r="D28" s="81"/>
      <c r="E28" s="81"/>
      <c r="F28" s="81"/>
      <c r="G28" s="81"/>
      <c r="H28" s="81"/>
      <c r="I28" s="81"/>
      <c r="J28" s="81"/>
    </row>
    <row r="29" spans="1:10" ht="11.1" customHeight="1" x14ac:dyDescent="0.15">
      <c r="A29" s="1466"/>
      <c r="B29" s="84"/>
      <c r="C29" s="84"/>
      <c r="D29" s="84"/>
    </row>
    <row r="30" spans="1:10" ht="11.1" customHeight="1" x14ac:dyDescent="0.15">
      <c r="A30" s="78"/>
      <c r="B30" s="84"/>
      <c r="C30" s="84"/>
      <c r="D30" s="84"/>
    </row>
    <row r="31" spans="1:10" x14ac:dyDescent="0.15">
      <c r="B31" s="84"/>
      <c r="C31" s="84"/>
      <c r="D31" s="84"/>
    </row>
    <row r="33" spans="2:4" x14ac:dyDescent="0.15">
      <c r="B33" s="84"/>
      <c r="C33" s="84"/>
      <c r="D33" s="84"/>
    </row>
    <row r="34" spans="2:4" x14ac:dyDescent="0.15">
      <c r="B34" s="84"/>
      <c r="C34" s="84"/>
      <c r="D34" s="84"/>
    </row>
    <row r="35" spans="2:4" x14ac:dyDescent="0.15">
      <c r="B35" s="84"/>
      <c r="C35" s="84"/>
      <c r="D35" s="84"/>
    </row>
    <row r="36" spans="2:4" x14ac:dyDescent="0.15">
      <c r="B36" s="84"/>
      <c r="C36" s="84"/>
      <c r="D36" s="84"/>
    </row>
    <row r="37" spans="2:4" x14ac:dyDescent="0.15">
      <c r="B37" s="84"/>
      <c r="C37" s="84"/>
      <c r="D37" s="84"/>
    </row>
    <row r="38" spans="2:4" x14ac:dyDescent="0.15">
      <c r="B38" s="84"/>
      <c r="C38" s="84"/>
      <c r="D38" s="84"/>
    </row>
    <row r="39" spans="2:4" x14ac:dyDescent="0.15">
      <c r="B39" s="84"/>
      <c r="C39" s="84"/>
      <c r="D39" s="84"/>
    </row>
  </sheetData>
  <mergeCells count="4">
    <mergeCell ref="E3:G3"/>
    <mergeCell ref="H3:J3"/>
    <mergeCell ref="A1:J1"/>
    <mergeCell ref="B3:D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3"/>
  <sheetViews>
    <sheetView showGridLines="0" showRuler="0" zoomScaleSheetLayoutView="100" workbookViewId="0">
      <selection activeCell="C35" sqref="C35"/>
    </sheetView>
  </sheetViews>
  <sheetFormatPr defaultColWidth="7.85546875" defaultRowHeight="12.75" x14ac:dyDescent="0.2"/>
  <cols>
    <col min="1" max="1" width="30.7109375" style="830" customWidth="1"/>
    <col min="2" max="4" width="14.28515625" style="830" customWidth="1"/>
    <col min="5" max="5" width="1.42578125" style="830" customWidth="1"/>
    <col min="6" max="6" width="7.140625" style="830" customWidth="1"/>
    <col min="7" max="14" width="7.140625" style="871" customWidth="1"/>
    <col min="15" max="16" width="7.140625" style="830" customWidth="1"/>
    <col min="17" max="16384" width="7.85546875" style="830"/>
  </cols>
  <sheetData>
    <row r="1" spans="1:14" s="825" customFormat="1" ht="17.25" customHeight="1" x14ac:dyDescent="0.2">
      <c r="A1" s="1974" t="s">
        <v>2277</v>
      </c>
      <c r="B1" s="1974"/>
      <c r="C1" s="1974"/>
      <c r="D1" s="1974"/>
      <c r="G1" s="844"/>
      <c r="H1" s="844"/>
      <c r="I1" s="844"/>
      <c r="J1" s="844"/>
      <c r="K1" s="844"/>
      <c r="L1" s="844"/>
      <c r="M1" s="844"/>
      <c r="N1" s="844"/>
    </row>
    <row r="2" spans="1:14" ht="13.5" customHeight="1" x14ac:dyDescent="0.2">
      <c r="A2" s="1865">
        <v>44196</v>
      </c>
      <c r="B2" s="868"/>
      <c r="C2" s="869"/>
      <c r="D2" s="870" t="s">
        <v>193</v>
      </c>
    </row>
    <row r="3" spans="1:14" s="803" customFormat="1" ht="9.9499999999999993" customHeight="1" x14ac:dyDescent="0.2">
      <c r="A3" s="804" t="s">
        <v>1133</v>
      </c>
      <c r="B3" s="1981" t="s">
        <v>1134</v>
      </c>
      <c r="C3" s="1982"/>
      <c r="D3" s="1982"/>
      <c r="G3" s="802"/>
      <c r="H3" s="802"/>
      <c r="I3" s="802"/>
      <c r="J3" s="802"/>
      <c r="K3" s="802"/>
      <c r="L3" s="802"/>
      <c r="M3" s="802"/>
      <c r="N3" s="802"/>
    </row>
    <row r="4" spans="1:14" s="803" customFormat="1" ht="9.9499999999999993" customHeight="1" x14ac:dyDescent="0.2">
      <c r="A4" s="793" t="s">
        <v>1135</v>
      </c>
      <c r="B4" s="805" t="s">
        <v>1</v>
      </c>
      <c r="C4" s="1782" t="s">
        <v>1136</v>
      </c>
      <c r="D4" s="1784" t="s">
        <v>1137</v>
      </c>
      <c r="G4" s="802"/>
      <c r="H4" s="802"/>
      <c r="I4" s="802"/>
      <c r="J4" s="802"/>
      <c r="K4" s="802"/>
      <c r="L4" s="802"/>
      <c r="M4" s="802"/>
      <c r="N4" s="802"/>
    </row>
    <row r="5" spans="1:14" ht="5.0999999999999996" customHeight="1" x14ac:dyDescent="0.2">
      <c r="A5" s="872"/>
      <c r="B5" s="873"/>
      <c r="C5" s="874"/>
      <c r="D5" s="874"/>
    </row>
    <row r="6" spans="1:14" s="875" customFormat="1" ht="11.1" customHeight="1" x14ac:dyDescent="0.25">
      <c r="A6" s="846" t="s">
        <v>1138</v>
      </c>
      <c r="B6" s="851">
        <v>383</v>
      </c>
      <c r="C6" s="851">
        <v>373</v>
      </c>
      <c r="D6" s="851">
        <v>10</v>
      </c>
      <c r="F6" s="876"/>
      <c r="G6" s="876"/>
      <c r="H6" s="876"/>
      <c r="I6" s="877"/>
      <c r="J6" s="877"/>
      <c r="K6" s="877"/>
      <c r="L6" s="877"/>
      <c r="M6" s="877"/>
      <c r="N6" s="877"/>
    </row>
    <row r="7" spans="1:14" s="875" customFormat="1" ht="11.1" customHeight="1" x14ac:dyDescent="0.25">
      <c r="A7" s="878" t="s">
        <v>1139</v>
      </c>
      <c r="B7" s="851">
        <v>70</v>
      </c>
      <c r="C7" s="851">
        <v>68</v>
      </c>
      <c r="D7" s="851">
        <v>2</v>
      </c>
      <c r="F7" s="879"/>
      <c r="G7" s="876"/>
      <c r="H7" s="876"/>
      <c r="I7" s="877"/>
      <c r="J7" s="877"/>
      <c r="K7" s="877"/>
      <c r="L7" s="877"/>
      <c r="M7" s="877"/>
      <c r="N7" s="877"/>
    </row>
    <row r="8" spans="1:14" s="875" customFormat="1" ht="11.1" customHeight="1" x14ac:dyDescent="0.25">
      <c r="A8" s="880" t="s">
        <v>1312</v>
      </c>
      <c r="B8" s="881">
        <v>18</v>
      </c>
      <c r="C8" s="881">
        <v>16</v>
      </c>
      <c r="D8" s="882">
        <v>2</v>
      </c>
      <c r="F8" s="879"/>
      <c r="G8" s="876"/>
      <c r="H8" s="876"/>
      <c r="I8" s="877"/>
      <c r="J8" s="877"/>
      <c r="K8" s="877"/>
      <c r="L8" s="877"/>
      <c r="M8" s="877"/>
      <c r="N8" s="877"/>
    </row>
    <row r="9" spans="1:14" s="825" customFormat="1" ht="11.1" customHeight="1" x14ac:dyDescent="0.2">
      <c r="A9" s="880" t="s">
        <v>1140</v>
      </c>
      <c r="B9" s="881">
        <v>15</v>
      </c>
      <c r="C9" s="881">
        <v>15</v>
      </c>
      <c r="D9" s="882">
        <v>0</v>
      </c>
      <c r="F9" s="879"/>
      <c r="G9" s="876"/>
      <c r="H9" s="876"/>
      <c r="I9" s="844"/>
      <c r="J9" s="844"/>
      <c r="K9" s="844"/>
      <c r="L9" s="844"/>
      <c r="M9" s="844"/>
      <c r="N9" s="844"/>
    </row>
    <row r="10" spans="1:14" s="825" customFormat="1" ht="11.1" customHeight="1" x14ac:dyDescent="0.2">
      <c r="A10" s="880" t="s">
        <v>1141</v>
      </c>
      <c r="B10" s="881">
        <v>37</v>
      </c>
      <c r="C10" s="881">
        <v>37</v>
      </c>
      <c r="D10" s="882">
        <v>0</v>
      </c>
      <c r="F10" s="876"/>
      <c r="G10" s="876"/>
      <c r="H10" s="876"/>
      <c r="I10" s="844"/>
      <c r="J10" s="844"/>
      <c r="K10" s="844"/>
      <c r="L10" s="844"/>
      <c r="M10" s="844"/>
      <c r="N10" s="844"/>
    </row>
    <row r="11" spans="1:14" s="825" customFormat="1" ht="11.1" customHeight="1" x14ac:dyDescent="0.2">
      <c r="A11" s="878" t="s">
        <v>1142</v>
      </c>
      <c r="B11" s="851">
        <v>62</v>
      </c>
      <c r="C11" s="851">
        <v>62</v>
      </c>
      <c r="D11" s="851">
        <v>0</v>
      </c>
      <c r="F11" s="883"/>
      <c r="G11" s="876"/>
      <c r="H11" s="876"/>
      <c r="I11" s="844"/>
      <c r="J11" s="844"/>
      <c r="K11" s="844"/>
      <c r="L11" s="844"/>
      <c r="M11" s="844"/>
      <c r="N11" s="844"/>
    </row>
    <row r="12" spans="1:14" s="825" customFormat="1" ht="11.1" customHeight="1" x14ac:dyDescent="0.2">
      <c r="A12" s="880" t="s">
        <v>1313</v>
      </c>
      <c r="B12" s="881">
        <v>3</v>
      </c>
      <c r="C12" s="881">
        <v>3</v>
      </c>
      <c r="D12" s="882">
        <v>0</v>
      </c>
      <c r="F12" s="876"/>
      <c r="G12" s="876"/>
      <c r="H12" s="876"/>
      <c r="I12" s="844"/>
      <c r="J12" s="844"/>
      <c r="K12" s="844"/>
      <c r="L12" s="844"/>
      <c r="M12" s="844"/>
      <c r="N12" s="844"/>
    </row>
    <row r="13" spans="1:14" s="825" customFormat="1" ht="11.1" customHeight="1" x14ac:dyDescent="0.2">
      <c r="A13" s="880" t="s">
        <v>1143</v>
      </c>
      <c r="B13" s="881">
        <v>59</v>
      </c>
      <c r="C13" s="881">
        <v>59</v>
      </c>
      <c r="D13" s="882">
        <v>0</v>
      </c>
      <c r="F13" s="876"/>
      <c r="G13" s="876"/>
      <c r="H13" s="876"/>
      <c r="I13" s="844"/>
      <c r="J13" s="844"/>
      <c r="K13" s="844"/>
      <c r="L13" s="844"/>
      <c r="M13" s="844"/>
      <c r="N13" s="844"/>
    </row>
    <row r="14" spans="1:14" s="825" customFormat="1" ht="11.1" customHeight="1" x14ac:dyDescent="0.2">
      <c r="A14" s="878" t="s">
        <v>1144</v>
      </c>
      <c r="B14" s="851">
        <v>0</v>
      </c>
      <c r="C14" s="851">
        <v>0</v>
      </c>
      <c r="D14" s="884">
        <v>0</v>
      </c>
      <c r="F14" s="876"/>
      <c r="G14" s="876"/>
      <c r="H14" s="876"/>
      <c r="I14" s="844"/>
      <c r="J14" s="844"/>
      <c r="K14" s="844"/>
      <c r="L14" s="844"/>
      <c r="M14" s="844"/>
      <c r="N14" s="844"/>
    </row>
    <row r="15" spans="1:14" s="825" customFormat="1" ht="11.1" customHeight="1" x14ac:dyDescent="0.2">
      <c r="A15" s="878" t="s">
        <v>1145</v>
      </c>
      <c r="B15" s="851">
        <v>54</v>
      </c>
      <c r="C15" s="851">
        <v>46</v>
      </c>
      <c r="D15" s="851">
        <v>8</v>
      </c>
      <c r="F15" s="876"/>
      <c r="G15" s="876"/>
      <c r="H15" s="876"/>
      <c r="I15" s="844"/>
      <c r="J15" s="844"/>
      <c r="K15" s="844"/>
      <c r="L15" s="844"/>
      <c r="M15" s="844"/>
      <c r="N15" s="844"/>
    </row>
    <row r="16" spans="1:14" s="875" customFormat="1" ht="11.1" customHeight="1" x14ac:dyDescent="0.25">
      <c r="A16" s="880" t="s">
        <v>1146</v>
      </c>
      <c r="B16" s="881">
        <v>4</v>
      </c>
      <c r="C16" s="881">
        <v>3</v>
      </c>
      <c r="D16" s="858">
        <v>1</v>
      </c>
      <c r="F16" s="876"/>
      <c r="G16" s="876"/>
      <c r="H16" s="876"/>
      <c r="I16" s="877"/>
      <c r="J16" s="877"/>
      <c r="K16" s="877"/>
      <c r="L16" s="877"/>
      <c r="M16" s="877"/>
      <c r="N16" s="877"/>
    </row>
    <row r="17" spans="1:14" s="875" customFormat="1" ht="11.1" customHeight="1" x14ac:dyDescent="0.25">
      <c r="A17" s="880" t="s">
        <v>1147</v>
      </c>
      <c r="B17" s="881">
        <v>50</v>
      </c>
      <c r="C17" s="881">
        <v>43</v>
      </c>
      <c r="D17" s="858">
        <v>7</v>
      </c>
      <c r="F17" s="876"/>
      <c r="G17" s="876"/>
      <c r="H17" s="876"/>
      <c r="I17" s="877"/>
      <c r="J17" s="877"/>
      <c r="K17" s="877"/>
      <c r="L17" s="877"/>
      <c r="M17" s="877"/>
      <c r="N17" s="877"/>
    </row>
    <row r="18" spans="1:14" s="825" customFormat="1" ht="11.1" customHeight="1" x14ac:dyDescent="0.2">
      <c r="A18" s="878" t="s">
        <v>1148</v>
      </c>
      <c r="B18" s="851">
        <v>197</v>
      </c>
      <c r="C18" s="851">
        <v>197</v>
      </c>
      <c r="D18" s="851">
        <v>0</v>
      </c>
      <c r="F18" s="876"/>
      <c r="G18" s="876"/>
      <c r="H18" s="876"/>
      <c r="I18" s="844"/>
      <c r="J18" s="844"/>
      <c r="K18" s="844"/>
      <c r="L18" s="844"/>
      <c r="M18" s="844"/>
      <c r="N18" s="844"/>
    </row>
    <row r="19" spans="1:14" s="825" customFormat="1" ht="11.1" customHeight="1" x14ac:dyDescent="0.2">
      <c r="A19" s="880" t="s">
        <v>1146</v>
      </c>
      <c r="B19" s="881">
        <v>0</v>
      </c>
      <c r="C19" s="881">
        <v>0</v>
      </c>
      <c r="D19" s="882">
        <v>0</v>
      </c>
      <c r="F19" s="876"/>
      <c r="G19" s="876"/>
      <c r="H19" s="876"/>
      <c r="I19" s="844"/>
      <c r="J19" s="844"/>
      <c r="K19" s="844"/>
      <c r="L19" s="844"/>
      <c r="M19" s="844"/>
      <c r="N19" s="844"/>
    </row>
    <row r="20" spans="1:14" s="825" customFormat="1" ht="11.1" customHeight="1" x14ac:dyDescent="0.2">
      <c r="A20" s="880" t="s">
        <v>1147</v>
      </c>
      <c r="B20" s="881">
        <v>197</v>
      </c>
      <c r="C20" s="881">
        <v>197</v>
      </c>
      <c r="D20" s="882">
        <v>0</v>
      </c>
      <c r="F20" s="876"/>
      <c r="G20" s="876"/>
      <c r="H20" s="876"/>
      <c r="I20" s="844"/>
      <c r="J20" s="844"/>
      <c r="K20" s="844"/>
      <c r="L20" s="844"/>
      <c r="M20" s="844"/>
      <c r="N20" s="844"/>
    </row>
    <row r="21" spans="1:14" s="825" customFormat="1" ht="11.1" customHeight="1" x14ac:dyDescent="0.2">
      <c r="A21" s="819" t="s">
        <v>1149</v>
      </c>
      <c r="B21" s="851">
        <v>2719</v>
      </c>
      <c r="C21" s="851">
        <v>2719</v>
      </c>
      <c r="D21" s="851">
        <v>0</v>
      </c>
      <c r="F21" s="876"/>
      <c r="G21" s="876"/>
      <c r="H21" s="876"/>
      <c r="I21" s="844"/>
      <c r="J21" s="844"/>
      <c r="K21" s="844"/>
      <c r="L21" s="844"/>
      <c r="M21" s="844"/>
      <c r="N21" s="844"/>
    </row>
    <row r="22" spans="1:14" s="825" customFormat="1" ht="11.1" customHeight="1" x14ac:dyDescent="0.2">
      <c r="A22" s="885" t="s">
        <v>1150</v>
      </c>
      <c r="B22" s="881">
        <v>247</v>
      </c>
      <c r="C22" s="881">
        <v>247</v>
      </c>
      <c r="D22" s="882">
        <v>0</v>
      </c>
      <c r="F22" s="876"/>
      <c r="G22" s="876"/>
      <c r="H22" s="876"/>
      <c r="I22" s="844"/>
      <c r="J22" s="844"/>
      <c r="K22" s="844"/>
      <c r="L22" s="844"/>
      <c r="M22" s="844"/>
      <c r="N22" s="844"/>
    </row>
    <row r="23" spans="1:14" s="875" customFormat="1" ht="11.1" customHeight="1" x14ac:dyDescent="0.25">
      <c r="A23" s="885" t="s">
        <v>1151</v>
      </c>
      <c r="B23" s="881">
        <v>231</v>
      </c>
      <c r="C23" s="881">
        <v>231</v>
      </c>
      <c r="D23" s="882">
        <v>0</v>
      </c>
      <c r="F23" s="876"/>
      <c r="G23" s="876"/>
      <c r="H23" s="876"/>
      <c r="I23" s="877"/>
      <c r="J23" s="877"/>
      <c r="K23" s="877"/>
      <c r="L23" s="877"/>
      <c r="M23" s="877"/>
      <c r="N23" s="877"/>
    </row>
    <row r="24" spans="1:14" s="875" customFormat="1" ht="11.1" customHeight="1" x14ac:dyDescent="0.25">
      <c r="A24" s="885" t="s">
        <v>1152</v>
      </c>
      <c r="B24" s="881">
        <v>1482</v>
      </c>
      <c r="C24" s="881">
        <v>1482</v>
      </c>
      <c r="D24" s="882">
        <v>0</v>
      </c>
      <c r="F24" s="876"/>
      <c r="G24" s="876"/>
      <c r="H24" s="876"/>
      <c r="I24" s="877"/>
      <c r="J24" s="877"/>
      <c r="K24" s="877"/>
      <c r="L24" s="877"/>
      <c r="M24" s="877"/>
      <c r="N24" s="877"/>
    </row>
    <row r="25" spans="1:14" s="875" customFormat="1" ht="11.1" customHeight="1" x14ac:dyDescent="0.25">
      <c r="A25" s="885" t="s">
        <v>1153</v>
      </c>
      <c r="B25" s="881">
        <v>759</v>
      </c>
      <c r="C25" s="881">
        <v>759</v>
      </c>
      <c r="D25" s="882">
        <v>0</v>
      </c>
      <c r="F25" s="876"/>
      <c r="G25" s="876"/>
      <c r="H25" s="876"/>
      <c r="I25" s="877"/>
      <c r="J25" s="877"/>
      <c r="K25" s="877"/>
      <c r="L25" s="877"/>
      <c r="M25" s="877"/>
      <c r="N25" s="877"/>
    </row>
    <row r="26" spans="1:14" s="825" customFormat="1" ht="11.1" customHeight="1" x14ac:dyDescent="0.2">
      <c r="A26" s="846" t="s">
        <v>1317</v>
      </c>
      <c r="B26" s="851">
        <v>1011</v>
      </c>
      <c r="C26" s="851">
        <v>991</v>
      </c>
      <c r="D26" s="851">
        <v>20</v>
      </c>
      <c r="F26" s="876"/>
      <c r="G26" s="876"/>
      <c r="H26" s="876"/>
      <c r="I26" s="844"/>
      <c r="J26" s="844"/>
      <c r="K26" s="844"/>
      <c r="L26" s="844"/>
      <c r="M26" s="844"/>
      <c r="N26" s="844"/>
    </row>
    <row r="27" spans="1:14" s="825" customFormat="1" ht="11.1" customHeight="1" x14ac:dyDescent="0.2">
      <c r="A27" s="885" t="s">
        <v>1154</v>
      </c>
      <c r="B27" s="881">
        <v>753</v>
      </c>
      <c r="C27" s="881">
        <v>753</v>
      </c>
      <c r="D27" s="882">
        <v>0</v>
      </c>
      <c r="F27" s="876"/>
      <c r="G27" s="876"/>
      <c r="H27" s="876"/>
      <c r="I27" s="844"/>
      <c r="J27" s="844"/>
      <c r="K27" s="844"/>
      <c r="L27" s="844"/>
      <c r="M27" s="844"/>
      <c r="N27" s="844"/>
    </row>
    <row r="28" spans="1:14" s="825" customFormat="1" ht="11.1" customHeight="1" x14ac:dyDescent="0.2">
      <c r="A28" s="885" t="s">
        <v>1155</v>
      </c>
      <c r="B28" s="881">
        <v>128</v>
      </c>
      <c r="C28" s="881">
        <v>113</v>
      </c>
      <c r="D28" s="882">
        <v>15</v>
      </c>
      <c r="F28" s="876"/>
      <c r="G28" s="876"/>
      <c r="H28" s="876"/>
      <c r="I28" s="844"/>
      <c r="J28" s="844"/>
      <c r="K28" s="844"/>
      <c r="L28" s="844"/>
      <c r="M28" s="844"/>
      <c r="N28" s="844"/>
    </row>
    <row r="29" spans="1:14" s="825" customFormat="1" ht="11.1" customHeight="1" x14ac:dyDescent="0.2">
      <c r="A29" s="885" t="s">
        <v>1156</v>
      </c>
      <c r="B29" s="881">
        <v>130</v>
      </c>
      <c r="C29" s="881">
        <v>125</v>
      </c>
      <c r="D29" s="881">
        <v>5</v>
      </c>
      <c r="F29" s="876"/>
      <c r="G29" s="876"/>
      <c r="H29" s="876"/>
      <c r="I29" s="844"/>
      <c r="J29" s="844"/>
      <c r="K29" s="844"/>
      <c r="L29" s="844"/>
      <c r="M29" s="844"/>
      <c r="N29" s="844"/>
    </row>
    <row r="30" spans="1:14" s="887" customFormat="1" ht="4.7" customHeight="1" thickBot="1" x14ac:dyDescent="0.25">
      <c r="A30" s="861"/>
      <c r="B30" s="861"/>
      <c r="C30" s="861"/>
      <c r="D30" s="886"/>
    </row>
    <row r="31" spans="1:14" s="887" customFormat="1" ht="11.25" customHeight="1" thickTop="1" x14ac:dyDescent="0.15">
      <c r="A31" s="888" t="s">
        <v>1157</v>
      </c>
      <c r="B31" s="883"/>
      <c r="C31" s="869"/>
      <c r="D31" s="889"/>
    </row>
    <row r="32" spans="1:14" s="887" customFormat="1" ht="9" customHeight="1" x14ac:dyDescent="0.15">
      <c r="A32" s="890" t="s">
        <v>1485</v>
      </c>
      <c r="B32" s="890"/>
      <c r="C32" s="891"/>
      <c r="D32" s="892"/>
    </row>
    <row r="33" spans="3:4" s="887" customFormat="1" ht="7.5" customHeight="1" x14ac:dyDescent="0.2">
      <c r="C33" s="830"/>
      <c r="D33" s="830"/>
    </row>
  </sheetData>
  <mergeCells count="2">
    <mergeCell ref="A1:D1"/>
    <mergeCell ref="B3:D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34"/>
  <sheetViews>
    <sheetView showGridLines="0" zoomScaleSheetLayoutView="100" workbookViewId="0">
      <selection sqref="A1:J24"/>
    </sheetView>
  </sheetViews>
  <sheetFormatPr defaultColWidth="9.140625" defaultRowHeight="9" x14ac:dyDescent="0.15"/>
  <cols>
    <col min="1" max="1" width="28.7109375" style="85" customWidth="1"/>
    <col min="2" max="4" width="9.28515625" style="85" customWidth="1"/>
    <col min="5" max="10" width="9.28515625" style="63" customWidth="1"/>
    <col min="11" max="16384" width="9.140625" style="63"/>
  </cols>
  <sheetData>
    <row r="1" spans="1:10" s="51" customFormat="1" ht="24.75" customHeight="1" x14ac:dyDescent="0.15">
      <c r="A1" s="2066" t="s">
        <v>2084</v>
      </c>
      <c r="B1" s="2066"/>
      <c r="C1" s="2066"/>
      <c r="D1" s="2066"/>
      <c r="E1" s="2066"/>
      <c r="F1" s="2066"/>
      <c r="G1" s="2066"/>
      <c r="H1" s="2066"/>
      <c r="I1" s="2066"/>
      <c r="J1" s="2066"/>
    </row>
    <row r="2" spans="1:10" ht="11.25" customHeight="1" x14ac:dyDescent="0.15">
      <c r="A2" s="72">
        <v>2020</v>
      </c>
      <c r="B2" s="63"/>
      <c r="C2" s="63"/>
      <c r="J2" s="80"/>
    </row>
    <row r="3" spans="1:10" ht="11.25" customHeight="1" x14ac:dyDescent="0.15">
      <c r="A3" s="1836" t="s">
        <v>505</v>
      </c>
      <c r="B3" s="2095" t="s">
        <v>1</v>
      </c>
      <c r="C3" s="2095"/>
      <c r="D3" s="2095"/>
      <c r="E3" s="2095" t="s">
        <v>471</v>
      </c>
      <c r="F3" s="2095"/>
      <c r="G3" s="2095"/>
      <c r="H3" s="2095" t="s">
        <v>472</v>
      </c>
      <c r="I3" s="2095"/>
      <c r="J3" s="2096"/>
    </row>
    <row r="4" spans="1:10" ht="18.75" customHeight="1" x14ac:dyDescent="0.15">
      <c r="A4" s="1835" t="s">
        <v>506</v>
      </c>
      <c r="B4" s="1830" t="s">
        <v>1721</v>
      </c>
      <c r="C4" s="1830" t="s">
        <v>1387</v>
      </c>
      <c r="D4" s="1830" t="s">
        <v>1388</v>
      </c>
      <c r="E4" s="1830" t="s">
        <v>1721</v>
      </c>
      <c r="F4" s="1830" t="s">
        <v>1387</v>
      </c>
      <c r="G4" s="1830" t="s">
        <v>1388</v>
      </c>
      <c r="H4" s="1830" t="s">
        <v>1721</v>
      </c>
      <c r="I4" s="1830" t="s">
        <v>1387</v>
      </c>
      <c r="J4" s="1831" t="s">
        <v>1388</v>
      </c>
    </row>
    <row r="5" spans="1:10" ht="4.9000000000000004" customHeight="1" x14ac:dyDescent="0.15">
      <c r="A5" s="63"/>
      <c r="B5" s="81"/>
      <c r="C5" s="81"/>
      <c r="D5" s="81"/>
    </row>
    <row r="6" spans="1:10" s="51" customFormat="1" ht="11.1" customHeight="1" x14ac:dyDescent="0.15">
      <c r="A6" s="86" t="s">
        <v>6</v>
      </c>
      <c r="B6" s="97">
        <v>1067791.7801500058</v>
      </c>
      <c r="C6" s="97">
        <v>114482.05536653407</v>
      </c>
      <c r="D6" s="97">
        <v>8736.7105532798978</v>
      </c>
      <c r="E6" s="97">
        <v>430334.68085045042</v>
      </c>
      <c r="F6" s="97">
        <v>46558.950303704267</v>
      </c>
      <c r="G6" s="97">
        <v>2470.1124906368218</v>
      </c>
      <c r="H6" s="97">
        <v>637457.09929952549</v>
      </c>
      <c r="I6" s="97">
        <v>67923.105062830015</v>
      </c>
      <c r="J6" s="97">
        <v>6266.5980626431265</v>
      </c>
    </row>
    <row r="7" spans="1:10" s="51" customFormat="1" ht="11.1" customHeight="1" x14ac:dyDescent="0.15">
      <c r="A7" s="1834" t="s">
        <v>446</v>
      </c>
      <c r="B7" s="97">
        <v>427456.73626702378</v>
      </c>
      <c r="C7" s="97">
        <v>28758.640366934065</v>
      </c>
      <c r="D7" s="97">
        <v>1211.3216060365128</v>
      </c>
      <c r="E7" s="97">
        <v>264481.1733458988</v>
      </c>
      <c r="F7" s="97">
        <v>18999.670261361422</v>
      </c>
      <c r="G7" s="97">
        <v>720.81358928592181</v>
      </c>
      <c r="H7" s="97">
        <v>162975.56292112518</v>
      </c>
      <c r="I7" s="97">
        <v>9758.9701055728019</v>
      </c>
      <c r="J7" s="97">
        <v>490.50801675056874</v>
      </c>
    </row>
    <row r="8" spans="1:10" s="51" customFormat="1" ht="11.1" customHeight="1" x14ac:dyDescent="0.15">
      <c r="A8" s="82" t="s">
        <v>494</v>
      </c>
      <c r="B8" s="98">
        <v>123316.95451176235</v>
      </c>
      <c r="C8" s="98">
        <v>2990.9872882989771</v>
      </c>
      <c r="D8" s="98">
        <v>116.33346157034951</v>
      </c>
      <c r="E8" s="98">
        <v>94766.930876263796</v>
      </c>
      <c r="F8" s="98">
        <v>2569.6334134740569</v>
      </c>
      <c r="G8" s="98">
        <v>90.997234621503765</v>
      </c>
      <c r="H8" s="98">
        <v>28550.023635498812</v>
      </c>
      <c r="I8" s="98">
        <v>421.35387482491763</v>
      </c>
      <c r="J8" s="98">
        <v>25.336226948845759</v>
      </c>
    </row>
    <row r="9" spans="1:10" s="51" customFormat="1" ht="11.1" customHeight="1" x14ac:dyDescent="0.15">
      <c r="A9" s="82" t="s">
        <v>495</v>
      </c>
      <c r="B9" s="98">
        <v>78428.712054983975</v>
      </c>
      <c r="C9" s="98">
        <v>2529.5955486391326</v>
      </c>
      <c r="D9" s="98">
        <v>140.46611109905382</v>
      </c>
      <c r="E9" s="98">
        <v>40572.398597369182</v>
      </c>
      <c r="F9" s="98">
        <v>1493.4596200666608</v>
      </c>
      <c r="G9" s="98">
        <v>68.12251717993243</v>
      </c>
      <c r="H9" s="98">
        <v>37856.313457614102</v>
      </c>
      <c r="I9" s="98">
        <v>1036.1359285724668</v>
      </c>
      <c r="J9" s="98">
        <v>72.343593919121545</v>
      </c>
    </row>
    <row r="10" spans="1:10" s="51" customFormat="1" ht="11.1" customHeight="1" x14ac:dyDescent="0.15">
      <c r="A10" s="82" t="s">
        <v>496</v>
      </c>
      <c r="B10" s="98">
        <v>96097.379563995099</v>
      </c>
      <c r="C10" s="98">
        <v>5176.4382654232004</v>
      </c>
      <c r="D10" s="98">
        <v>253.90527194890109</v>
      </c>
      <c r="E10" s="98">
        <v>49989.020725011811</v>
      </c>
      <c r="F10" s="98">
        <v>3321.0767513454616</v>
      </c>
      <c r="G10" s="98">
        <v>123.36261663428957</v>
      </c>
      <c r="H10" s="98">
        <v>46108.358838983644</v>
      </c>
      <c r="I10" s="98">
        <v>1855.3615140777636</v>
      </c>
      <c r="J10" s="98">
        <v>130.54265531461218</v>
      </c>
    </row>
    <row r="11" spans="1:10" s="51" customFormat="1" ht="11.1" customHeight="1" x14ac:dyDescent="0.15">
      <c r="A11" s="82" t="s">
        <v>504</v>
      </c>
      <c r="B11" s="98">
        <v>85224.840520762271</v>
      </c>
      <c r="C11" s="98">
        <v>7454.3940444023674</v>
      </c>
      <c r="D11" s="98">
        <v>371.07194240301487</v>
      </c>
      <c r="E11" s="98">
        <v>49870.746748027479</v>
      </c>
      <c r="F11" s="98">
        <v>5201.0470288442166</v>
      </c>
      <c r="G11" s="98">
        <v>221.10304458732409</v>
      </c>
      <c r="H11" s="98">
        <v>35354.093772735192</v>
      </c>
      <c r="I11" s="98">
        <v>2253.3470155582022</v>
      </c>
      <c r="J11" s="98">
        <v>149.96889781569078</v>
      </c>
    </row>
    <row r="12" spans="1:10" s="51" customFormat="1" ht="11.1" customHeight="1" x14ac:dyDescent="0.15">
      <c r="A12" s="70" t="s">
        <v>462</v>
      </c>
      <c r="B12" s="98">
        <v>44388.849615519161</v>
      </c>
      <c r="C12" s="98">
        <v>10607.225220170621</v>
      </c>
      <c r="D12" s="98">
        <v>329.54481901517619</v>
      </c>
      <c r="E12" s="98">
        <v>29282.076399226105</v>
      </c>
      <c r="F12" s="98">
        <v>6414.45344763106</v>
      </c>
      <c r="G12" s="98">
        <v>217.22817626287571</v>
      </c>
      <c r="H12" s="98">
        <v>15106.773216294216</v>
      </c>
      <c r="I12" s="98">
        <v>4192.771772539465</v>
      </c>
      <c r="J12" s="98">
        <v>112.31664275229816</v>
      </c>
    </row>
    <row r="13" spans="1:10" s="51" customFormat="1" ht="11.1" customHeight="1" x14ac:dyDescent="0.15">
      <c r="A13" s="1834" t="s">
        <v>497</v>
      </c>
      <c r="B13" s="97">
        <v>20545.622748288515</v>
      </c>
      <c r="C13" s="97">
        <v>2676.8187159785275</v>
      </c>
      <c r="D13" s="97">
        <v>188.63002866038764</v>
      </c>
      <c r="E13" s="97">
        <v>7344.5723505164842</v>
      </c>
      <c r="F13" s="97">
        <v>910.07086452147587</v>
      </c>
      <c r="G13" s="97">
        <v>58.426155991538891</v>
      </c>
      <c r="H13" s="97">
        <v>13201.050397772075</v>
      </c>
      <c r="I13" s="97">
        <v>1766.7478514570516</v>
      </c>
      <c r="J13" s="97">
        <v>130.20387266884867</v>
      </c>
    </row>
    <row r="14" spans="1:10" s="51" customFormat="1" ht="11.1" customHeight="1" x14ac:dyDescent="0.15">
      <c r="A14" s="82" t="s">
        <v>498</v>
      </c>
      <c r="B14" s="91">
        <v>5733.004612694077</v>
      </c>
      <c r="C14" s="91">
        <v>223.38830925114439</v>
      </c>
      <c r="D14" s="91">
        <v>35.148718572251568</v>
      </c>
      <c r="E14" s="91">
        <v>1682.87623309528</v>
      </c>
      <c r="F14" s="91">
        <v>84.884558409099867</v>
      </c>
      <c r="G14" s="91">
        <v>9.1229000784278576</v>
      </c>
      <c r="H14" s="91">
        <v>4050.1283795987988</v>
      </c>
      <c r="I14" s="91">
        <v>138.5037508420445</v>
      </c>
      <c r="J14" s="91">
        <v>26.025818493823692</v>
      </c>
    </row>
    <row r="15" spans="1:10" s="51" customFormat="1" ht="11.1" customHeight="1" x14ac:dyDescent="0.15">
      <c r="A15" s="82" t="s">
        <v>499</v>
      </c>
      <c r="B15" s="98">
        <v>1489.1033404510404</v>
      </c>
      <c r="C15" s="98">
        <v>154.30048140765564</v>
      </c>
      <c r="D15" s="98">
        <v>11.476366619143697</v>
      </c>
      <c r="E15" s="98">
        <v>634.89812494094997</v>
      </c>
      <c r="F15" s="98">
        <v>73.567717396863983</v>
      </c>
      <c r="G15" s="98">
        <v>5.0355963803600154</v>
      </c>
      <c r="H15" s="98">
        <v>854.2052155100904</v>
      </c>
      <c r="I15" s="98">
        <v>80.732764010791612</v>
      </c>
      <c r="J15" s="98">
        <v>6.4407702387836769</v>
      </c>
    </row>
    <row r="16" spans="1:10" s="51" customFormat="1" ht="11.1" customHeight="1" x14ac:dyDescent="0.15">
      <c r="A16" s="70" t="s">
        <v>487</v>
      </c>
      <c r="B16" s="98">
        <v>13323.514795143448</v>
      </c>
      <c r="C16" s="98">
        <v>2299.129925319734</v>
      </c>
      <c r="D16" s="98">
        <v>142.00494346899239</v>
      </c>
      <c r="E16" s="98">
        <v>5026.7979924802567</v>
      </c>
      <c r="F16" s="98">
        <v>751.61858871551215</v>
      </c>
      <c r="G16" s="98">
        <v>44.267659532750976</v>
      </c>
      <c r="H16" s="98">
        <v>8296.7168026632135</v>
      </c>
      <c r="I16" s="98">
        <v>1547.5113366042167</v>
      </c>
      <c r="J16" s="98">
        <v>97.737283936241312</v>
      </c>
    </row>
    <row r="17" spans="1:10" s="51" customFormat="1" ht="11.1" customHeight="1" x14ac:dyDescent="0.15">
      <c r="A17" s="1834" t="s">
        <v>500</v>
      </c>
      <c r="B17" s="97">
        <v>619789.42113468028</v>
      </c>
      <c r="C17" s="97">
        <v>83046.596283620573</v>
      </c>
      <c r="D17" s="97">
        <v>7336.7589185829866</v>
      </c>
      <c r="E17" s="97">
        <v>158508.93515404215</v>
      </c>
      <c r="F17" s="97">
        <v>26649.209177820721</v>
      </c>
      <c r="G17" s="97">
        <v>1690.8727453593642</v>
      </c>
      <c r="H17" s="97">
        <v>461280.48598064162</v>
      </c>
      <c r="I17" s="97">
        <v>56397.387105800568</v>
      </c>
      <c r="J17" s="97">
        <v>5645.8861732236992</v>
      </c>
    </row>
    <row r="18" spans="1:10" s="51" customFormat="1" ht="11.1" customHeight="1" x14ac:dyDescent="0.15">
      <c r="A18" s="82" t="s">
        <v>501</v>
      </c>
      <c r="B18" s="91">
        <v>5131.1209042991932</v>
      </c>
      <c r="C18" s="91">
        <v>173.82942906014975</v>
      </c>
      <c r="D18" s="91">
        <v>17.896603361934968</v>
      </c>
      <c r="E18" s="91">
        <v>2716.1291153266015</v>
      </c>
      <c r="F18" s="91">
        <v>74.790884627611689</v>
      </c>
      <c r="G18" s="91">
        <v>7.8796836456129213</v>
      </c>
      <c r="H18" s="91">
        <v>2414.9917889725984</v>
      </c>
      <c r="I18" s="91">
        <v>99.038544432538004</v>
      </c>
      <c r="J18" s="91">
        <v>10.016919716322045</v>
      </c>
    </row>
    <row r="19" spans="1:10" s="51" customFormat="1" ht="11.1" customHeight="1" x14ac:dyDescent="0.15">
      <c r="A19" s="82" t="s">
        <v>502</v>
      </c>
      <c r="B19" s="98">
        <v>35090.884269842347</v>
      </c>
      <c r="C19" s="98">
        <v>5696.8982548623835</v>
      </c>
      <c r="D19" s="98">
        <v>369.99055443980438</v>
      </c>
      <c r="E19" s="98">
        <v>15178.588865601387</v>
      </c>
      <c r="F19" s="98">
        <v>3285.3315227045264</v>
      </c>
      <c r="G19" s="98">
        <v>170.59571437888965</v>
      </c>
      <c r="H19" s="98">
        <v>19912.29540424094</v>
      </c>
      <c r="I19" s="98">
        <v>2411.5667321578594</v>
      </c>
      <c r="J19" s="98">
        <v>199.39484006091485</v>
      </c>
    </row>
    <row r="20" spans="1:10" s="51" customFormat="1" ht="11.1" customHeight="1" x14ac:dyDescent="0.15">
      <c r="A20" s="82" t="s">
        <v>503</v>
      </c>
      <c r="B20" s="98">
        <v>50493.649630382854</v>
      </c>
      <c r="C20" s="98">
        <v>8064.3353781720289</v>
      </c>
      <c r="D20" s="98">
        <v>516.95691831891679</v>
      </c>
      <c r="E20" s="98">
        <v>19151.592407128355</v>
      </c>
      <c r="F20" s="98">
        <v>3500.3167833843172</v>
      </c>
      <c r="G20" s="98">
        <v>186.56222289283971</v>
      </c>
      <c r="H20" s="98">
        <v>31342.057223254553</v>
      </c>
      <c r="I20" s="98">
        <v>4564.0185947877608</v>
      </c>
      <c r="J20" s="98">
        <v>330.39469542607674</v>
      </c>
    </row>
    <row r="21" spans="1:10" s="51" customFormat="1" ht="11.1" customHeight="1" x14ac:dyDescent="0.15">
      <c r="A21" s="70" t="s">
        <v>487</v>
      </c>
      <c r="B21" s="98">
        <v>529073.76633015752</v>
      </c>
      <c r="C21" s="98">
        <v>69111.533221526319</v>
      </c>
      <c r="D21" s="98">
        <v>6431.9148424624063</v>
      </c>
      <c r="E21" s="98">
        <v>121462.62476598588</v>
      </c>
      <c r="F21" s="98">
        <v>19788.769987104381</v>
      </c>
      <c r="G21" s="98">
        <v>1325.8351244420192</v>
      </c>
      <c r="H21" s="98">
        <v>407611.14156417403</v>
      </c>
      <c r="I21" s="98">
        <v>49322.763234422557</v>
      </c>
      <c r="J21" s="98">
        <v>5106.0797180203836</v>
      </c>
    </row>
    <row r="22" spans="1:10" ht="4.9000000000000004" customHeight="1" thickBot="1" x14ac:dyDescent="0.2">
      <c r="A22" s="651"/>
      <c r="B22" s="652"/>
      <c r="C22" s="652"/>
      <c r="D22" s="652"/>
      <c r="E22" s="652"/>
      <c r="F22" s="652"/>
      <c r="G22" s="652"/>
      <c r="H22" s="652"/>
      <c r="I22" s="652"/>
      <c r="J22" s="652"/>
    </row>
    <row r="23" spans="1:10" ht="13.5" customHeight="1" thickTop="1" x14ac:dyDescent="0.15">
      <c r="A23" s="1466" t="s">
        <v>1722</v>
      </c>
      <c r="B23" s="81"/>
      <c r="C23" s="81"/>
      <c r="D23" s="81"/>
      <c r="E23" s="81"/>
      <c r="F23" s="81"/>
      <c r="G23" s="81"/>
      <c r="H23" s="81"/>
      <c r="I23" s="81"/>
      <c r="J23" s="81"/>
    </row>
    <row r="24" spans="1:10" ht="11.1" customHeight="1" x14ac:dyDescent="0.15">
      <c r="A24" s="1466"/>
      <c r="B24" s="84"/>
      <c r="C24" s="84"/>
      <c r="D24" s="84"/>
    </row>
    <row r="25" spans="1:10" ht="11.1" customHeight="1" x14ac:dyDescent="0.15">
      <c r="A25" s="78"/>
      <c r="B25" s="84"/>
      <c r="C25" s="84"/>
      <c r="D25" s="84"/>
    </row>
    <row r="26" spans="1:10" x14ac:dyDescent="0.15">
      <c r="B26" s="84"/>
      <c r="C26" s="84"/>
      <c r="D26" s="84"/>
    </row>
    <row r="28" spans="1:10" x14ac:dyDescent="0.15">
      <c r="B28" s="84"/>
      <c r="C28" s="84"/>
      <c r="D28" s="84"/>
    </row>
    <row r="29" spans="1:10" x14ac:dyDescent="0.15">
      <c r="B29" s="84"/>
      <c r="C29" s="84"/>
      <c r="D29" s="84"/>
    </row>
    <row r="30" spans="1:10" x14ac:dyDescent="0.15">
      <c r="B30" s="84"/>
      <c r="C30" s="84"/>
      <c r="D30" s="84"/>
    </row>
    <row r="31" spans="1:10" x14ac:dyDescent="0.15">
      <c r="B31" s="84"/>
      <c r="C31" s="84"/>
      <c r="D31" s="84"/>
    </row>
    <row r="32" spans="1:10" x14ac:dyDescent="0.15">
      <c r="B32" s="84"/>
      <c r="C32" s="84"/>
      <c r="D32" s="84"/>
    </row>
    <row r="33" spans="2:4" x14ac:dyDescent="0.15">
      <c r="B33" s="84"/>
      <c r="C33" s="84"/>
      <c r="D33" s="84"/>
    </row>
    <row r="34" spans="2:4" x14ac:dyDescent="0.15">
      <c r="B34" s="84"/>
      <c r="C34" s="84"/>
      <c r="D34" s="84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61"/>
  <dimension ref="A1:H14"/>
  <sheetViews>
    <sheetView showGridLines="0" zoomScaleSheetLayoutView="100" workbookViewId="0">
      <selection sqref="A1:G13"/>
    </sheetView>
  </sheetViews>
  <sheetFormatPr defaultColWidth="9.140625" defaultRowHeight="9" x14ac:dyDescent="0.15"/>
  <cols>
    <col min="1" max="1" width="27.140625" style="85" customWidth="1"/>
    <col min="2" max="2" width="9.28515625" style="85" customWidth="1"/>
    <col min="3" max="7" width="11" style="85" customWidth="1"/>
    <col min="8" max="8" width="1.7109375" style="51" customWidth="1"/>
    <col min="9" max="16384" width="9.140625" style="63"/>
  </cols>
  <sheetData>
    <row r="1" spans="1:8" s="51" customFormat="1" ht="26.25" customHeight="1" x14ac:dyDescent="0.15">
      <c r="A1" s="2066" t="s">
        <v>2085</v>
      </c>
      <c r="B1" s="2066"/>
      <c r="C1" s="2066"/>
      <c r="D1" s="2066"/>
      <c r="E1" s="2066"/>
      <c r="F1" s="2066"/>
      <c r="G1" s="2066"/>
      <c r="H1" s="665"/>
    </row>
    <row r="2" spans="1:8" ht="12" customHeight="1" x14ac:dyDescent="0.15">
      <c r="A2" s="72">
        <v>2020</v>
      </c>
      <c r="B2" s="63"/>
      <c r="C2" s="63"/>
      <c r="D2" s="63"/>
      <c r="E2" s="63"/>
      <c r="F2" s="99"/>
      <c r="G2" s="100" t="s">
        <v>507</v>
      </c>
      <c r="H2" s="92"/>
    </row>
    <row r="3" spans="1:8" ht="9.9499999999999993" customHeight="1" x14ac:dyDescent="0.15">
      <c r="A3" s="666" t="s">
        <v>1735</v>
      </c>
      <c r="B3" s="1976" t="s">
        <v>1</v>
      </c>
      <c r="C3" s="1976" t="s">
        <v>84</v>
      </c>
      <c r="D3" s="1976" t="s">
        <v>85</v>
      </c>
      <c r="E3" s="1976" t="s">
        <v>508</v>
      </c>
      <c r="F3" s="1976" t="s">
        <v>86</v>
      </c>
      <c r="G3" s="1980" t="s">
        <v>87</v>
      </c>
      <c r="H3" s="92"/>
    </row>
    <row r="4" spans="1:8" ht="9.9499999999999993" customHeight="1" x14ac:dyDescent="0.15">
      <c r="A4" s="667" t="s">
        <v>1734</v>
      </c>
      <c r="B4" s="2101"/>
      <c r="C4" s="2101"/>
      <c r="D4" s="2101"/>
      <c r="E4" s="2101"/>
      <c r="F4" s="2101"/>
      <c r="G4" s="2102"/>
      <c r="H4" s="92"/>
    </row>
    <row r="5" spans="1:8" ht="4.9000000000000004" customHeight="1" x14ac:dyDescent="0.15">
      <c r="A5" s="63"/>
      <c r="B5" s="63"/>
      <c r="C5" s="63"/>
      <c r="D5" s="63"/>
      <c r="E5" s="63"/>
      <c r="F5" s="63"/>
      <c r="G5" s="63"/>
      <c r="H5" s="92"/>
    </row>
    <row r="6" spans="1:8" s="51" customFormat="1" ht="11.1" customHeight="1" x14ac:dyDescent="0.15">
      <c r="A6" s="101" t="s">
        <v>6</v>
      </c>
      <c r="B6" s="102">
        <v>114482.05536653407</v>
      </c>
      <c r="C6" s="102">
        <v>32635.691272586195</v>
      </c>
      <c r="D6" s="102">
        <v>39363.174913833122</v>
      </c>
      <c r="E6" s="102">
        <v>25294.619566648715</v>
      </c>
      <c r="F6" s="102">
        <v>13022.067391675282</v>
      </c>
      <c r="G6" s="102">
        <v>4166.5022217912638</v>
      </c>
      <c r="H6" s="92"/>
    </row>
    <row r="7" spans="1:8" s="51" customFormat="1" ht="11.1" customHeight="1" x14ac:dyDescent="0.15">
      <c r="A7" s="103" t="s">
        <v>84</v>
      </c>
      <c r="B7" s="102">
        <v>30389.755370104012</v>
      </c>
      <c r="C7" s="104">
        <v>25240.402155499112</v>
      </c>
      <c r="D7" s="104">
        <v>3682.8417459701659</v>
      </c>
      <c r="E7" s="104">
        <v>831.08088039444522</v>
      </c>
      <c r="F7" s="104">
        <v>595.30077067215109</v>
      </c>
      <c r="G7" s="104">
        <v>40.129817568183206</v>
      </c>
      <c r="H7" s="92"/>
    </row>
    <row r="8" spans="1:8" s="51" customFormat="1" ht="11.1" customHeight="1" x14ac:dyDescent="0.15">
      <c r="A8" s="103" t="s">
        <v>85</v>
      </c>
      <c r="B8" s="102">
        <v>41646.685536944802</v>
      </c>
      <c r="C8" s="104">
        <v>5454.575831336806</v>
      </c>
      <c r="D8" s="104">
        <v>29167.425543975507</v>
      </c>
      <c r="E8" s="104">
        <v>4394.2497401752453</v>
      </c>
      <c r="F8" s="104">
        <v>2292.8742051644763</v>
      </c>
      <c r="G8" s="104">
        <v>337.56021629305576</v>
      </c>
      <c r="H8" s="92"/>
    </row>
    <row r="9" spans="1:8" s="51" customFormat="1" ht="11.1" customHeight="1" x14ac:dyDescent="0.15">
      <c r="A9" s="103" t="s">
        <v>482</v>
      </c>
      <c r="B9" s="102">
        <v>23110.281793378424</v>
      </c>
      <c r="C9" s="104">
        <v>903.95157806090094</v>
      </c>
      <c r="D9" s="104">
        <v>3527.9165941023175</v>
      </c>
      <c r="E9" s="104">
        <v>15728.827673428392</v>
      </c>
      <c r="F9" s="104">
        <v>2596.6689155208755</v>
      </c>
      <c r="G9" s="104">
        <v>352.91703226589124</v>
      </c>
      <c r="H9" s="92"/>
    </row>
    <row r="10" spans="1:8" s="51" customFormat="1" ht="11.1" customHeight="1" x14ac:dyDescent="0.15">
      <c r="A10" s="103" t="s">
        <v>86</v>
      </c>
      <c r="B10" s="102">
        <v>15949.095612870606</v>
      </c>
      <c r="C10" s="104">
        <v>1015.0201849271978</v>
      </c>
      <c r="D10" s="104">
        <v>2899.9167056509177</v>
      </c>
      <c r="E10" s="104">
        <v>4078.9025139878504</v>
      </c>
      <c r="F10" s="104">
        <v>7372.1330495468801</v>
      </c>
      <c r="G10" s="104">
        <v>583.1231587576292</v>
      </c>
      <c r="H10" s="92"/>
    </row>
    <row r="11" spans="1:8" s="92" customFormat="1" ht="11.1" customHeight="1" x14ac:dyDescent="0.15">
      <c r="A11" s="103" t="s">
        <v>87</v>
      </c>
      <c r="B11" s="102">
        <v>3386.2370532358832</v>
      </c>
      <c r="C11" s="104">
        <v>21.741522762235682</v>
      </c>
      <c r="D11" s="104">
        <v>85.074324133677095</v>
      </c>
      <c r="E11" s="104">
        <v>261.55875866268434</v>
      </c>
      <c r="F11" s="104">
        <v>165.09045077079597</v>
      </c>
      <c r="G11" s="104">
        <v>2852.7719969065083</v>
      </c>
    </row>
    <row r="12" spans="1:8" ht="5.25" customHeight="1" thickBot="1" x14ac:dyDescent="0.2">
      <c r="A12" s="651"/>
      <c r="B12" s="652"/>
      <c r="C12" s="652"/>
      <c r="D12" s="652"/>
      <c r="E12" s="653"/>
      <c r="F12" s="652"/>
      <c r="G12" s="652"/>
      <c r="H12" s="659"/>
    </row>
    <row r="13" spans="1:8" s="85" customFormat="1" ht="13.5" customHeight="1" thickTop="1" x14ac:dyDescent="0.15">
      <c r="A13" s="1466" t="s">
        <v>1722</v>
      </c>
      <c r="B13" s="105"/>
      <c r="C13" s="63"/>
      <c r="D13" s="63"/>
      <c r="E13" s="63"/>
      <c r="F13" s="63"/>
      <c r="G13" s="63"/>
      <c r="H13" s="92"/>
    </row>
    <row r="14" spans="1:8" x14ac:dyDescent="0.15">
      <c r="H14" s="92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62"/>
  <dimension ref="A1:M56"/>
  <sheetViews>
    <sheetView showGridLines="0" zoomScaleSheetLayoutView="100" workbookViewId="0">
      <selection activeCell="N35" sqref="N35"/>
    </sheetView>
  </sheetViews>
  <sheetFormatPr defaultColWidth="9.140625" defaultRowHeight="9" x14ac:dyDescent="0.15"/>
  <cols>
    <col min="1" max="1" width="21" style="85" customWidth="1"/>
    <col min="2" max="11" width="6" style="85" customWidth="1"/>
    <col min="12" max="12" width="6" style="63" customWidth="1"/>
    <col min="13" max="13" width="1.140625" style="63" customWidth="1"/>
    <col min="14" max="16384" width="9.140625" style="63"/>
  </cols>
  <sheetData>
    <row r="1" spans="1:12" s="51" customFormat="1" ht="31.7" customHeight="1" x14ac:dyDescent="0.15">
      <c r="A1" s="2066" t="s">
        <v>2086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</row>
    <row r="2" spans="1:12" ht="12" customHeight="1" x14ac:dyDescent="0.15">
      <c r="A2" s="72">
        <v>2020</v>
      </c>
      <c r="B2" s="105"/>
      <c r="D2" s="105"/>
      <c r="E2" s="105"/>
      <c r="F2" s="105"/>
      <c r="G2" s="105"/>
      <c r="H2" s="105"/>
      <c r="I2" s="105"/>
      <c r="J2" s="105"/>
      <c r="K2" s="105"/>
      <c r="L2" s="100" t="s">
        <v>507</v>
      </c>
    </row>
    <row r="3" spans="1:12" ht="20.100000000000001" customHeight="1" x14ac:dyDescent="0.15">
      <c r="A3" s="660" t="s">
        <v>509</v>
      </c>
      <c r="B3" s="2108" t="s">
        <v>1</v>
      </c>
      <c r="C3" s="2109"/>
      <c r="D3" s="2104" t="s">
        <v>510</v>
      </c>
      <c r="E3" s="2104" t="s">
        <v>511</v>
      </c>
      <c r="F3" s="2104" t="s">
        <v>512</v>
      </c>
      <c r="G3" s="2104" t="s">
        <v>513</v>
      </c>
      <c r="H3" s="2104" t="s">
        <v>514</v>
      </c>
      <c r="I3" s="2104" t="s">
        <v>515</v>
      </c>
      <c r="J3" s="2104" t="s">
        <v>516</v>
      </c>
      <c r="K3" s="2104" t="s">
        <v>517</v>
      </c>
      <c r="L3" s="2110" t="s">
        <v>518</v>
      </c>
    </row>
    <row r="4" spans="1:12" ht="9.9499999999999993" customHeight="1" x14ac:dyDescent="0.15">
      <c r="A4" s="661" t="s">
        <v>519</v>
      </c>
      <c r="B4" s="2108"/>
      <c r="C4" s="2109"/>
      <c r="D4" s="2105"/>
      <c r="E4" s="2105"/>
      <c r="F4" s="2105"/>
      <c r="G4" s="2105"/>
      <c r="H4" s="2105"/>
      <c r="I4" s="2105"/>
      <c r="J4" s="2105"/>
      <c r="K4" s="2105"/>
      <c r="L4" s="2110"/>
    </row>
    <row r="5" spans="1:12" ht="4.9000000000000004" customHeight="1" x14ac:dyDescent="0.15">
      <c r="A5" s="105"/>
      <c r="B5" s="89"/>
      <c r="D5" s="89"/>
      <c r="E5" s="89"/>
      <c r="F5" s="89"/>
      <c r="G5" s="89"/>
      <c r="H5" s="89"/>
      <c r="I5" s="89"/>
      <c r="J5" s="89"/>
      <c r="K5" s="89"/>
      <c r="L5" s="89"/>
    </row>
    <row r="6" spans="1:12" s="51" customFormat="1" ht="11.1" customHeight="1" x14ac:dyDescent="0.15">
      <c r="A6" s="106" t="s">
        <v>6</v>
      </c>
      <c r="B6" s="2107">
        <f>B9+B22</f>
        <v>114482.05536653276</v>
      </c>
      <c r="C6" s="2107"/>
      <c r="D6" s="107">
        <f>D9+D22</f>
        <v>11383.564199610741</v>
      </c>
      <c r="E6" s="107">
        <f t="shared" ref="E6:L6" si="0">E9+E22</f>
        <v>75.468913899177991</v>
      </c>
      <c r="F6" s="107">
        <f t="shared" si="0"/>
        <v>30076.928395495248</v>
      </c>
      <c r="G6" s="107">
        <f t="shared" si="0"/>
        <v>10940.402702746065</v>
      </c>
      <c r="H6" s="107">
        <f t="shared" si="0"/>
        <v>404.21568696390398</v>
      </c>
      <c r="I6" s="107">
        <f t="shared" si="0"/>
        <v>6312.5496397647967</v>
      </c>
      <c r="J6" s="107">
        <f t="shared" si="0"/>
        <v>2881.8310684712396</v>
      </c>
      <c r="K6" s="107">
        <f t="shared" si="0"/>
        <v>1667.3229297605285</v>
      </c>
      <c r="L6" s="107">
        <f t="shared" si="0"/>
        <v>16520.68652319548</v>
      </c>
    </row>
    <row r="7" spans="1:12" s="51" customFormat="1" ht="3.75" customHeight="1" x14ac:dyDescent="0.15">
      <c r="A7" s="105"/>
      <c r="B7" s="89"/>
      <c r="C7" s="85"/>
      <c r="D7" s="89"/>
      <c r="E7" s="89"/>
      <c r="F7" s="89"/>
      <c r="G7" s="89"/>
      <c r="H7" s="89"/>
      <c r="I7" s="89"/>
      <c r="J7" s="89"/>
      <c r="K7" s="89"/>
      <c r="L7" s="89"/>
    </row>
    <row r="8" spans="1:12" s="51" customFormat="1" ht="11.1" customHeight="1" x14ac:dyDescent="0.15">
      <c r="A8" s="106" t="s">
        <v>1481</v>
      </c>
      <c r="B8" s="107"/>
      <c r="D8" s="107"/>
      <c r="E8" s="107"/>
      <c r="F8" s="107"/>
      <c r="G8" s="107"/>
      <c r="H8" s="107"/>
      <c r="I8" s="107"/>
      <c r="J8" s="107"/>
      <c r="K8" s="107"/>
      <c r="L8" s="107"/>
    </row>
    <row r="9" spans="1:12" s="51" customFormat="1" ht="11.1" customHeight="1" x14ac:dyDescent="0.15">
      <c r="A9" s="108" t="s">
        <v>520</v>
      </c>
      <c r="B9" s="2106">
        <v>34120.494947177482</v>
      </c>
      <c r="C9" s="2106"/>
      <c r="D9" s="315">
        <v>5289.7841336422625</v>
      </c>
      <c r="E9" s="315">
        <v>53.056860424499988</v>
      </c>
      <c r="F9" s="315">
        <v>4753.1289913620358</v>
      </c>
      <c r="G9" s="315">
        <v>4512.8362389906088</v>
      </c>
      <c r="H9" s="315">
        <v>30.493655853524601</v>
      </c>
      <c r="I9" s="315">
        <v>1697.3481730051572</v>
      </c>
      <c r="J9" s="315">
        <v>1516.7875075087757</v>
      </c>
      <c r="K9" s="315">
        <v>631.32306501436767</v>
      </c>
      <c r="L9" s="315">
        <v>3100.9969099442837</v>
      </c>
    </row>
    <row r="10" spans="1:12" s="51" customFormat="1" ht="11.1" customHeight="1" x14ac:dyDescent="0.15">
      <c r="A10" s="109" t="s">
        <v>2152</v>
      </c>
      <c r="B10" s="2103">
        <v>7395.2891170871435</v>
      </c>
      <c r="C10" s="2103"/>
      <c r="D10" s="1935">
        <v>665.53918012928648</v>
      </c>
      <c r="E10" s="1897">
        <v>9.8724177614999995</v>
      </c>
      <c r="F10" s="1935">
        <v>1120.0210918765654</v>
      </c>
      <c r="G10" s="1935">
        <v>1118.7666098817494</v>
      </c>
      <c r="H10" s="1897">
        <v>7.0417279305233986</v>
      </c>
      <c r="I10" s="1935">
        <v>503.20928161756973</v>
      </c>
      <c r="J10" s="1935">
        <v>112.2143746172892</v>
      </c>
      <c r="K10" s="1935">
        <v>101.62897741242881</v>
      </c>
      <c r="L10" s="1935">
        <v>984.65819289960007</v>
      </c>
    </row>
    <row r="11" spans="1:12" s="51" customFormat="1" ht="11.1" customHeight="1" x14ac:dyDescent="0.15">
      <c r="A11" s="109" t="s">
        <v>2153</v>
      </c>
      <c r="B11" s="2103">
        <v>10195.749369857018</v>
      </c>
      <c r="C11" s="2103"/>
      <c r="D11" s="1935">
        <v>2509.0481670540548</v>
      </c>
      <c r="E11" s="1897">
        <v>5.1821526479999989</v>
      </c>
      <c r="F11" s="1935">
        <v>1024.7366175725163</v>
      </c>
      <c r="G11" s="1935">
        <v>1185.0658297679272</v>
      </c>
      <c r="H11" s="1897">
        <v>8.0522784088280002</v>
      </c>
      <c r="I11" s="1935">
        <v>470.71719107512411</v>
      </c>
      <c r="J11" s="1935">
        <v>372.79108107727427</v>
      </c>
      <c r="K11" s="1935">
        <v>226.07438602141266</v>
      </c>
      <c r="L11" s="1935">
        <v>855.96622788152899</v>
      </c>
    </row>
    <row r="12" spans="1:12" s="51" customFormat="1" ht="11.1" customHeight="1" x14ac:dyDescent="0.15">
      <c r="A12" s="109" t="s">
        <v>2154</v>
      </c>
      <c r="B12" s="2103">
        <v>9565.7918932202374</v>
      </c>
      <c r="C12" s="2103"/>
      <c r="D12" s="1935">
        <v>1354.4725884523446</v>
      </c>
      <c r="E12" s="1897">
        <v>19.0011450075</v>
      </c>
      <c r="F12" s="1935">
        <v>1633.8825021704256</v>
      </c>
      <c r="G12" s="1935">
        <v>935.36147799349897</v>
      </c>
      <c r="H12" s="1935">
        <v>10.850268379055997</v>
      </c>
      <c r="I12" s="1935">
        <v>538.94480074672549</v>
      </c>
      <c r="J12" s="1935">
        <v>824.167421539977</v>
      </c>
      <c r="K12" s="1935">
        <v>133.43838253085354</v>
      </c>
      <c r="L12" s="1935">
        <v>576.83638057986695</v>
      </c>
    </row>
    <row r="13" spans="1:12" s="51" customFormat="1" ht="10.5" customHeight="1" x14ac:dyDescent="0.15">
      <c r="A13" s="109" t="s">
        <v>2155</v>
      </c>
      <c r="B13" s="2103">
        <v>5649.934342128302</v>
      </c>
      <c r="C13" s="2103"/>
      <c r="D13" s="1935">
        <v>638.12305372696153</v>
      </c>
      <c r="E13" s="1897">
        <v>13.818992359500003</v>
      </c>
      <c r="F13" s="1935">
        <v>704.29064371349648</v>
      </c>
      <c r="G13" s="1935">
        <v>1075.1074163592266</v>
      </c>
      <c r="H13" s="1897">
        <v>4.2526355277671994</v>
      </c>
      <c r="I13" s="1935">
        <v>173.16568453365963</v>
      </c>
      <c r="J13" s="1935">
        <v>102.03740730899808</v>
      </c>
      <c r="K13" s="1935">
        <v>166.98828213298574</v>
      </c>
      <c r="L13" s="1935">
        <v>583.29674665297875</v>
      </c>
    </row>
    <row r="14" spans="1:12" s="51" customFormat="1" ht="11.1" customHeight="1" x14ac:dyDescent="0.15">
      <c r="A14" s="109" t="s">
        <v>2156</v>
      </c>
      <c r="B14" s="2103">
        <v>1313.7302248847586</v>
      </c>
      <c r="C14" s="2103"/>
      <c r="D14" s="1935">
        <v>122.6011442796004</v>
      </c>
      <c r="E14" s="1897">
        <v>5.1821526479999989</v>
      </c>
      <c r="F14" s="1935">
        <v>270.19813602901587</v>
      </c>
      <c r="G14" s="1935">
        <v>198.53490498820369</v>
      </c>
      <c r="H14" s="1897">
        <v>0.29674560735</v>
      </c>
      <c r="I14" s="1897">
        <v>11.31121503208</v>
      </c>
      <c r="J14" s="1935">
        <v>105.57722296523846</v>
      </c>
      <c r="K14" s="1897">
        <v>3.1930369166864998</v>
      </c>
      <c r="L14" s="1935">
        <v>100.23936193031058</v>
      </c>
    </row>
    <row r="15" spans="1:12" s="51" customFormat="1" ht="11.1" customHeight="1" x14ac:dyDescent="0.15">
      <c r="A15" s="108" t="s">
        <v>521</v>
      </c>
      <c r="B15" s="2106">
        <v>34120.494947177482</v>
      </c>
      <c r="C15" s="2106"/>
      <c r="D15" s="315">
        <v>5289.7841336422625</v>
      </c>
      <c r="E15" s="315">
        <v>53.056860424499988</v>
      </c>
      <c r="F15" s="315">
        <v>4753.1289913620358</v>
      </c>
      <c r="G15" s="315">
        <v>4512.8362389906088</v>
      </c>
      <c r="H15" s="315">
        <v>30.493655853524601</v>
      </c>
      <c r="I15" s="315">
        <v>1697.3481730051572</v>
      </c>
      <c r="J15" s="315">
        <v>1516.7875075087757</v>
      </c>
      <c r="K15" s="315">
        <v>631.32306501436767</v>
      </c>
      <c r="L15" s="315">
        <v>3100.9969099442837</v>
      </c>
    </row>
    <row r="16" spans="1:12" s="51" customFormat="1" ht="11.1" customHeight="1" x14ac:dyDescent="0.15">
      <c r="A16" s="109" t="s">
        <v>2152</v>
      </c>
      <c r="B16" s="2103">
        <v>5149.3532146049483</v>
      </c>
      <c r="C16" s="2103"/>
      <c r="D16" s="1935">
        <v>659.14430529178901</v>
      </c>
      <c r="E16" s="1935" t="s">
        <v>118</v>
      </c>
      <c r="F16" s="1935">
        <v>316.49451085293794</v>
      </c>
      <c r="G16" s="1935">
        <v>823.00773735823168</v>
      </c>
      <c r="H16" s="1897">
        <v>5.6731416699279995</v>
      </c>
      <c r="I16" s="1935">
        <v>361.28427153608948</v>
      </c>
      <c r="J16" s="1935">
        <v>108.16097126935037</v>
      </c>
      <c r="K16" s="1935">
        <v>263.56422369549534</v>
      </c>
      <c r="L16" s="1935">
        <v>253.51904249381676</v>
      </c>
    </row>
    <row r="17" spans="1:13" s="51" customFormat="1" ht="11.1" customHeight="1" x14ac:dyDescent="0.15">
      <c r="A17" s="109" t="s">
        <v>2153</v>
      </c>
      <c r="B17" s="2103">
        <v>12479.259992969512</v>
      </c>
      <c r="C17" s="2103"/>
      <c r="D17" s="1935">
        <v>1196.261459386152</v>
      </c>
      <c r="E17" s="1935" t="s">
        <v>118</v>
      </c>
      <c r="F17" s="1935">
        <v>2637.8382514517139</v>
      </c>
      <c r="G17" s="1935">
        <v>1760.1002195677829</v>
      </c>
      <c r="H17" s="1897">
        <v>7.0417279305233986</v>
      </c>
      <c r="I17" s="1935">
        <v>725.94739483486796</v>
      </c>
      <c r="J17" s="1935">
        <v>217.4493030309431</v>
      </c>
      <c r="K17" s="1935">
        <v>203.24176686293094</v>
      </c>
      <c r="L17" s="1935">
        <v>1660.498526709506</v>
      </c>
    </row>
    <row r="18" spans="1:13" s="51" customFormat="1" ht="11.1" customHeight="1" x14ac:dyDescent="0.15">
      <c r="A18" s="109" t="s">
        <v>2154</v>
      </c>
      <c r="B18" s="2103">
        <v>7381.4541199499608</v>
      </c>
      <c r="C18" s="2103"/>
      <c r="D18" s="1935">
        <v>1450.1906764761065</v>
      </c>
      <c r="E18" s="1897">
        <v>13.818992359500003</v>
      </c>
      <c r="F18" s="1935">
        <v>469.14018659207625</v>
      </c>
      <c r="G18" s="1935">
        <v>1075.6440375610791</v>
      </c>
      <c r="H18" s="1897">
        <v>5.1663952177671986</v>
      </c>
      <c r="I18" s="1935">
        <v>168.14446691503062</v>
      </c>
      <c r="J18" s="1935">
        <v>238.03332903182064</v>
      </c>
      <c r="K18" s="1935">
        <v>96.508802638688323</v>
      </c>
      <c r="L18" s="1935">
        <v>755.2720149461137</v>
      </c>
    </row>
    <row r="19" spans="1:13" s="51" customFormat="1" ht="11.1" customHeight="1" x14ac:dyDescent="0.15">
      <c r="A19" s="109" t="s">
        <v>2155</v>
      </c>
      <c r="B19" s="2103">
        <v>8576.9625633236119</v>
      </c>
      <c r="C19" s="2103"/>
      <c r="D19" s="1935">
        <v>1823.5114042151813</v>
      </c>
      <c r="E19" s="1897">
        <v>38.767752933499992</v>
      </c>
      <c r="F19" s="1935">
        <v>1280.8960238945906</v>
      </c>
      <c r="G19" s="1935">
        <v>802.32099985454727</v>
      </c>
      <c r="H19" s="1935">
        <v>12.612391035305995</v>
      </c>
      <c r="I19" s="1935">
        <v>355.06863930183442</v>
      </c>
      <c r="J19" s="1935">
        <v>952.98631375111211</v>
      </c>
      <c r="K19" s="1935">
        <v>61.16847176680001</v>
      </c>
      <c r="L19" s="1935">
        <v>399.10319940035464</v>
      </c>
    </row>
    <row r="20" spans="1:13" s="51" customFormat="1" ht="11.1" customHeight="1" x14ac:dyDescent="0.15">
      <c r="A20" s="109" t="s">
        <v>2156</v>
      </c>
      <c r="B20" s="2103">
        <v>533.46505632939284</v>
      </c>
      <c r="C20" s="2103"/>
      <c r="D20" s="1935">
        <v>160.67628827301704</v>
      </c>
      <c r="E20" s="1935" t="s">
        <v>118</v>
      </c>
      <c r="F20" s="1935">
        <v>48.760018570707793</v>
      </c>
      <c r="G20" s="1935">
        <v>51.763244648966193</v>
      </c>
      <c r="H20" s="1935" t="s">
        <v>118</v>
      </c>
      <c r="I20" s="1935">
        <v>86.903400417336016</v>
      </c>
      <c r="J20" s="1897">
        <v>0.15759042555</v>
      </c>
      <c r="K20" s="1897">
        <v>6.8398000504527001</v>
      </c>
      <c r="L20" s="1935">
        <v>32.604126394493377</v>
      </c>
    </row>
    <row r="21" spans="1:13" s="51" customFormat="1" ht="3.75" customHeight="1" x14ac:dyDescent="0.15">
      <c r="A21" s="109"/>
      <c r="B21" s="1935"/>
      <c r="C21" s="1935"/>
      <c r="D21" s="1935"/>
      <c r="E21" s="1935"/>
      <c r="F21" s="1935"/>
      <c r="G21" s="1935"/>
      <c r="H21" s="1935"/>
      <c r="I21" s="1935"/>
      <c r="J21" s="1897"/>
      <c r="K21" s="1897"/>
      <c r="L21" s="1935"/>
    </row>
    <row r="22" spans="1:13" s="51" customFormat="1" ht="11.1" customHeight="1" x14ac:dyDescent="0.15">
      <c r="A22" s="106" t="s">
        <v>1482</v>
      </c>
      <c r="B22" s="2112">
        <v>80361.560419355272</v>
      </c>
      <c r="C22" s="2112"/>
      <c r="D22" s="315">
        <v>6093.780065968479</v>
      </c>
      <c r="E22" s="315">
        <v>22.412053474678004</v>
      </c>
      <c r="F22" s="315">
        <v>25323.799404133213</v>
      </c>
      <c r="G22" s="315">
        <v>6427.5664637554573</v>
      </c>
      <c r="H22" s="315">
        <v>373.72203111037936</v>
      </c>
      <c r="I22" s="315">
        <v>4615.2014667596395</v>
      </c>
      <c r="J22" s="315">
        <v>1365.0435609624642</v>
      </c>
      <c r="K22" s="315">
        <v>1035.9998647461609</v>
      </c>
      <c r="L22" s="315">
        <v>13419.689613251197</v>
      </c>
    </row>
    <row r="23" spans="1:13" s="51" customFormat="1" ht="11.1" customHeight="1" x14ac:dyDescent="0.15">
      <c r="A23" s="1936" t="s">
        <v>2152</v>
      </c>
      <c r="B23" s="2111">
        <v>25240.402155499112</v>
      </c>
      <c r="C23" s="2111"/>
      <c r="D23" s="1935">
        <v>1197.3618718188818</v>
      </c>
      <c r="E23" s="1935" t="s">
        <v>118</v>
      </c>
      <c r="F23" s="1935">
        <v>7225.6321354693009</v>
      </c>
      <c r="G23" s="1935">
        <v>2126.0237369052184</v>
      </c>
      <c r="H23" s="1935">
        <v>301.9655292039061</v>
      </c>
      <c r="I23" s="1935">
        <v>1089.9805589685893</v>
      </c>
      <c r="J23" s="1935">
        <v>547.27140036824494</v>
      </c>
      <c r="K23" s="1935">
        <v>431.28470750787977</v>
      </c>
      <c r="L23" s="1935">
        <v>4146.5706595104839</v>
      </c>
    </row>
    <row r="24" spans="1:13" s="51" customFormat="1" ht="11.1" customHeight="1" x14ac:dyDescent="0.15">
      <c r="A24" s="1936" t="s">
        <v>2153</v>
      </c>
      <c r="B24" s="2111">
        <v>29167.425543975507</v>
      </c>
      <c r="C24" s="2111"/>
      <c r="D24" s="1935">
        <v>2748.3898930415717</v>
      </c>
      <c r="E24" s="1935" t="s">
        <v>118</v>
      </c>
      <c r="F24" s="1935">
        <v>10610.396278369335</v>
      </c>
      <c r="G24" s="1935">
        <v>2062.1955986312832</v>
      </c>
      <c r="H24" s="1935">
        <v>54.667497342893903</v>
      </c>
      <c r="I24" s="1935">
        <v>3226.7077911839201</v>
      </c>
      <c r="J24" s="1935">
        <v>439.62549300930226</v>
      </c>
      <c r="K24" s="1935">
        <v>278.09660990915023</v>
      </c>
      <c r="L24" s="1935">
        <v>4778.7537594351897</v>
      </c>
    </row>
    <row r="25" spans="1:13" s="51" customFormat="1" ht="11.1" customHeight="1" x14ac:dyDescent="0.15">
      <c r="A25" s="1936" t="s">
        <v>2154</v>
      </c>
      <c r="B25" s="2111">
        <v>15728.827673428392</v>
      </c>
      <c r="C25" s="2111"/>
      <c r="D25" s="1935">
        <v>979.44743356459026</v>
      </c>
      <c r="E25" s="1935">
        <v>4.6063307865000001</v>
      </c>
      <c r="F25" s="1935">
        <v>5239.3781580720733</v>
      </c>
      <c r="G25" s="1935">
        <v>1273.9870266253445</v>
      </c>
      <c r="H25" s="1935">
        <v>15.773366760961197</v>
      </c>
      <c r="I25" s="1935">
        <v>174.13789489572244</v>
      </c>
      <c r="J25" s="1935">
        <v>86.588882718202115</v>
      </c>
      <c r="K25" s="1935">
        <v>196.20622251566746</v>
      </c>
      <c r="L25" s="1935">
        <v>1808.2535475622358</v>
      </c>
    </row>
    <row r="26" spans="1:13" ht="9.9499999999999993" customHeight="1" x14ac:dyDescent="0.15">
      <c r="A26" s="1936" t="s">
        <v>2155</v>
      </c>
      <c r="B26" s="2111">
        <v>7372.1330495468801</v>
      </c>
      <c r="C26" s="2111"/>
      <c r="D26" s="1935">
        <v>1079.0505154096775</v>
      </c>
      <c r="E26" s="1897">
        <v>17.805722688178001</v>
      </c>
      <c r="F26" s="1935">
        <v>1114.686476182241</v>
      </c>
      <c r="G26" s="1935">
        <v>741.05027600420101</v>
      </c>
      <c r="H26" s="1897">
        <v>1.315637802618</v>
      </c>
      <c r="I26" s="1935">
        <v>94.888103761111594</v>
      </c>
      <c r="J26" s="1935">
        <v>277.73335695217349</v>
      </c>
      <c r="K26" s="1935">
        <v>126.4826508046293</v>
      </c>
      <c r="L26" s="1935">
        <v>2056.3455846587381</v>
      </c>
      <c r="M26" s="51"/>
    </row>
    <row r="27" spans="1:13" ht="10.5" customHeight="1" x14ac:dyDescent="0.15">
      <c r="A27" s="1936" t="s">
        <v>2156</v>
      </c>
      <c r="B27" s="2111">
        <v>2852.7719969065083</v>
      </c>
      <c r="C27" s="2111"/>
      <c r="D27" s="1935">
        <v>89.530352133760189</v>
      </c>
      <c r="E27" s="1935" t="s">
        <v>118</v>
      </c>
      <c r="F27" s="1935">
        <v>1133.7063560402214</v>
      </c>
      <c r="G27" s="1935">
        <v>224.30982558940869</v>
      </c>
      <c r="H27" s="1935" t="s">
        <v>118</v>
      </c>
      <c r="I27" s="1935">
        <v>29.487117950284006</v>
      </c>
      <c r="J27" s="1935">
        <v>13.824427914539902</v>
      </c>
      <c r="K27" s="1935">
        <v>3.9296740088356601</v>
      </c>
      <c r="L27" s="1935">
        <v>629.76606208466069</v>
      </c>
      <c r="M27" s="51"/>
    </row>
    <row r="28" spans="1:13" ht="3" customHeight="1" x14ac:dyDescent="0.15">
      <c r="A28" s="662"/>
      <c r="B28" s="80"/>
      <c r="D28" s="80"/>
      <c r="E28" s="80"/>
      <c r="F28" s="80"/>
      <c r="G28" s="80"/>
      <c r="H28" s="80"/>
      <c r="I28" s="80"/>
      <c r="J28" s="80"/>
      <c r="K28" s="1897"/>
      <c r="L28" s="546"/>
      <c r="M28" s="51"/>
    </row>
    <row r="29" spans="1:13" ht="19.5" customHeight="1" x14ac:dyDescent="0.15">
      <c r="A29" s="663" t="s">
        <v>522</v>
      </c>
      <c r="B29" s="2113" t="s">
        <v>523</v>
      </c>
      <c r="C29" s="2113" t="s">
        <v>524</v>
      </c>
      <c r="D29" s="2114" t="s">
        <v>525</v>
      </c>
      <c r="E29" s="2113" t="s">
        <v>526</v>
      </c>
      <c r="F29" s="2113" t="s">
        <v>527</v>
      </c>
      <c r="G29" s="2113" t="s">
        <v>528</v>
      </c>
      <c r="H29" s="2113" t="s">
        <v>529</v>
      </c>
      <c r="I29" s="2113" t="s">
        <v>530</v>
      </c>
      <c r="J29" s="2113" t="s">
        <v>531</v>
      </c>
      <c r="K29" s="2113" t="s">
        <v>532</v>
      </c>
      <c r="L29" s="2115" t="s">
        <v>533</v>
      </c>
      <c r="M29" s="51"/>
    </row>
    <row r="30" spans="1:13" s="51" customFormat="1" ht="11.1" customHeight="1" x14ac:dyDescent="0.15">
      <c r="A30" s="664" t="s">
        <v>519</v>
      </c>
      <c r="B30" s="2113"/>
      <c r="C30" s="2113"/>
      <c r="D30" s="2114"/>
      <c r="E30" s="2113"/>
      <c r="F30" s="2113"/>
      <c r="G30" s="2113"/>
      <c r="H30" s="2113"/>
      <c r="I30" s="2113"/>
      <c r="J30" s="2113"/>
      <c r="K30" s="2113"/>
      <c r="L30" s="2115"/>
    </row>
    <row r="31" spans="1:13" s="51" customFormat="1" ht="3.75" customHeight="1" x14ac:dyDescent="0.15">
      <c r="A31" s="105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</row>
    <row r="32" spans="1:13" s="51" customFormat="1" ht="11.1" customHeight="1" x14ac:dyDescent="0.15">
      <c r="A32" s="106" t="s">
        <v>6</v>
      </c>
      <c r="B32" s="1937">
        <f>B35+B48</f>
        <v>4231.971529135466</v>
      </c>
      <c r="C32" s="1937">
        <f t="shared" ref="C32:L32" si="1">C35+C48</f>
        <v>2549.758417923952</v>
      </c>
      <c r="D32" s="1937">
        <f t="shared" si="1"/>
        <v>685.26351825520305</v>
      </c>
      <c r="E32" s="1937">
        <f t="shared" si="1"/>
        <v>1483.9578288046037</v>
      </c>
      <c r="F32" s="1937">
        <f t="shared" si="1"/>
        <v>5189.8966740989044</v>
      </c>
      <c r="G32" s="1937">
        <f t="shared" si="1"/>
        <v>1356.296157778728</v>
      </c>
      <c r="H32" s="1937">
        <f t="shared" si="1"/>
        <v>2734.7685616369308</v>
      </c>
      <c r="I32" s="1937">
        <f t="shared" si="1"/>
        <v>84.203680014085393</v>
      </c>
      <c r="J32" s="1937">
        <f t="shared" si="1"/>
        <v>3673.0048976132439</v>
      </c>
      <c r="K32" s="1937">
        <f t="shared" si="1"/>
        <v>5495.0600394549783</v>
      </c>
      <c r="L32" s="1937">
        <f t="shared" si="1"/>
        <v>6734.9040019107833</v>
      </c>
    </row>
    <row r="33" spans="1:12" s="51" customFormat="1" ht="3.75" customHeight="1" x14ac:dyDescent="0.15">
      <c r="A33" s="105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</row>
    <row r="34" spans="1:12" s="51" customFormat="1" ht="11.1" customHeight="1" x14ac:dyDescent="0.15">
      <c r="A34" s="106" t="s">
        <v>1481</v>
      </c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</row>
    <row r="35" spans="1:12" s="51" customFormat="1" ht="11.1" customHeight="1" x14ac:dyDescent="0.15">
      <c r="A35" s="108" t="s">
        <v>520</v>
      </c>
      <c r="B35" s="315">
        <v>1532.3532132900154</v>
      </c>
      <c r="C35" s="315">
        <v>737.68237206268827</v>
      </c>
      <c r="D35" s="315">
        <v>311.52088503916667</v>
      </c>
      <c r="E35" s="315">
        <v>486.35689681987242</v>
      </c>
      <c r="F35" s="315">
        <v>852.1192359013711</v>
      </c>
      <c r="G35" s="315">
        <v>662.90425987536048</v>
      </c>
      <c r="H35" s="315">
        <v>935.69768501774934</v>
      </c>
      <c r="I35" s="315">
        <v>27.212612517259597</v>
      </c>
      <c r="J35" s="315">
        <v>1534.974989222407</v>
      </c>
      <c r="K35" s="315">
        <v>2107.6589521542637</v>
      </c>
      <c r="L35" s="315">
        <v>3346.2583095318455</v>
      </c>
    </row>
    <row r="36" spans="1:12" s="51" customFormat="1" ht="11.1" customHeight="1" x14ac:dyDescent="0.15">
      <c r="A36" s="109" t="s">
        <v>2152</v>
      </c>
      <c r="B36" s="1935">
        <v>450.18983848766788</v>
      </c>
      <c r="C36" s="1935">
        <v>90.543767944737411</v>
      </c>
      <c r="D36" s="1935">
        <v>84.635329243188011</v>
      </c>
      <c r="E36" s="1935">
        <v>200.17890249912114</v>
      </c>
      <c r="F36" s="1935">
        <v>56.058757024844191</v>
      </c>
      <c r="G36" s="1935">
        <v>119.95496417511195</v>
      </c>
      <c r="H36" s="1935">
        <v>134.78225983752421</v>
      </c>
      <c r="I36" s="1897">
        <v>2.1597519940079999</v>
      </c>
      <c r="J36" s="1935">
        <v>403.94847968468258</v>
      </c>
      <c r="K36" s="1935">
        <v>477.49222442470221</v>
      </c>
      <c r="L36" s="1935">
        <v>752.39298764503781</v>
      </c>
    </row>
    <row r="37" spans="1:12" s="51" customFormat="1" ht="11.1" customHeight="1" x14ac:dyDescent="0.15">
      <c r="A37" s="109" t="s">
        <v>2153</v>
      </c>
      <c r="B37" s="1935">
        <v>688.76378304884793</v>
      </c>
      <c r="C37" s="1935">
        <v>192.85107503714164</v>
      </c>
      <c r="D37" s="1935">
        <v>88.09148621396298</v>
      </c>
      <c r="E37" s="1935">
        <v>137.62301088775089</v>
      </c>
      <c r="F37" s="1935">
        <v>226.65206031604839</v>
      </c>
      <c r="G37" s="1935">
        <v>156.09856680747328</v>
      </c>
      <c r="H37" s="1935">
        <v>248.94462391091253</v>
      </c>
      <c r="I37" s="1897">
        <v>9.8248457794516</v>
      </c>
      <c r="J37" s="1935">
        <v>367.32536157512368</v>
      </c>
      <c r="K37" s="1935">
        <v>612.92401543257176</v>
      </c>
      <c r="L37" s="1935">
        <v>809.01660934112601</v>
      </c>
    </row>
    <row r="38" spans="1:12" s="51" customFormat="1" ht="11.1" customHeight="1" x14ac:dyDescent="0.15">
      <c r="A38" s="109" t="s">
        <v>2154</v>
      </c>
      <c r="B38" s="1935">
        <v>228.74958702106858</v>
      </c>
      <c r="C38" s="1935">
        <v>199.53698348208405</v>
      </c>
      <c r="D38" s="1935">
        <v>101.44559549672469</v>
      </c>
      <c r="E38" s="1935">
        <v>88.565747809538436</v>
      </c>
      <c r="F38" s="1935">
        <v>365.45647490473021</v>
      </c>
      <c r="G38" s="1935">
        <v>285.47042214844981</v>
      </c>
      <c r="H38" s="1935">
        <v>405.37549350425934</v>
      </c>
      <c r="I38" s="1897">
        <v>11.398314308600002</v>
      </c>
      <c r="J38" s="1935">
        <v>302.1045682545323</v>
      </c>
      <c r="K38" s="1935">
        <v>417.74886974348613</v>
      </c>
      <c r="L38" s="1935">
        <v>1132.9848691464961</v>
      </c>
    </row>
    <row r="39" spans="1:12" s="51" customFormat="1" ht="11.1" customHeight="1" x14ac:dyDescent="0.15">
      <c r="A39" s="109" t="s">
        <v>2155</v>
      </c>
      <c r="B39" s="1935">
        <v>118.93343513283027</v>
      </c>
      <c r="C39" s="1935">
        <v>241.96895063087095</v>
      </c>
      <c r="D39" s="1935">
        <v>30.767383473423994</v>
      </c>
      <c r="E39" s="1935">
        <v>54.417236102392003</v>
      </c>
      <c r="F39" s="1935">
        <v>203.95194365574849</v>
      </c>
      <c r="G39" s="1935">
        <v>101.38030674432599</v>
      </c>
      <c r="H39" s="1935">
        <v>138.96275558172709</v>
      </c>
      <c r="I39" s="1935" t="s">
        <v>118</v>
      </c>
      <c r="J39" s="1935">
        <v>379.61109273489097</v>
      </c>
      <c r="K39" s="1935">
        <v>544.00750191079783</v>
      </c>
      <c r="L39" s="1935">
        <v>374.85287384571632</v>
      </c>
    </row>
    <row r="40" spans="1:12" s="51" customFormat="1" ht="11.1" customHeight="1" x14ac:dyDescent="0.15">
      <c r="A40" s="109" t="s">
        <v>2156</v>
      </c>
      <c r="B40" s="1935">
        <v>45.7165695996</v>
      </c>
      <c r="C40" s="1897">
        <v>12.781594967854399</v>
      </c>
      <c r="D40" s="1897">
        <v>6.5810906118669994</v>
      </c>
      <c r="E40" s="1897">
        <v>5.5719995210699995</v>
      </c>
      <c r="F40" s="1935" t="s">
        <v>118</v>
      </c>
      <c r="G40" s="1935" t="s">
        <v>118</v>
      </c>
      <c r="H40" s="1935">
        <v>7.6325521833270189</v>
      </c>
      <c r="I40" s="1897">
        <v>3.8297004352000004</v>
      </c>
      <c r="J40" s="1935">
        <v>81.985486973177913</v>
      </c>
      <c r="K40" s="1935">
        <v>55.486340642702693</v>
      </c>
      <c r="L40" s="1935">
        <v>277.01096955347458</v>
      </c>
    </row>
    <row r="41" spans="1:12" s="51" customFormat="1" ht="11.1" customHeight="1" x14ac:dyDescent="0.15">
      <c r="A41" s="108" t="s">
        <v>521</v>
      </c>
      <c r="B41" s="315">
        <v>1532.3532132900154</v>
      </c>
      <c r="C41" s="315">
        <v>737.68237206268827</v>
      </c>
      <c r="D41" s="315">
        <v>311.52088503916667</v>
      </c>
      <c r="E41" s="315">
        <v>486.35689681987242</v>
      </c>
      <c r="F41" s="315">
        <v>852.1192359013711</v>
      </c>
      <c r="G41" s="315">
        <v>662.90425987536048</v>
      </c>
      <c r="H41" s="315">
        <v>935.69768501774934</v>
      </c>
      <c r="I41" s="315">
        <v>27.212612517259597</v>
      </c>
      <c r="J41" s="315">
        <v>1534.974989222407</v>
      </c>
      <c r="K41" s="315">
        <v>2107.6589521542637</v>
      </c>
      <c r="L41" s="315">
        <v>3346.2583095318455</v>
      </c>
    </row>
    <row r="42" spans="1:12" s="51" customFormat="1" ht="11.1" customHeight="1" x14ac:dyDescent="0.15">
      <c r="A42" s="109" t="s">
        <v>2152</v>
      </c>
      <c r="B42" s="1935">
        <v>448.68667559620144</v>
      </c>
      <c r="C42" s="1935">
        <v>106.969343289159</v>
      </c>
      <c r="D42" s="1935">
        <v>45.634386287416589</v>
      </c>
      <c r="E42" s="1935">
        <v>148.35468254152269</v>
      </c>
      <c r="F42" s="1935">
        <v>121.66893162676078</v>
      </c>
      <c r="G42" s="1935">
        <v>123.12431461047022</v>
      </c>
      <c r="H42" s="1935">
        <v>141.49787850805473</v>
      </c>
      <c r="I42" s="1897">
        <v>9.5204094158355996</v>
      </c>
      <c r="J42" s="1935">
        <v>372.34215417825237</v>
      </c>
      <c r="K42" s="1935">
        <v>488.79195411211521</v>
      </c>
      <c r="L42" s="1935">
        <v>351.91428027151915</v>
      </c>
    </row>
    <row r="43" spans="1:12" s="51" customFormat="1" ht="11.1" customHeight="1" x14ac:dyDescent="0.15">
      <c r="A43" s="109" t="s">
        <v>2153</v>
      </c>
      <c r="B43" s="1935">
        <v>644.19528355585055</v>
      </c>
      <c r="C43" s="1935">
        <v>256.02067293452603</v>
      </c>
      <c r="D43" s="1935">
        <v>72.618114091354812</v>
      </c>
      <c r="E43" s="1935">
        <v>177.34356870415064</v>
      </c>
      <c r="F43" s="1935">
        <v>367.52247701339559</v>
      </c>
      <c r="G43" s="1935">
        <v>138.22892838488997</v>
      </c>
      <c r="H43" s="1935">
        <v>382.86262674856056</v>
      </c>
      <c r="I43" s="1897">
        <v>15.364310673360002</v>
      </c>
      <c r="J43" s="1935">
        <v>462.94314450425469</v>
      </c>
      <c r="K43" s="1935">
        <v>836.92384928750323</v>
      </c>
      <c r="L43" s="1935">
        <v>716.38825216581085</v>
      </c>
    </row>
    <row r="44" spans="1:12" s="51" customFormat="1" ht="11.1" customHeight="1" x14ac:dyDescent="0.15">
      <c r="A44" s="109" t="s">
        <v>2154</v>
      </c>
      <c r="B44" s="1935">
        <v>366.70051253310834</v>
      </c>
      <c r="C44" s="1935">
        <v>256.99188282040149</v>
      </c>
      <c r="D44" s="1935">
        <v>120.26189979687139</v>
      </c>
      <c r="E44" s="1935">
        <v>89.729916055243507</v>
      </c>
      <c r="F44" s="1935">
        <v>237.47247142367968</v>
      </c>
      <c r="G44" s="1935">
        <v>299.51139760016292</v>
      </c>
      <c r="H44" s="1935">
        <v>177.61247220134806</v>
      </c>
      <c r="I44" s="1897">
        <v>2.0234560644479997</v>
      </c>
      <c r="J44" s="1935">
        <v>516.68436396320612</v>
      </c>
      <c r="K44" s="1935">
        <v>477.8370510560602</v>
      </c>
      <c r="L44" s="1935">
        <v>564.70979469727263</v>
      </c>
    </row>
    <row r="45" spans="1:12" s="51" customFormat="1" ht="11.1" customHeight="1" x14ac:dyDescent="0.15">
      <c r="A45" s="109" t="s">
        <v>2155</v>
      </c>
      <c r="B45" s="1935">
        <v>65.389465201439734</v>
      </c>
      <c r="C45" s="1935">
        <v>107.76066392918199</v>
      </c>
      <c r="D45" s="1935">
        <v>68.458059406143789</v>
      </c>
      <c r="E45" s="1935">
        <v>70.642451044565618</v>
      </c>
      <c r="F45" s="1935">
        <v>122.047959703633</v>
      </c>
      <c r="G45" s="1935">
        <v>102.03961927983798</v>
      </c>
      <c r="H45" s="1935">
        <v>215.38228457536147</v>
      </c>
      <c r="I45" s="1935" t="s">
        <v>118</v>
      </c>
      <c r="J45" s="1935">
        <v>167.07331404582263</v>
      </c>
      <c r="K45" s="1935">
        <v>282.35693948227652</v>
      </c>
      <c r="L45" s="1935">
        <v>1649.376610502102</v>
      </c>
    </row>
    <row r="46" spans="1:12" s="51" customFormat="1" ht="10.5" customHeight="1" x14ac:dyDescent="0.15">
      <c r="A46" s="109" t="s">
        <v>2156</v>
      </c>
      <c r="B46" s="1897">
        <v>7.3812764034144394</v>
      </c>
      <c r="C46" s="1897">
        <v>9.9398090894200006</v>
      </c>
      <c r="D46" s="1897">
        <v>4.5484254573799996</v>
      </c>
      <c r="E46" s="1897">
        <v>0.28627847439000004</v>
      </c>
      <c r="F46" s="1897">
        <v>3.4073961339020005</v>
      </c>
      <c r="G46" s="1935" t="s">
        <v>118</v>
      </c>
      <c r="H46" s="1935">
        <v>18.342422984424999</v>
      </c>
      <c r="I46" s="1897">
        <v>0.30443636361599996</v>
      </c>
      <c r="J46" s="1935">
        <v>15.932012530872001</v>
      </c>
      <c r="K46" s="1935">
        <v>21.749158216305503</v>
      </c>
      <c r="L46" s="1935">
        <v>63.869371895144987</v>
      </c>
    </row>
    <row r="47" spans="1:12" s="51" customFormat="1" ht="3.75" customHeight="1" x14ac:dyDescent="0.15">
      <c r="A47" s="109"/>
      <c r="B47" s="1897"/>
      <c r="C47" s="1897"/>
      <c r="D47" s="1897"/>
      <c r="E47" s="1897"/>
      <c r="F47" s="1897"/>
      <c r="G47" s="1935"/>
      <c r="H47" s="1935"/>
      <c r="I47" s="1897"/>
      <c r="J47" s="1935"/>
      <c r="K47" s="1935"/>
      <c r="L47" s="1935"/>
    </row>
    <row r="48" spans="1:12" s="51" customFormat="1" ht="11.1" customHeight="1" x14ac:dyDescent="0.15">
      <c r="A48" s="106" t="s">
        <v>1482</v>
      </c>
      <c r="B48" s="315">
        <v>2699.6183158454501</v>
      </c>
      <c r="C48" s="315">
        <v>1812.0760458612638</v>
      </c>
      <c r="D48" s="315">
        <v>373.74263321603638</v>
      </c>
      <c r="E48" s="315">
        <v>997.60093198473112</v>
      </c>
      <c r="F48" s="315">
        <v>4337.7774381975332</v>
      </c>
      <c r="G48" s="315">
        <v>693.39189790336752</v>
      </c>
      <c r="H48" s="315">
        <v>1799.0708766191815</v>
      </c>
      <c r="I48" s="315">
        <v>56.991067496825799</v>
      </c>
      <c r="J48" s="315">
        <v>2138.0299083908371</v>
      </c>
      <c r="K48" s="315">
        <v>3387.4010873007146</v>
      </c>
      <c r="L48" s="315">
        <v>3388.6456923789383</v>
      </c>
    </row>
    <row r="49" spans="1:12" s="51" customFormat="1" ht="10.5" customHeight="1" x14ac:dyDescent="0.15">
      <c r="A49" s="1936" t="s">
        <v>2152</v>
      </c>
      <c r="B49" s="1935">
        <v>1347.3787004170465</v>
      </c>
      <c r="C49" s="1935">
        <v>454.4407924639288</v>
      </c>
      <c r="D49" s="1935">
        <v>148.67584909145995</v>
      </c>
      <c r="E49" s="1935">
        <v>138.0689666142747</v>
      </c>
      <c r="F49" s="1935">
        <v>1207.7178384230212</v>
      </c>
      <c r="G49" s="1935">
        <v>280.43309622650196</v>
      </c>
      <c r="H49" s="1935">
        <v>434.09078828110785</v>
      </c>
      <c r="I49" s="1935">
        <v>33.100234035881797</v>
      </c>
      <c r="J49" s="1935">
        <v>923.177064510175</v>
      </c>
      <c r="K49" s="1935">
        <v>2031.4307715033492</v>
      </c>
      <c r="L49" s="1935">
        <v>1175.7974541798776</v>
      </c>
    </row>
    <row r="50" spans="1:12" s="51" customFormat="1" ht="10.5" customHeight="1" x14ac:dyDescent="0.15">
      <c r="A50" s="1936" t="s">
        <v>2153</v>
      </c>
      <c r="B50" s="1935">
        <v>601.37213328585347</v>
      </c>
      <c r="C50" s="1935">
        <v>462.70976157717701</v>
      </c>
      <c r="D50" s="1935">
        <v>69.051921767518508</v>
      </c>
      <c r="E50" s="1935">
        <v>168.20424417072411</v>
      </c>
      <c r="F50" s="1935">
        <v>840.8309401091326</v>
      </c>
      <c r="G50" s="1935">
        <v>167.16863847719392</v>
      </c>
      <c r="H50" s="1935">
        <v>972.61393067371932</v>
      </c>
      <c r="I50" s="1935">
        <v>16.060221745260002</v>
      </c>
      <c r="J50" s="1935">
        <v>375.61220602887965</v>
      </c>
      <c r="K50" s="1935">
        <v>396.63352274552204</v>
      </c>
      <c r="L50" s="1935">
        <v>898.33510247198342</v>
      </c>
    </row>
    <row r="51" spans="1:12" s="51" customFormat="1" ht="10.5" customHeight="1" x14ac:dyDescent="0.15">
      <c r="A51" s="1936" t="s">
        <v>2154</v>
      </c>
      <c r="B51" s="1935">
        <v>635.77027490320449</v>
      </c>
      <c r="C51" s="1935">
        <v>601.6253103494987</v>
      </c>
      <c r="D51" s="1935">
        <v>144.30343660082406</v>
      </c>
      <c r="E51" s="1935">
        <v>69.261930575627005</v>
      </c>
      <c r="F51" s="1935">
        <v>1813.2003484287568</v>
      </c>
      <c r="G51" s="1935">
        <v>185.35204905511611</v>
      </c>
      <c r="H51" s="1935">
        <v>246.98398846540016</v>
      </c>
      <c r="I51" s="1897">
        <v>3.1555142737999997</v>
      </c>
      <c r="J51" s="1935">
        <v>723.17279924601496</v>
      </c>
      <c r="K51" s="1935">
        <v>570.51751843714328</v>
      </c>
      <c r="L51" s="1935">
        <v>957.1056395917509</v>
      </c>
    </row>
    <row r="52" spans="1:12" s="51" customFormat="1" ht="10.5" customHeight="1" x14ac:dyDescent="0.15">
      <c r="A52" s="1936" t="s">
        <v>2155</v>
      </c>
      <c r="B52" s="1935">
        <v>63.242292635757408</v>
      </c>
      <c r="C52" s="1935">
        <v>173.50118203381899</v>
      </c>
      <c r="D52" s="1935">
        <v>4.1542978910390005</v>
      </c>
      <c r="E52" s="1935">
        <v>617.94339583627777</v>
      </c>
      <c r="F52" s="1935">
        <v>274.62048348814602</v>
      </c>
      <c r="G52" s="1935">
        <v>29.5319808170056</v>
      </c>
      <c r="H52" s="1935">
        <v>132.43826747209104</v>
      </c>
      <c r="I52" s="1897">
        <v>2.1718725934999998</v>
      </c>
      <c r="J52" s="1935">
        <v>89.945072672410504</v>
      </c>
      <c r="K52" s="1935">
        <v>313.23698905325227</v>
      </c>
      <c r="L52" s="1935">
        <v>161.98889079007546</v>
      </c>
    </row>
    <row r="53" spans="1:12" ht="10.5" customHeight="1" x14ac:dyDescent="0.15">
      <c r="A53" s="1936" t="s">
        <v>2156</v>
      </c>
      <c r="B53" s="1935">
        <v>51.854914603585271</v>
      </c>
      <c r="C53" s="1935">
        <v>119.79899943684057</v>
      </c>
      <c r="D53" s="1897">
        <v>7.5571278651950005</v>
      </c>
      <c r="E53" s="1897">
        <v>4.1223947878240006</v>
      </c>
      <c r="F53" s="1935">
        <v>201.40782774847915</v>
      </c>
      <c r="G53" s="1935">
        <v>30.906133327549998</v>
      </c>
      <c r="H53" s="1935">
        <v>12.943901726863166</v>
      </c>
      <c r="I53" s="1897">
        <v>2.5032248483839998</v>
      </c>
      <c r="J53" s="1935">
        <v>26.122765933359261</v>
      </c>
      <c r="K53" s="1935">
        <v>75.582285561444735</v>
      </c>
      <c r="L53" s="1935">
        <v>195.4186053452604</v>
      </c>
    </row>
    <row r="54" spans="1:12" ht="3" customHeight="1" thickBot="1" x14ac:dyDescent="0.2">
      <c r="A54" s="651"/>
      <c r="B54" s="652"/>
      <c r="C54" s="652"/>
      <c r="D54" s="652"/>
      <c r="E54" s="653"/>
      <c r="F54" s="652"/>
      <c r="G54" s="652"/>
      <c r="H54" s="651"/>
      <c r="I54" s="651"/>
      <c r="J54" s="651"/>
      <c r="K54" s="651"/>
      <c r="L54" s="651"/>
    </row>
    <row r="55" spans="1:12" ht="11.25" customHeight="1" thickTop="1" x14ac:dyDescent="0.15">
      <c r="A55" s="1466" t="s">
        <v>1560</v>
      </c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</row>
    <row r="56" spans="1:12" x14ac:dyDescent="0.15"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</row>
  </sheetData>
  <mergeCells count="41">
    <mergeCell ref="L29:L30"/>
    <mergeCell ref="G29:G30"/>
    <mergeCell ref="H29:H30"/>
    <mergeCell ref="I29:I30"/>
    <mergeCell ref="J29:J30"/>
    <mergeCell ref="K29:K30"/>
    <mergeCell ref="B29:B30"/>
    <mergeCell ref="C29:C30"/>
    <mergeCell ref="D29:D30"/>
    <mergeCell ref="E29:E30"/>
    <mergeCell ref="F29:F30"/>
    <mergeCell ref="B25:C25"/>
    <mergeCell ref="B26:C26"/>
    <mergeCell ref="B27:C27"/>
    <mergeCell ref="B24:C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2:C22"/>
    <mergeCell ref="B23:C23"/>
    <mergeCell ref="A1:L1"/>
    <mergeCell ref="B3:C4"/>
    <mergeCell ref="D3:D4"/>
    <mergeCell ref="E3:E4"/>
    <mergeCell ref="F3:F4"/>
    <mergeCell ref="L3:L4"/>
    <mergeCell ref="B11:C11"/>
    <mergeCell ref="H3:H4"/>
    <mergeCell ref="I3:I4"/>
    <mergeCell ref="J3:J4"/>
    <mergeCell ref="K3:K4"/>
    <mergeCell ref="B9:C9"/>
    <mergeCell ref="B10:C10"/>
    <mergeCell ref="G3:G4"/>
    <mergeCell ref="B6:C6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63"/>
  <dimension ref="A1:K26"/>
  <sheetViews>
    <sheetView showGridLines="0" zoomScaleSheetLayoutView="100" workbookViewId="0">
      <selection activeCell="D34" sqref="D34"/>
    </sheetView>
  </sheetViews>
  <sheetFormatPr defaultColWidth="9.5703125" defaultRowHeight="9" x14ac:dyDescent="0.15"/>
  <cols>
    <col min="1" max="1" width="37.140625" style="85" customWidth="1"/>
    <col min="2" max="10" width="9.28515625" style="85" customWidth="1"/>
    <col min="11" max="11" width="2.140625" style="51" customWidth="1"/>
    <col min="12" max="16384" width="9.5703125" style="51"/>
  </cols>
  <sheetData>
    <row r="1" spans="1:10" ht="28.15" customHeight="1" x14ac:dyDescent="0.15">
      <c r="A1" s="2066" t="s">
        <v>2087</v>
      </c>
      <c r="B1" s="2066"/>
      <c r="C1" s="2066"/>
      <c r="D1" s="2066"/>
      <c r="E1" s="2066"/>
      <c r="F1" s="2066"/>
      <c r="G1" s="2066"/>
      <c r="H1" s="2066"/>
      <c r="I1" s="2066"/>
      <c r="J1" s="2066"/>
    </row>
    <row r="2" spans="1:10" ht="13.7" customHeight="1" x14ac:dyDescent="0.15">
      <c r="A2" s="72">
        <v>2020</v>
      </c>
      <c r="B2" s="72"/>
      <c r="C2" s="63"/>
      <c r="D2" s="63"/>
      <c r="E2" s="63"/>
      <c r="F2" s="63"/>
      <c r="G2" s="63"/>
      <c r="H2" s="63"/>
      <c r="I2" s="63"/>
      <c r="J2" s="63"/>
    </row>
    <row r="3" spans="1:10" ht="9.9499999999999993" customHeight="1" x14ac:dyDescent="0.15">
      <c r="A3" s="564" t="s">
        <v>492</v>
      </c>
      <c r="B3" s="2095" t="s">
        <v>1</v>
      </c>
      <c r="C3" s="2095"/>
      <c r="D3" s="2095"/>
      <c r="E3" s="2095" t="s">
        <v>471</v>
      </c>
      <c r="F3" s="2095"/>
      <c r="G3" s="2095"/>
      <c r="H3" s="2095" t="s">
        <v>472</v>
      </c>
      <c r="I3" s="2095"/>
      <c r="J3" s="2096"/>
    </row>
    <row r="4" spans="1:10" ht="20.100000000000001" customHeight="1" x14ac:dyDescent="0.15">
      <c r="A4" s="658" t="s">
        <v>506</v>
      </c>
      <c r="B4" s="1830" t="s">
        <v>1721</v>
      </c>
      <c r="C4" s="1830" t="s">
        <v>1387</v>
      </c>
      <c r="D4" s="1830" t="s">
        <v>1388</v>
      </c>
      <c r="E4" s="1830" t="s">
        <v>1721</v>
      </c>
      <c r="F4" s="1830" t="s">
        <v>1387</v>
      </c>
      <c r="G4" s="1830" t="s">
        <v>1388</v>
      </c>
      <c r="H4" s="1830" t="s">
        <v>1721</v>
      </c>
      <c r="I4" s="1830" t="s">
        <v>1387</v>
      </c>
      <c r="J4" s="1831" t="s">
        <v>1388</v>
      </c>
    </row>
    <row r="5" spans="1:10" ht="5.0999999999999996" customHeight="1" x14ac:dyDescent="0.15">
      <c r="A5" s="63"/>
      <c r="B5" s="63"/>
      <c r="C5" s="63"/>
      <c r="D5" s="63"/>
      <c r="E5" s="63"/>
      <c r="F5" s="63"/>
      <c r="G5" s="63"/>
      <c r="H5" s="63"/>
      <c r="I5" s="63"/>
      <c r="J5" s="63"/>
    </row>
    <row r="6" spans="1:10" ht="11.1" customHeight="1" x14ac:dyDescent="0.15">
      <c r="A6" s="86" t="s">
        <v>6</v>
      </c>
      <c r="B6" s="111">
        <v>981048.16487268615</v>
      </c>
      <c r="C6" s="111">
        <v>17063.020622555596</v>
      </c>
      <c r="D6" s="111">
        <v>15665.618813761765</v>
      </c>
      <c r="E6" s="111">
        <v>42062.641807547217</v>
      </c>
      <c r="F6" s="111">
        <v>966.71096983589939</v>
      </c>
      <c r="G6" s="111">
        <v>454.44561503544872</v>
      </c>
      <c r="H6" s="111">
        <v>938985.52306513942</v>
      </c>
      <c r="I6" s="111">
        <v>16096.309652719716</v>
      </c>
      <c r="J6" s="111">
        <v>15211.173198726319</v>
      </c>
    </row>
    <row r="7" spans="1:10" ht="11.1" customHeight="1" x14ac:dyDescent="0.15">
      <c r="A7" s="69" t="s">
        <v>446</v>
      </c>
      <c r="B7" s="111">
        <v>14084.073778335753</v>
      </c>
      <c r="C7" s="111">
        <v>160.43765721678892</v>
      </c>
      <c r="D7" s="111">
        <v>69.121545934942418</v>
      </c>
      <c r="E7" s="111">
        <v>7067.1547267780825</v>
      </c>
      <c r="F7" s="111">
        <v>86.604275791440386</v>
      </c>
      <c r="G7" s="111">
        <v>18.456872868976927</v>
      </c>
      <c r="H7" s="111">
        <v>7016.9190515576756</v>
      </c>
      <c r="I7" s="111">
        <v>73.833381425348477</v>
      </c>
      <c r="J7" s="111">
        <v>50.664673065965481</v>
      </c>
    </row>
    <row r="8" spans="1:10" ht="11.1" customHeight="1" x14ac:dyDescent="0.15">
      <c r="A8" s="82" t="s">
        <v>494</v>
      </c>
      <c r="B8" s="112">
        <v>4330.0272138687997</v>
      </c>
      <c r="C8" s="112">
        <v>35.590219521816394</v>
      </c>
      <c r="D8" s="112">
        <v>5.7347963525515544</v>
      </c>
      <c r="E8" s="112">
        <v>2602.1026302499995</v>
      </c>
      <c r="F8" s="112">
        <v>24.900814488265393</v>
      </c>
      <c r="G8" s="112">
        <v>3.044048376841336</v>
      </c>
      <c r="H8" s="112">
        <v>1727.9245836188002</v>
      </c>
      <c r="I8" s="112">
        <v>10.689405033551001</v>
      </c>
      <c r="J8" s="112">
        <v>2.690747975710218</v>
      </c>
    </row>
    <row r="9" spans="1:10" ht="11.1" customHeight="1" x14ac:dyDescent="0.15">
      <c r="A9" s="82" t="s">
        <v>495</v>
      </c>
      <c r="B9" s="112">
        <v>1782.8273514467799</v>
      </c>
      <c r="C9" s="112">
        <v>14.949977631073596</v>
      </c>
      <c r="D9" s="112">
        <v>3.2160566481814943</v>
      </c>
      <c r="E9" s="112">
        <v>1305.30116066392</v>
      </c>
      <c r="F9" s="112">
        <v>9.767483744103</v>
      </c>
      <c r="G9" s="112">
        <v>2.44193881709668</v>
      </c>
      <c r="H9" s="112">
        <v>477.52619078286017</v>
      </c>
      <c r="I9" s="112">
        <v>5.1824938869706001</v>
      </c>
      <c r="J9" s="112">
        <v>0.77411783108481413</v>
      </c>
    </row>
    <row r="10" spans="1:10" ht="11.1" customHeight="1" x14ac:dyDescent="0.15">
      <c r="A10" s="82" t="s">
        <v>496</v>
      </c>
      <c r="B10" s="112">
        <v>3011.0082549646509</v>
      </c>
      <c r="C10" s="112">
        <v>26.829422015350495</v>
      </c>
      <c r="D10" s="112">
        <v>12.665748424468648</v>
      </c>
      <c r="E10" s="112">
        <v>1376.2895017408</v>
      </c>
      <c r="F10" s="1897">
        <v>10.464357968556399</v>
      </c>
      <c r="G10" s="1897">
        <v>3.724665785516966</v>
      </c>
      <c r="H10" s="112">
        <v>1634.7187532238495</v>
      </c>
      <c r="I10" s="112">
        <v>16.3650640467941</v>
      </c>
      <c r="J10" s="112">
        <v>8.9410826389516824</v>
      </c>
    </row>
    <row r="11" spans="1:10" ht="11.1" customHeight="1" x14ac:dyDescent="0.15">
      <c r="A11" s="82" t="s">
        <v>504</v>
      </c>
      <c r="B11" s="112">
        <v>4410.8863768568108</v>
      </c>
      <c r="C11" s="112">
        <v>72.913590822628805</v>
      </c>
      <c r="D11" s="112">
        <v>43.799107760034559</v>
      </c>
      <c r="E11" s="112">
        <v>1366.5979977531599</v>
      </c>
      <c r="F11" s="112">
        <v>34.191560104015593</v>
      </c>
      <c r="G11" s="112">
        <v>6.4667148435147466</v>
      </c>
      <c r="H11" s="112">
        <v>3044.2883791036497</v>
      </c>
      <c r="I11" s="112">
        <v>38.722030718613205</v>
      </c>
      <c r="J11" s="112">
        <v>37.332392916519794</v>
      </c>
    </row>
    <row r="12" spans="1:10" ht="11.1" customHeight="1" x14ac:dyDescent="0.15">
      <c r="A12" s="70" t="s">
        <v>462</v>
      </c>
      <c r="B12" s="112">
        <v>549.3245811987199</v>
      </c>
      <c r="C12" s="1897">
        <v>10.154447225919601</v>
      </c>
      <c r="D12" s="1897">
        <v>3.7058367497061924</v>
      </c>
      <c r="E12" s="1897">
        <v>416.86343637019996</v>
      </c>
      <c r="F12" s="1897">
        <v>7.2800594864999999</v>
      </c>
      <c r="G12" s="1897">
        <v>2.7795050460072002</v>
      </c>
      <c r="H12" s="1897">
        <v>132.46114482851999</v>
      </c>
      <c r="I12" s="1897">
        <v>2.8743877394196002</v>
      </c>
      <c r="J12" s="1897">
        <v>0.92633170369899243</v>
      </c>
    </row>
    <row r="13" spans="1:10" ht="11.1" customHeight="1" x14ac:dyDescent="0.15">
      <c r="A13" s="69" t="s">
        <v>497</v>
      </c>
      <c r="B13" s="111">
        <v>19340.602144899498</v>
      </c>
      <c r="C13" s="111">
        <v>174.98933633648315</v>
      </c>
      <c r="D13" s="111">
        <v>167.78501403631242</v>
      </c>
      <c r="E13" s="111">
        <v>1078.44987832127</v>
      </c>
      <c r="F13" s="111">
        <v>34.092272666961499</v>
      </c>
      <c r="G13" s="111">
        <v>8.2633987261626523</v>
      </c>
      <c r="H13" s="111">
        <v>18262.152266578225</v>
      </c>
      <c r="I13" s="111">
        <v>140.89706366952166</v>
      </c>
      <c r="J13" s="111">
        <v>159.5216153101498</v>
      </c>
    </row>
    <row r="14" spans="1:10" ht="11.1" customHeight="1" x14ac:dyDescent="0.15">
      <c r="A14" s="82" t="s">
        <v>498</v>
      </c>
      <c r="B14" s="91">
        <v>7082.1863383332711</v>
      </c>
      <c r="C14" s="91">
        <v>68.615195731593218</v>
      </c>
      <c r="D14" s="91">
        <v>55.270309642464625</v>
      </c>
      <c r="E14" s="1897">
        <v>417.98076915999997</v>
      </c>
      <c r="F14" s="1897">
        <v>10.2223557675</v>
      </c>
      <c r="G14" s="1897">
        <v>3.2370793263750004</v>
      </c>
      <c r="H14" s="1054">
        <v>6664.2055691732712</v>
      </c>
      <c r="I14" s="91">
        <v>58.39283996409322</v>
      </c>
      <c r="J14" s="91">
        <v>52.033230316089615</v>
      </c>
    </row>
    <row r="15" spans="1:10" ht="11.1" customHeight="1" x14ac:dyDescent="0.15">
      <c r="A15" s="82" t="s">
        <v>499</v>
      </c>
      <c r="B15" s="112">
        <v>4837.1481510628291</v>
      </c>
      <c r="C15" s="112">
        <v>36.516215863780907</v>
      </c>
      <c r="D15" s="112">
        <v>39.244394404929587</v>
      </c>
      <c r="E15" s="1897">
        <v>165.28670408035001</v>
      </c>
      <c r="F15" s="1897">
        <v>4.1641189153305005</v>
      </c>
      <c r="G15" s="1897">
        <v>0.58875386106532546</v>
      </c>
      <c r="H15" s="112">
        <v>4671.8614469824788</v>
      </c>
      <c r="I15" s="112">
        <v>32.352096948450395</v>
      </c>
      <c r="J15" s="112">
        <v>38.655640543864266</v>
      </c>
    </row>
    <row r="16" spans="1:10" ht="11.1" customHeight="1" x14ac:dyDescent="0.15">
      <c r="A16" s="70" t="s">
        <v>487</v>
      </c>
      <c r="B16" s="112">
        <v>7421.2676555033995</v>
      </c>
      <c r="C16" s="112">
        <v>69.857924741109017</v>
      </c>
      <c r="D16" s="112">
        <v>73.270309988918299</v>
      </c>
      <c r="E16" s="112">
        <v>495.18240508091998</v>
      </c>
      <c r="F16" s="1897">
        <v>19.705797984130996</v>
      </c>
      <c r="G16" s="1897">
        <v>4.4375655387223274</v>
      </c>
      <c r="H16" s="112">
        <v>6926.0852504224804</v>
      </c>
      <c r="I16" s="112">
        <v>50.152126756978021</v>
      </c>
      <c r="J16" s="112">
        <v>68.832744450195946</v>
      </c>
    </row>
    <row r="17" spans="1:11" ht="11.1" customHeight="1" x14ac:dyDescent="0.15">
      <c r="A17" s="69" t="s">
        <v>500</v>
      </c>
      <c r="B17" s="111">
        <v>947623.48894944927</v>
      </c>
      <c r="C17" s="111">
        <v>16727.593629002324</v>
      </c>
      <c r="D17" s="111">
        <v>15428.712253790509</v>
      </c>
      <c r="E17" s="111">
        <v>33917.03720244782</v>
      </c>
      <c r="F17" s="111">
        <v>846.01442137749746</v>
      </c>
      <c r="G17" s="111">
        <v>427.72534344030936</v>
      </c>
      <c r="H17" s="111">
        <v>913706.45174700243</v>
      </c>
      <c r="I17" s="111">
        <v>15881.579207624842</v>
      </c>
      <c r="J17" s="111">
        <v>15000.986910350208</v>
      </c>
    </row>
    <row r="18" spans="1:11" ht="11.1" customHeight="1" x14ac:dyDescent="0.15">
      <c r="A18" s="82" t="s">
        <v>501</v>
      </c>
      <c r="B18" s="91">
        <v>11329.512046202102</v>
      </c>
      <c r="C18" s="91">
        <v>39.688528064764</v>
      </c>
      <c r="D18" s="91">
        <v>59.945281949845985</v>
      </c>
      <c r="E18" s="1897">
        <v>458.52444447200003</v>
      </c>
      <c r="F18" s="1897">
        <v>1.9413333334500003</v>
      </c>
      <c r="G18" s="1897">
        <v>0.43626844447066243</v>
      </c>
      <c r="H18" s="91">
        <v>10870.987601730103</v>
      </c>
      <c r="I18" s="91">
        <v>37.747194731314003</v>
      </c>
      <c r="J18" s="91">
        <v>59.509013505375322</v>
      </c>
    </row>
    <row r="19" spans="1:11" ht="11.1" customHeight="1" x14ac:dyDescent="0.15">
      <c r="A19" s="82" t="s">
        <v>502</v>
      </c>
      <c r="B19" s="112">
        <v>30004.290257452023</v>
      </c>
      <c r="C19" s="112">
        <v>575.17654210711237</v>
      </c>
      <c r="D19" s="112">
        <v>424.81208213656714</v>
      </c>
      <c r="E19" s="1897">
        <v>520.90163744120002</v>
      </c>
      <c r="F19" s="1897">
        <v>7.8728546739320997</v>
      </c>
      <c r="G19" s="1897">
        <v>6.4210957989767277</v>
      </c>
      <c r="H19" s="112">
        <v>29483.388620010828</v>
      </c>
      <c r="I19" s="112">
        <v>567.30368743318036</v>
      </c>
      <c r="J19" s="112">
        <v>418.3909863375905</v>
      </c>
    </row>
    <row r="20" spans="1:11" ht="11.1" customHeight="1" x14ac:dyDescent="0.15">
      <c r="A20" s="82" t="s">
        <v>503</v>
      </c>
      <c r="B20" s="112">
        <v>90208.780986250582</v>
      </c>
      <c r="C20" s="112">
        <v>1598.123707285821</v>
      </c>
      <c r="D20" s="112">
        <v>1537.4706325818465</v>
      </c>
      <c r="E20" s="112">
        <v>5006.8076804461998</v>
      </c>
      <c r="F20" s="112">
        <v>218.5789067019914</v>
      </c>
      <c r="G20" s="112">
        <v>74.30338459748738</v>
      </c>
      <c r="H20" s="112">
        <v>85201.97330580448</v>
      </c>
      <c r="I20" s="112">
        <v>1379.5448005838293</v>
      </c>
      <c r="J20" s="112">
        <v>1463.1672479843585</v>
      </c>
    </row>
    <row r="21" spans="1:11" ht="11.1" customHeight="1" x14ac:dyDescent="0.15">
      <c r="A21" s="70" t="s">
        <v>487</v>
      </c>
      <c r="B21" s="112">
        <v>816080.9056595451</v>
      </c>
      <c r="C21" s="112">
        <v>14514.604851544635</v>
      </c>
      <c r="D21" s="112">
        <v>13406.484257122236</v>
      </c>
      <c r="E21" s="112">
        <v>27930.803440088453</v>
      </c>
      <c r="F21" s="112">
        <v>617.6213266681234</v>
      </c>
      <c r="G21" s="112">
        <v>346.56459459937446</v>
      </c>
      <c r="H21" s="112">
        <v>788150.10221945855</v>
      </c>
      <c r="I21" s="112">
        <v>13896.983524876498</v>
      </c>
      <c r="J21" s="112">
        <v>13059.91966252286</v>
      </c>
    </row>
    <row r="22" spans="1:11" ht="5.25" customHeight="1" thickBot="1" x14ac:dyDescent="0.2">
      <c r="A22" s="651"/>
      <c r="B22" s="651"/>
      <c r="C22" s="652"/>
      <c r="D22" s="652"/>
      <c r="E22" s="652"/>
      <c r="F22" s="652"/>
      <c r="G22" s="653"/>
      <c r="H22" s="653"/>
      <c r="I22" s="652"/>
      <c r="J22" s="652"/>
      <c r="K22" s="659"/>
    </row>
    <row r="23" spans="1:11" ht="11.25" customHeight="1" thickTop="1" x14ac:dyDescent="0.15">
      <c r="A23" s="326" t="s">
        <v>1736</v>
      </c>
      <c r="B23" s="326"/>
      <c r="C23" s="51"/>
      <c r="D23" s="51"/>
      <c r="E23" s="51"/>
      <c r="F23" s="51"/>
      <c r="G23" s="51"/>
      <c r="H23" s="51"/>
      <c r="I23" s="51"/>
      <c r="J23" s="51"/>
    </row>
    <row r="24" spans="1:11" ht="11.1" customHeight="1" x14ac:dyDescent="0.15">
      <c r="A24" s="1466" t="s">
        <v>1722</v>
      </c>
      <c r="B24" s="1466"/>
      <c r="C24" s="92"/>
      <c r="D24" s="92"/>
      <c r="E24" s="92"/>
      <c r="F24" s="92"/>
      <c r="G24" s="92"/>
      <c r="H24" s="92"/>
      <c r="I24" s="92"/>
      <c r="J24" s="92"/>
    </row>
    <row r="25" spans="1:11" ht="11.1" customHeight="1" x14ac:dyDescent="0.15">
      <c r="A25" s="78"/>
      <c r="B25" s="78"/>
      <c r="C25" s="84"/>
      <c r="D25" s="84"/>
      <c r="E25" s="84"/>
      <c r="F25" s="84"/>
      <c r="G25" s="84"/>
      <c r="H25" s="84"/>
      <c r="I25" s="84"/>
      <c r="J25" s="84"/>
    </row>
    <row r="26" spans="1:11" x14ac:dyDescent="0.15">
      <c r="C26" s="84"/>
      <c r="D26" s="84"/>
      <c r="E26" s="84"/>
      <c r="F26" s="84"/>
      <c r="G26" s="84"/>
      <c r="H26" s="84"/>
      <c r="I26" s="84"/>
      <c r="J26" s="84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5"/>
  <dimension ref="A1:N30"/>
  <sheetViews>
    <sheetView showGridLines="0" zoomScaleSheetLayoutView="100" workbookViewId="0">
      <selection activeCell="I23" sqref="I23"/>
    </sheetView>
  </sheetViews>
  <sheetFormatPr defaultColWidth="9.140625" defaultRowHeight="12.75" customHeight="1" x14ac:dyDescent="0.15"/>
  <cols>
    <col min="1" max="1" width="16.7109375" style="63" customWidth="1"/>
    <col min="2" max="3" width="6" style="63" customWidth="1"/>
    <col min="4" max="13" width="5.28515625" style="63" customWidth="1"/>
    <col min="14" max="14" width="1.140625" style="63" customWidth="1"/>
    <col min="15" max="16384" width="9.140625" style="63"/>
  </cols>
  <sheetData>
    <row r="1" spans="1:14" s="51" customFormat="1" ht="26.25" customHeight="1" x14ac:dyDescent="0.15">
      <c r="A1" s="2066" t="s">
        <v>2088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</row>
    <row r="2" spans="1:14" ht="14.25" customHeight="1" x14ac:dyDescent="0.2">
      <c r="A2" s="121">
        <v>2020</v>
      </c>
      <c r="B2" s="646"/>
      <c r="C2" s="646"/>
      <c r="D2" s="646"/>
      <c r="E2" s="646"/>
      <c r="F2" s="646"/>
      <c r="G2" s="646"/>
      <c r="H2" s="122"/>
      <c r="I2" s="122"/>
      <c r="J2" s="122"/>
      <c r="K2" s="122"/>
      <c r="L2" s="646"/>
      <c r="M2" s="80" t="s">
        <v>534</v>
      </c>
    </row>
    <row r="3" spans="1:14" ht="22.5" customHeight="1" x14ac:dyDescent="0.15">
      <c r="A3" s="649" t="s">
        <v>541</v>
      </c>
      <c r="B3" s="2116" t="s">
        <v>6</v>
      </c>
      <c r="C3" s="2116" t="s">
        <v>300</v>
      </c>
      <c r="D3" s="2116" t="s">
        <v>301</v>
      </c>
      <c r="E3" s="2116" t="s">
        <v>58</v>
      </c>
      <c r="F3" s="2120" t="s">
        <v>60</v>
      </c>
      <c r="G3" s="2116" t="s">
        <v>67</v>
      </c>
      <c r="H3" s="2116" t="s">
        <v>70</v>
      </c>
      <c r="I3" s="2116" t="s">
        <v>538</v>
      </c>
      <c r="J3" s="2116" t="s">
        <v>74</v>
      </c>
      <c r="K3" s="2116" t="s">
        <v>542</v>
      </c>
      <c r="L3" s="2118" t="s">
        <v>1483</v>
      </c>
      <c r="M3" s="2118" t="s">
        <v>1461</v>
      </c>
    </row>
    <row r="4" spans="1:14" ht="22.5" customHeight="1" x14ac:dyDescent="0.15">
      <c r="A4" s="650" t="s">
        <v>543</v>
      </c>
      <c r="B4" s="2117"/>
      <c r="C4" s="2117"/>
      <c r="D4" s="2117"/>
      <c r="E4" s="2117"/>
      <c r="F4" s="2121"/>
      <c r="G4" s="2117"/>
      <c r="H4" s="2117"/>
      <c r="I4" s="2117"/>
      <c r="J4" s="2117"/>
      <c r="K4" s="2117"/>
      <c r="L4" s="2119"/>
      <c r="M4" s="2119"/>
    </row>
    <row r="5" spans="1:14" ht="4.9000000000000004" customHeight="1" x14ac:dyDescent="0.2">
      <c r="A5" s="646"/>
      <c r="B5" s="646"/>
      <c r="C5" s="123"/>
      <c r="D5" s="123"/>
      <c r="E5" s="121"/>
      <c r="F5" s="121"/>
      <c r="G5" s="124"/>
      <c r="H5" s="123"/>
      <c r="I5" s="121"/>
      <c r="J5" s="121"/>
      <c r="K5" s="124"/>
      <c r="L5" s="646"/>
      <c r="M5" s="646"/>
    </row>
    <row r="6" spans="1:14" s="51" customFormat="1" ht="11.1" customHeight="1" x14ac:dyDescent="0.15">
      <c r="A6" s="125" t="s">
        <v>6</v>
      </c>
      <c r="B6" s="1675">
        <v>17063.020622555596</v>
      </c>
      <c r="C6" s="1675">
        <v>16585.344451074576</v>
      </c>
      <c r="D6" s="1675">
        <v>6061.1267597932356</v>
      </c>
      <c r="E6" s="1675">
        <v>933.68683331512261</v>
      </c>
      <c r="F6" s="1675">
        <v>430.96181791238627</v>
      </c>
      <c r="G6" s="1675">
        <v>5745.2439235054453</v>
      </c>
      <c r="H6" s="1675">
        <v>2491.917180111931</v>
      </c>
      <c r="I6" s="1675">
        <v>306.31678354536609</v>
      </c>
      <c r="J6" s="1675">
        <v>408.69279987574794</v>
      </c>
      <c r="K6" s="1675">
        <v>207.39835301531295</v>
      </c>
      <c r="L6" s="1675">
        <v>477.67617148100231</v>
      </c>
      <c r="M6" s="1675" t="s">
        <v>118</v>
      </c>
      <c r="N6" s="87"/>
    </row>
    <row r="7" spans="1:14" s="51" customFormat="1" ht="11.1" customHeight="1" x14ac:dyDescent="0.15">
      <c r="A7" s="126" t="s">
        <v>544</v>
      </c>
      <c r="B7" s="1675">
        <v>16866.318588251117</v>
      </c>
      <c r="C7" s="1675">
        <v>16412.141949879249</v>
      </c>
      <c r="D7" s="1675">
        <v>5954.3892445460133</v>
      </c>
      <c r="E7" s="1675">
        <v>933.6868333151225</v>
      </c>
      <c r="F7" s="1675">
        <v>430.96181791238615</v>
      </c>
      <c r="G7" s="1675">
        <v>5721.1964055743565</v>
      </c>
      <c r="H7" s="1675">
        <v>2463.591127316362</v>
      </c>
      <c r="I7" s="1675">
        <v>292.22536832393314</v>
      </c>
      <c r="J7" s="1675">
        <v>408.69279987574794</v>
      </c>
      <c r="K7" s="1675">
        <v>207.39835301531298</v>
      </c>
      <c r="L7" s="1675">
        <v>454.1766383718325</v>
      </c>
      <c r="M7" s="1675" t="s">
        <v>118</v>
      </c>
    </row>
    <row r="8" spans="1:14" s="51" customFormat="1" ht="11.1" customHeight="1" x14ac:dyDescent="0.15">
      <c r="A8" s="127" t="s">
        <v>301</v>
      </c>
      <c r="B8" s="1676">
        <v>5260.9186145970743</v>
      </c>
      <c r="C8" s="1676">
        <v>5018.0963689407317</v>
      </c>
      <c r="D8" s="1676" t="s">
        <v>118</v>
      </c>
      <c r="E8" s="1676">
        <v>333.30948510572983</v>
      </c>
      <c r="F8" s="1676">
        <v>70.930115348681682</v>
      </c>
      <c r="G8" s="1676">
        <v>3300.8100365225528</v>
      </c>
      <c r="H8" s="1676">
        <v>914.68038651813379</v>
      </c>
      <c r="I8" s="1676">
        <v>129.9018625614371</v>
      </c>
      <c r="J8" s="1676">
        <v>140.19438689316121</v>
      </c>
      <c r="K8" s="1676">
        <v>128.2700959910386</v>
      </c>
      <c r="L8" s="1676">
        <v>242.8222456563432</v>
      </c>
      <c r="M8" s="1676" t="s">
        <v>118</v>
      </c>
    </row>
    <row r="9" spans="1:14" s="51" customFormat="1" ht="11.1" customHeight="1" x14ac:dyDescent="0.15">
      <c r="A9" s="127" t="s">
        <v>58</v>
      </c>
      <c r="B9" s="1676">
        <v>778.14866182631181</v>
      </c>
      <c r="C9" s="1676">
        <v>773.73155782291167</v>
      </c>
      <c r="D9" s="1676">
        <v>244.96845827534241</v>
      </c>
      <c r="E9" s="1676">
        <v>100.4175435229244</v>
      </c>
      <c r="F9" s="1897">
        <v>8.2593574033265007</v>
      </c>
      <c r="G9" s="1676">
        <v>273.2491776977825</v>
      </c>
      <c r="H9" s="1676">
        <v>123.76531845803831</v>
      </c>
      <c r="I9" s="1897">
        <v>11.979143300308499</v>
      </c>
      <c r="J9" s="1897">
        <v>0.77175797926680001</v>
      </c>
      <c r="K9" s="1897">
        <v>10.3208011859228</v>
      </c>
      <c r="L9" s="1897">
        <v>4.4171040033999995</v>
      </c>
      <c r="M9" s="1676" t="s">
        <v>118</v>
      </c>
    </row>
    <row r="10" spans="1:14" s="51" customFormat="1" ht="11.1" customHeight="1" x14ac:dyDescent="0.15">
      <c r="A10" s="127" t="s">
        <v>60</v>
      </c>
      <c r="B10" s="1676">
        <v>631.25262717619194</v>
      </c>
      <c r="C10" s="1676">
        <v>608.01087108949457</v>
      </c>
      <c r="D10" s="1676">
        <v>101.64278093238579</v>
      </c>
      <c r="E10" s="1897">
        <v>54.896229755787097</v>
      </c>
      <c r="F10" s="1676">
        <v>105.8159140948255</v>
      </c>
      <c r="G10" s="1676">
        <v>132.4591027659113</v>
      </c>
      <c r="H10" s="1676">
        <v>192.98887086203291</v>
      </c>
      <c r="I10" s="1897">
        <v>16.417289629855997</v>
      </c>
      <c r="J10" s="1897">
        <v>3.7906830486960001</v>
      </c>
      <c r="K10" s="1676" t="s">
        <v>118</v>
      </c>
      <c r="L10" s="1897">
        <v>23.241756086697499</v>
      </c>
      <c r="M10" s="1676" t="s">
        <v>118</v>
      </c>
    </row>
    <row r="11" spans="1:14" s="51" customFormat="1" ht="11.1" customHeight="1" x14ac:dyDescent="0.15">
      <c r="A11" s="127" t="s">
        <v>67</v>
      </c>
      <c r="B11" s="1676">
        <v>7040.7003579582033</v>
      </c>
      <c r="C11" s="1676">
        <v>6893.1177787570587</v>
      </c>
      <c r="D11" s="1676">
        <v>4526.2385582016723</v>
      </c>
      <c r="E11" s="1676">
        <v>358.26115129952973</v>
      </c>
      <c r="F11" s="1897">
        <v>35.095347969183806</v>
      </c>
      <c r="G11" s="1676">
        <v>1321.2129064638239</v>
      </c>
      <c r="H11" s="1676">
        <v>423.43241261429387</v>
      </c>
      <c r="I11" s="1676">
        <v>69.212736252013912</v>
      </c>
      <c r="J11" s="1676">
        <v>124.18299067141371</v>
      </c>
      <c r="K11" s="1897">
        <v>35.481675285131999</v>
      </c>
      <c r="L11" s="1676">
        <v>147.58257920114286</v>
      </c>
      <c r="M11" s="1676" t="s">
        <v>118</v>
      </c>
    </row>
    <row r="12" spans="1:14" s="51" customFormat="1" ht="11.1" customHeight="1" x14ac:dyDescent="0.15">
      <c r="A12" s="127" t="s">
        <v>70</v>
      </c>
      <c r="B12" s="1676">
        <v>2197.3404676424448</v>
      </c>
      <c r="C12" s="1676">
        <v>2173.3856682115452</v>
      </c>
      <c r="D12" s="1676">
        <v>520.64998079747295</v>
      </c>
      <c r="E12" s="1676">
        <v>50.418164604031205</v>
      </c>
      <c r="F12" s="1676">
        <v>167.81124922900557</v>
      </c>
      <c r="G12" s="1676">
        <v>589.01124154322008</v>
      </c>
      <c r="H12" s="1676">
        <v>701.28777022773511</v>
      </c>
      <c r="I12" s="1676">
        <v>45.676536625625594</v>
      </c>
      <c r="J12" s="1676">
        <v>87.147622975558804</v>
      </c>
      <c r="K12" s="1897">
        <v>11.383102208896</v>
      </c>
      <c r="L12" s="1897">
        <v>23.9547994309</v>
      </c>
      <c r="M12" s="1676" t="s">
        <v>118</v>
      </c>
    </row>
    <row r="13" spans="1:14" s="51" customFormat="1" ht="11.1" customHeight="1" x14ac:dyDescent="0.15">
      <c r="A13" s="127" t="s">
        <v>538</v>
      </c>
      <c r="B13" s="1676">
        <v>293.97528725139722</v>
      </c>
      <c r="C13" s="1676">
        <v>281.81713325804822</v>
      </c>
      <c r="D13" s="1676">
        <v>108.79126425815679</v>
      </c>
      <c r="E13" s="1897">
        <v>5.1478815280000001</v>
      </c>
      <c r="F13" s="1897">
        <v>39.268240262879999</v>
      </c>
      <c r="G13" s="1897">
        <v>45.083210174000001</v>
      </c>
      <c r="H13" s="1676">
        <v>62.10761831099822</v>
      </c>
      <c r="I13" s="1897">
        <v>19.037799954691998</v>
      </c>
      <c r="J13" s="1676" t="s">
        <v>118</v>
      </c>
      <c r="K13" s="1897">
        <v>2.3811187693211999</v>
      </c>
      <c r="L13" s="1897">
        <v>12.158153993349</v>
      </c>
      <c r="M13" s="1676" t="s">
        <v>118</v>
      </c>
    </row>
    <row r="14" spans="1:14" s="51" customFormat="1" ht="11.1" customHeight="1" x14ac:dyDescent="0.15">
      <c r="A14" s="127" t="s">
        <v>74</v>
      </c>
      <c r="B14" s="1676">
        <v>455.200974503015</v>
      </c>
      <c r="C14" s="1676">
        <v>455.20097450301529</v>
      </c>
      <c r="D14" s="1676">
        <v>318.78367187038339</v>
      </c>
      <c r="E14" s="1897">
        <v>6.0649395872000005</v>
      </c>
      <c r="F14" s="1897">
        <v>3.7815936044832004</v>
      </c>
      <c r="G14" s="1897">
        <v>35.942597587827301</v>
      </c>
      <c r="H14" s="1897">
        <v>37.611845803530002</v>
      </c>
      <c r="I14" s="1676" t="s">
        <v>118</v>
      </c>
      <c r="J14" s="1676">
        <v>52.605358307651287</v>
      </c>
      <c r="K14" s="1897">
        <v>0.41096774193999996</v>
      </c>
      <c r="L14" s="1676" t="s">
        <v>118</v>
      </c>
      <c r="M14" s="1676" t="s">
        <v>118</v>
      </c>
    </row>
    <row r="15" spans="1:14" s="51" customFormat="1" ht="11.1" customHeight="1" x14ac:dyDescent="0.15">
      <c r="A15" s="127" t="s">
        <v>542</v>
      </c>
      <c r="B15" s="1676">
        <v>208.78159729642499</v>
      </c>
      <c r="C15" s="1676">
        <v>208.78159729642493</v>
      </c>
      <c r="D15" s="1676">
        <v>133.31453021059829</v>
      </c>
      <c r="E15" s="1897">
        <v>25.171437911920599</v>
      </c>
      <c r="F15" s="1676" t="s">
        <v>118</v>
      </c>
      <c r="G15" s="1897">
        <v>23.428132819243704</v>
      </c>
      <c r="H15" s="1897">
        <v>7.7169045216000001</v>
      </c>
      <c r="I15" s="1676" t="s">
        <v>118</v>
      </c>
      <c r="J15" s="1676" t="s">
        <v>118</v>
      </c>
      <c r="K15" s="1897">
        <v>19.1505918330624</v>
      </c>
      <c r="L15" s="1676" t="s">
        <v>118</v>
      </c>
      <c r="M15" s="1676" t="s">
        <v>118</v>
      </c>
    </row>
    <row r="16" spans="1:14" s="51" customFormat="1" ht="11.1" customHeight="1" x14ac:dyDescent="0.15">
      <c r="A16" s="128" t="s">
        <v>1484</v>
      </c>
      <c r="B16" s="1675">
        <v>196.70203430449573</v>
      </c>
      <c r="C16" s="1675">
        <v>173.20250119532577</v>
      </c>
      <c r="D16" s="1675">
        <v>106.7375152472337</v>
      </c>
      <c r="E16" s="1675" t="s">
        <v>118</v>
      </c>
      <c r="F16" s="1675" t="s">
        <v>118</v>
      </c>
      <c r="G16" s="1898">
        <v>24.047517931089104</v>
      </c>
      <c r="H16" s="1898">
        <v>28.326052795569993</v>
      </c>
      <c r="I16" s="1898">
        <v>14.091415221433001</v>
      </c>
      <c r="J16" s="1675" t="s">
        <v>118</v>
      </c>
      <c r="K16" s="1675" t="s">
        <v>118</v>
      </c>
      <c r="L16" s="1898">
        <v>23.499533109169999</v>
      </c>
      <c r="M16" s="1675" t="s">
        <v>118</v>
      </c>
      <c r="N16" s="63"/>
    </row>
    <row r="17" spans="1:14" s="51" customFormat="1" ht="11.1" customHeight="1" x14ac:dyDescent="0.15">
      <c r="A17" s="126" t="s">
        <v>1461</v>
      </c>
      <c r="B17" s="1675" t="s">
        <v>118</v>
      </c>
      <c r="C17" s="1675" t="s">
        <v>118</v>
      </c>
      <c r="D17" s="1675" t="s">
        <v>118</v>
      </c>
      <c r="E17" s="1675" t="s">
        <v>118</v>
      </c>
      <c r="F17" s="1675" t="s">
        <v>118</v>
      </c>
      <c r="G17" s="1675" t="s">
        <v>118</v>
      </c>
      <c r="H17" s="1675" t="s">
        <v>118</v>
      </c>
      <c r="I17" s="1675" t="s">
        <v>118</v>
      </c>
      <c r="J17" s="1675" t="s">
        <v>118</v>
      </c>
      <c r="K17" s="1675" t="s">
        <v>118</v>
      </c>
      <c r="L17" s="1675" t="s">
        <v>118</v>
      </c>
      <c r="M17" s="1675" t="s">
        <v>118</v>
      </c>
      <c r="N17" s="63"/>
    </row>
    <row r="18" spans="1:14" s="51" customFormat="1" ht="3.75" customHeight="1" thickBot="1" x14ac:dyDescent="0.2">
      <c r="A18" s="651"/>
      <c r="B18" s="652"/>
      <c r="C18" s="652"/>
      <c r="D18" s="652"/>
      <c r="E18" s="653"/>
      <c r="F18" s="652"/>
      <c r="G18" s="652"/>
      <c r="H18" s="651"/>
      <c r="I18" s="651"/>
      <c r="J18" s="651"/>
      <c r="K18" s="651"/>
      <c r="L18" s="651"/>
      <c r="M18" s="651"/>
      <c r="N18" s="63"/>
    </row>
    <row r="19" spans="1:14" s="51" customFormat="1" ht="13.7" customHeight="1" thickTop="1" x14ac:dyDescent="0.15">
      <c r="A19" s="1466" t="s">
        <v>1722</v>
      </c>
      <c r="B19" s="129"/>
      <c r="C19" s="129"/>
      <c r="D19" s="129"/>
      <c r="E19" s="129"/>
      <c r="F19" s="129"/>
      <c r="G19" s="129"/>
      <c r="H19" s="130"/>
      <c r="I19" s="130"/>
      <c r="J19" s="130"/>
      <c r="K19" s="130"/>
      <c r="L19" s="130"/>
      <c r="M19" s="130"/>
      <c r="N19" s="63"/>
    </row>
    <row r="20" spans="1:14" s="51" customFormat="1" ht="9" customHeight="1" x14ac:dyDescent="0.2">
      <c r="A20" s="131"/>
      <c r="B20" s="129"/>
      <c r="C20" s="129"/>
      <c r="D20" s="129"/>
      <c r="E20" s="129"/>
      <c r="F20" s="129"/>
      <c r="G20" s="129"/>
      <c r="H20" s="646"/>
      <c r="I20" s="646"/>
      <c r="J20" s="646"/>
      <c r="K20" s="646"/>
      <c r="L20" s="646"/>
      <c r="M20" s="646"/>
      <c r="N20" s="63"/>
    </row>
    <row r="21" spans="1:14" ht="12.75" customHeight="1" x14ac:dyDescent="0.15">
      <c r="A21" s="132"/>
      <c r="B21" s="133"/>
      <c r="C21" s="81"/>
    </row>
    <row r="22" spans="1:14" ht="12.75" customHeight="1" x14ac:dyDescent="0.15">
      <c r="A22" s="132"/>
      <c r="B22" s="133"/>
      <c r="C22" s="81"/>
    </row>
    <row r="23" spans="1:14" ht="12.75" customHeight="1" x14ac:dyDescent="0.15">
      <c r="A23" s="132"/>
      <c r="B23" s="133"/>
      <c r="C23" s="81"/>
    </row>
    <row r="24" spans="1:14" ht="12.75" customHeight="1" x14ac:dyDescent="0.15">
      <c r="A24" s="132"/>
      <c r="B24" s="133"/>
      <c r="C24" s="81"/>
      <c r="D24" s="81"/>
    </row>
    <row r="25" spans="1:14" ht="12.75" customHeight="1" x14ac:dyDescent="0.15">
      <c r="A25" s="132"/>
      <c r="B25" s="133"/>
      <c r="C25" s="81"/>
    </row>
    <row r="26" spans="1:14" ht="12.75" customHeight="1" x14ac:dyDescent="0.15">
      <c r="A26" s="132"/>
      <c r="B26" s="133"/>
      <c r="C26" s="81"/>
    </row>
    <row r="27" spans="1:14" ht="12.75" customHeight="1" x14ac:dyDescent="0.15">
      <c r="B27" s="133"/>
      <c r="C27" s="81"/>
    </row>
    <row r="28" spans="1:14" ht="12.75" customHeight="1" x14ac:dyDescent="0.15">
      <c r="B28" s="133"/>
      <c r="C28" s="81"/>
    </row>
    <row r="29" spans="1:14" ht="12.75" customHeight="1" x14ac:dyDescent="0.15">
      <c r="B29" s="133"/>
      <c r="C29" s="81"/>
    </row>
    <row r="30" spans="1:14" ht="12.75" customHeight="1" x14ac:dyDescent="0.15">
      <c r="B30" s="133"/>
      <c r="C30" s="81"/>
    </row>
  </sheetData>
  <mergeCells count="13">
    <mergeCell ref="K3:K4"/>
    <mergeCell ref="L3:L4"/>
    <mergeCell ref="M3:M4"/>
    <mergeCell ref="A1:M1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6"/>
  <dimension ref="A1:F34"/>
  <sheetViews>
    <sheetView showGridLines="0" zoomScaleSheetLayoutView="100" workbookViewId="0">
      <selection sqref="A1:E29"/>
    </sheetView>
  </sheetViews>
  <sheetFormatPr defaultColWidth="9.5703125" defaultRowHeight="9" x14ac:dyDescent="0.15"/>
  <cols>
    <col min="1" max="1" width="34.28515625" style="143" customWidth="1"/>
    <col min="2" max="5" width="12.85546875" style="143" customWidth="1"/>
    <col min="6" max="6" width="1" style="137" customWidth="1"/>
    <col min="7" max="19" width="5.7109375" style="137" customWidth="1"/>
    <col min="20" max="16384" width="9.5703125" style="137"/>
  </cols>
  <sheetData>
    <row r="1" spans="1:6" ht="28.15" customHeight="1" x14ac:dyDescent="0.15">
      <c r="A1" s="2065" t="s">
        <v>2089</v>
      </c>
      <c r="B1" s="2065"/>
      <c r="C1" s="2065"/>
      <c r="D1" s="2065"/>
      <c r="E1" s="2065"/>
    </row>
    <row r="2" spans="1:6" s="136" customFormat="1" ht="16.5" customHeight="1" x14ac:dyDescent="0.25">
      <c r="A2" s="134">
        <v>2020</v>
      </c>
      <c r="B2" s="135"/>
      <c r="C2" s="135"/>
      <c r="D2" s="135"/>
      <c r="E2" s="135"/>
    </row>
    <row r="3" spans="1:6" ht="20.100000000000001" customHeight="1" x14ac:dyDescent="0.15">
      <c r="A3" s="645" t="s">
        <v>1737</v>
      </c>
      <c r="B3" s="2123" t="s">
        <v>1738</v>
      </c>
      <c r="C3" s="2123"/>
      <c r="D3" s="2122" t="s">
        <v>1739</v>
      </c>
      <c r="E3" s="2122"/>
    </row>
    <row r="4" spans="1:6" ht="20.100000000000001" customHeight="1" x14ac:dyDescent="0.15">
      <c r="A4" s="648" t="s">
        <v>546</v>
      </c>
      <c r="B4" s="1838" t="s">
        <v>1740</v>
      </c>
      <c r="C4" s="1838" t="s">
        <v>1741</v>
      </c>
      <c r="D4" s="1838" t="s">
        <v>1740</v>
      </c>
      <c r="E4" s="1838" t="s">
        <v>1741</v>
      </c>
    </row>
    <row r="5" spans="1:6" s="51" customFormat="1" ht="4.9000000000000004" customHeight="1" x14ac:dyDescent="0.2">
      <c r="A5" s="1719"/>
      <c r="B5" s="1719"/>
      <c r="C5" s="1720"/>
      <c r="D5" s="1720"/>
      <c r="E5" s="1721"/>
      <c r="F5" s="1719"/>
    </row>
    <row r="6" spans="1:6" ht="11.1" customHeight="1" x14ac:dyDescent="0.15">
      <c r="A6" s="138" t="s">
        <v>1</v>
      </c>
      <c r="B6" s="139">
        <v>5260.9186145970762</v>
      </c>
      <c r="C6" s="139">
        <v>5455.9789763812323</v>
      </c>
      <c r="D6" s="139">
        <v>6061.1267597932401</v>
      </c>
      <c r="E6" s="139">
        <v>5351.0120396269958</v>
      </c>
    </row>
    <row r="7" spans="1:6" ht="11.1" customHeight="1" x14ac:dyDescent="0.15">
      <c r="A7" s="647" t="s">
        <v>91</v>
      </c>
      <c r="B7" s="140">
        <v>427.88197595318047</v>
      </c>
      <c r="C7" s="140">
        <v>404.36733096561517</v>
      </c>
      <c r="D7" s="140">
        <v>687.2011243467249</v>
      </c>
      <c r="E7" s="140">
        <v>450.1755386752879</v>
      </c>
    </row>
    <row r="8" spans="1:6" ht="11.1" customHeight="1" x14ac:dyDescent="0.15">
      <c r="A8" s="647" t="s">
        <v>92</v>
      </c>
      <c r="B8" s="140" t="s">
        <v>118</v>
      </c>
      <c r="C8" s="140" t="s">
        <v>118</v>
      </c>
      <c r="D8" s="140" t="s">
        <v>118</v>
      </c>
      <c r="E8" s="140" t="s">
        <v>118</v>
      </c>
    </row>
    <row r="9" spans="1:6" ht="11.1" customHeight="1" x14ac:dyDescent="0.15">
      <c r="A9" s="647" t="s">
        <v>93</v>
      </c>
      <c r="B9" s="140">
        <v>394.59553344005081</v>
      </c>
      <c r="C9" s="140">
        <v>290.43772309649609</v>
      </c>
      <c r="D9" s="140">
        <v>269.29643319184714</v>
      </c>
      <c r="E9" s="140">
        <v>124.89079649863716</v>
      </c>
    </row>
    <row r="10" spans="1:6" ht="11.1" customHeight="1" x14ac:dyDescent="0.15">
      <c r="A10" s="647" t="s">
        <v>94</v>
      </c>
      <c r="B10" s="140">
        <v>372.13031631350708</v>
      </c>
      <c r="C10" s="140">
        <v>346.46675755476093</v>
      </c>
      <c r="D10" s="140">
        <v>657.33433209269265</v>
      </c>
      <c r="E10" s="140">
        <v>570.70166355879996</v>
      </c>
    </row>
    <row r="11" spans="1:6" ht="11.1" customHeight="1" x14ac:dyDescent="0.15">
      <c r="A11" s="647" t="s">
        <v>95</v>
      </c>
      <c r="B11" s="140">
        <v>69.436477079189771</v>
      </c>
      <c r="C11" s="140">
        <v>92.59956889869072</v>
      </c>
      <c r="D11" s="1897">
        <v>17.328777443581604</v>
      </c>
      <c r="E11" s="1897">
        <v>11.338990232648319</v>
      </c>
    </row>
    <row r="12" spans="1:6" ht="11.1" customHeight="1" x14ac:dyDescent="0.15">
      <c r="A12" s="647" t="s">
        <v>96</v>
      </c>
      <c r="B12" s="140">
        <v>450.71949125958008</v>
      </c>
      <c r="C12" s="140">
        <v>320.19175900809512</v>
      </c>
      <c r="D12" s="140">
        <v>594.66895820364232</v>
      </c>
      <c r="E12" s="140">
        <v>505.50307057890086</v>
      </c>
    </row>
    <row r="13" spans="1:6" ht="11.1" customHeight="1" x14ac:dyDescent="0.15">
      <c r="A13" s="647" t="s">
        <v>97</v>
      </c>
      <c r="B13" s="1897">
        <v>25.461856349898</v>
      </c>
      <c r="C13" s="1897">
        <v>24.6218087368363</v>
      </c>
      <c r="D13" s="140">
        <v>287.59021781752369</v>
      </c>
      <c r="E13" s="140">
        <v>47.595306278462843</v>
      </c>
    </row>
    <row r="14" spans="1:6" ht="11.1" customHeight="1" x14ac:dyDescent="0.15">
      <c r="A14" s="647" t="s">
        <v>98</v>
      </c>
      <c r="B14" s="140">
        <v>258.15239944987837</v>
      </c>
      <c r="C14" s="140">
        <v>374.16272951963089</v>
      </c>
      <c r="D14" s="140">
        <v>231.41938444383416</v>
      </c>
      <c r="E14" s="140">
        <v>295.88651206679032</v>
      </c>
    </row>
    <row r="15" spans="1:6" ht="11.1" customHeight="1" x14ac:dyDescent="0.15">
      <c r="A15" s="647" t="s">
        <v>99</v>
      </c>
      <c r="B15" s="140">
        <v>681.24992250024331</v>
      </c>
      <c r="C15" s="140">
        <v>621.1439325596906</v>
      </c>
      <c r="D15" s="140">
        <v>756.93563449441638</v>
      </c>
      <c r="E15" s="140">
        <v>419.60308847856265</v>
      </c>
    </row>
    <row r="16" spans="1:6" ht="11.1" customHeight="1" x14ac:dyDescent="0.15">
      <c r="A16" s="647" t="s">
        <v>100</v>
      </c>
      <c r="B16" s="1899">
        <v>428.38980886958069</v>
      </c>
      <c r="C16" s="1899">
        <v>404.99353827664066</v>
      </c>
      <c r="D16" s="1899">
        <v>253.64267404438118</v>
      </c>
      <c r="E16" s="1899">
        <v>141.08017395415501</v>
      </c>
    </row>
    <row r="17" spans="1:5" ht="11.1" customHeight="1" x14ac:dyDescent="0.15">
      <c r="A17" s="647" t="s">
        <v>101</v>
      </c>
      <c r="B17" s="1899">
        <v>70.47507935840342</v>
      </c>
      <c r="C17" s="1899">
        <v>86.893163893897039</v>
      </c>
      <c r="D17" s="140">
        <v>87.399027489429002</v>
      </c>
      <c r="E17" s="140">
        <v>110.68995456036883</v>
      </c>
    </row>
    <row r="18" spans="1:5" ht="11.1" customHeight="1" x14ac:dyDescent="0.15">
      <c r="A18" s="647" t="s">
        <v>102</v>
      </c>
      <c r="B18" s="1899">
        <v>400.78644794345394</v>
      </c>
      <c r="C18" s="1899">
        <v>574.59549707039366</v>
      </c>
      <c r="D18" s="1899">
        <v>271.20993118594112</v>
      </c>
      <c r="E18" s="1899">
        <v>346.95027391839966</v>
      </c>
    </row>
    <row r="19" spans="1:5" ht="11.1" customHeight="1" x14ac:dyDescent="0.15">
      <c r="A19" s="647" t="s">
        <v>103</v>
      </c>
      <c r="B19" s="1899">
        <v>214.74431293491892</v>
      </c>
      <c r="C19" s="1899">
        <v>219.69266608428882</v>
      </c>
      <c r="D19" s="1899">
        <v>157.37224424005001</v>
      </c>
      <c r="E19" s="1899">
        <v>177.2229558957398</v>
      </c>
    </row>
    <row r="20" spans="1:5" ht="11.1" customHeight="1" x14ac:dyDescent="0.15">
      <c r="A20" s="647" t="s">
        <v>104</v>
      </c>
      <c r="B20" s="1897">
        <v>42.296297058369994</v>
      </c>
      <c r="C20" s="1897">
        <v>18.877961279694265</v>
      </c>
      <c r="D20" s="1897">
        <v>26.3835575826553</v>
      </c>
      <c r="E20" s="1897">
        <v>22.534143794243096</v>
      </c>
    </row>
    <row r="21" spans="1:5" ht="11.1" customHeight="1" x14ac:dyDescent="0.15">
      <c r="A21" s="647" t="s">
        <v>105</v>
      </c>
      <c r="B21" s="1897">
        <v>1.7158670576907999</v>
      </c>
      <c r="C21" s="1897">
        <v>0.24451105572093898</v>
      </c>
      <c r="D21" s="1054" t="s">
        <v>118</v>
      </c>
      <c r="E21" s="1054" t="s">
        <v>118</v>
      </c>
    </row>
    <row r="22" spans="1:5" ht="11.1" customHeight="1" x14ac:dyDescent="0.15">
      <c r="A22" s="647" t="s">
        <v>106</v>
      </c>
      <c r="B22" s="1899">
        <v>117.68963242857339</v>
      </c>
      <c r="C22" s="1899">
        <v>108.84165349903</v>
      </c>
      <c r="D22" s="1899">
        <v>136.92690491659192</v>
      </c>
      <c r="E22" s="1899">
        <v>169.48596365723841</v>
      </c>
    </row>
    <row r="23" spans="1:5" ht="11.1" customHeight="1" x14ac:dyDescent="0.15">
      <c r="A23" s="647" t="s">
        <v>107</v>
      </c>
      <c r="B23" s="1897">
        <v>6.4171994478999999</v>
      </c>
      <c r="C23" s="1897">
        <v>12.21370187004</v>
      </c>
      <c r="D23" s="1897">
        <v>4.8245101288000001</v>
      </c>
      <c r="E23" s="1897">
        <v>9.0909338227056011</v>
      </c>
    </row>
    <row r="24" spans="1:5" ht="11.1" customHeight="1" x14ac:dyDescent="0.15">
      <c r="A24" s="647" t="s">
        <v>108</v>
      </c>
      <c r="B24" s="1899">
        <v>486.62240646450454</v>
      </c>
      <c r="C24" s="1899">
        <v>729.05893873117566</v>
      </c>
      <c r="D24" s="1899">
        <v>669.76087095256332</v>
      </c>
      <c r="E24" s="1899">
        <v>1045.926123381091</v>
      </c>
    </row>
    <row r="25" spans="1:5" ht="11.1" customHeight="1" x14ac:dyDescent="0.15">
      <c r="A25" s="647" t="s">
        <v>109</v>
      </c>
      <c r="B25" s="1899">
        <v>487.61374849670392</v>
      </c>
      <c r="C25" s="1899">
        <v>533.48755728757067</v>
      </c>
      <c r="D25" s="1899">
        <v>431.23802852231307</v>
      </c>
      <c r="E25" s="1899">
        <v>478.93484694522141</v>
      </c>
    </row>
    <row r="26" spans="1:5" ht="11.1" customHeight="1" x14ac:dyDescent="0.15">
      <c r="A26" s="647" t="s">
        <v>110</v>
      </c>
      <c r="B26" s="1900">
        <v>324.539842191449</v>
      </c>
      <c r="C26" s="1900">
        <v>293.08817699295872</v>
      </c>
      <c r="D26" s="1900">
        <v>520.59414869625755</v>
      </c>
      <c r="E26" s="1900">
        <v>423.40170332974287</v>
      </c>
    </row>
    <row r="27" spans="1:5" ht="4.9000000000000004" customHeight="1" thickBot="1" x14ac:dyDescent="0.2">
      <c r="A27" s="141"/>
      <c r="B27" s="141"/>
      <c r="C27" s="141"/>
      <c r="D27" s="141"/>
      <c r="E27" s="141"/>
    </row>
    <row r="28" spans="1:5" ht="12" customHeight="1" thickTop="1" x14ac:dyDescent="0.15">
      <c r="A28" s="327" t="s">
        <v>1742</v>
      </c>
      <c r="B28" s="142"/>
      <c r="C28" s="142"/>
      <c r="D28" s="142"/>
      <c r="E28" s="142"/>
    </row>
    <row r="29" spans="1:5" ht="12" customHeight="1" x14ac:dyDescent="0.15">
      <c r="A29" s="1466" t="s">
        <v>1722</v>
      </c>
      <c r="B29" s="142"/>
      <c r="C29" s="142"/>
      <c r="D29" s="142"/>
      <c r="E29" s="142"/>
    </row>
    <row r="30" spans="1:5" ht="12" customHeight="1" x14ac:dyDescent="0.15">
      <c r="B30" s="142"/>
      <c r="C30" s="142"/>
      <c r="D30" s="142"/>
      <c r="E30" s="142"/>
    </row>
    <row r="34" spans="5:5" x14ac:dyDescent="0.15">
      <c r="E34" s="144"/>
    </row>
  </sheetData>
  <mergeCells count="3">
    <mergeCell ref="D3:E3"/>
    <mergeCell ref="A1:E1"/>
    <mergeCell ref="B3:C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4"/>
  <dimension ref="A1:M19"/>
  <sheetViews>
    <sheetView showGridLines="0" zoomScaleSheetLayoutView="100" workbookViewId="0">
      <selection sqref="A1:M18"/>
    </sheetView>
  </sheetViews>
  <sheetFormatPr defaultColWidth="9.5703125" defaultRowHeight="12.75" customHeight="1" x14ac:dyDescent="0.15"/>
  <cols>
    <col min="1" max="1" width="17.140625" style="63" customWidth="1"/>
    <col min="2" max="2" width="5.7109375" style="63" customWidth="1"/>
    <col min="3" max="3" width="5.5703125" style="63" customWidth="1"/>
    <col min="4" max="5" width="5.7109375" style="63" customWidth="1"/>
    <col min="6" max="6" width="6.140625" style="63" customWidth="1"/>
    <col min="7" max="7" width="5.85546875" style="63" customWidth="1"/>
    <col min="8" max="8" width="5.42578125" style="63" customWidth="1"/>
    <col min="9" max="10" width="5.28515625" style="63" customWidth="1"/>
    <col min="11" max="13" width="6.85546875" style="63" customWidth="1"/>
    <col min="14" max="14" width="1.42578125" style="51" customWidth="1"/>
    <col min="15" max="16384" width="9.5703125" style="51"/>
  </cols>
  <sheetData>
    <row r="1" spans="1:13" ht="28.5" customHeight="1" x14ac:dyDescent="0.15">
      <c r="A1" s="2066" t="s">
        <v>2090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</row>
    <row r="2" spans="1:13" ht="14.25" customHeight="1" x14ac:dyDescent="0.15">
      <c r="A2" s="113">
        <v>2020</v>
      </c>
      <c r="G2" s="80"/>
      <c r="M2" s="80" t="s">
        <v>534</v>
      </c>
    </row>
    <row r="3" spans="1:13" ht="9.9499999999999993" customHeight="1" x14ac:dyDescent="0.15">
      <c r="A3" s="564" t="s">
        <v>535</v>
      </c>
      <c r="B3" s="2028" t="s">
        <v>537</v>
      </c>
      <c r="C3" s="1970"/>
      <c r="D3" s="1970"/>
      <c r="E3" s="1970"/>
      <c r="F3" s="1970"/>
      <c r="G3" s="1970"/>
      <c r="H3" s="2028" t="s">
        <v>536</v>
      </c>
      <c r="I3" s="1970"/>
      <c r="J3" s="1970"/>
      <c r="K3" s="1970"/>
      <c r="L3" s="1970"/>
      <c r="M3" s="2029"/>
    </row>
    <row r="4" spans="1:13" ht="20.100000000000001" customHeight="1" x14ac:dyDescent="0.15">
      <c r="A4" s="654" t="s">
        <v>398</v>
      </c>
      <c r="B4" s="655" t="s">
        <v>1</v>
      </c>
      <c r="C4" s="655" t="s">
        <v>84</v>
      </c>
      <c r="D4" s="655" t="s">
        <v>85</v>
      </c>
      <c r="E4" s="656" t="s">
        <v>508</v>
      </c>
      <c r="F4" s="655" t="s">
        <v>86</v>
      </c>
      <c r="G4" s="657" t="s">
        <v>87</v>
      </c>
      <c r="H4" s="655" t="s">
        <v>1</v>
      </c>
      <c r="I4" s="655" t="s">
        <v>84</v>
      </c>
      <c r="J4" s="655" t="s">
        <v>85</v>
      </c>
      <c r="K4" s="656" t="s">
        <v>508</v>
      </c>
      <c r="L4" s="655" t="s">
        <v>86</v>
      </c>
      <c r="M4" s="655" t="s">
        <v>87</v>
      </c>
    </row>
    <row r="5" spans="1:13" ht="4.9000000000000004" customHeight="1" x14ac:dyDescent="0.15">
      <c r="A5" s="114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</row>
    <row r="6" spans="1:13" ht="11.1" customHeight="1" x14ac:dyDescent="0.15">
      <c r="A6" s="116" t="s">
        <v>6</v>
      </c>
      <c r="B6" s="117">
        <v>6061.1267597932392</v>
      </c>
      <c r="C6" s="117">
        <v>2083.8682726268207</v>
      </c>
      <c r="D6" s="117">
        <v>1969.993617866905</v>
      </c>
      <c r="E6" s="117">
        <v>1053.9256821092538</v>
      </c>
      <c r="F6" s="117">
        <v>780.90890679831318</v>
      </c>
      <c r="G6" s="117">
        <v>172.43028039195065</v>
      </c>
      <c r="H6" s="117">
        <v>5260.9186145970643</v>
      </c>
      <c r="I6" s="117">
        <v>1935.9819198430521</v>
      </c>
      <c r="J6" s="117">
        <v>2034.2475717804157</v>
      </c>
      <c r="K6" s="117">
        <v>617.61970627027358</v>
      </c>
      <c r="L6" s="117">
        <v>617.6459830027984</v>
      </c>
      <c r="M6" s="117">
        <v>55.423433700533145</v>
      </c>
    </row>
    <row r="7" spans="1:13" ht="11.1" customHeight="1" x14ac:dyDescent="0.15">
      <c r="A7" s="118" t="s">
        <v>300</v>
      </c>
      <c r="B7" s="117">
        <v>5954.3892445460033</v>
      </c>
      <c r="C7" s="117">
        <v>2046.6303352223563</v>
      </c>
      <c r="D7" s="117">
        <v>1945.3171373351097</v>
      </c>
      <c r="E7" s="117">
        <v>1045.0031623639541</v>
      </c>
      <c r="F7" s="117">
        <v>745.00832923263772</v>
      </c>
      <c r="G7" s="117">
        <v>172.43028039195065</v>
      </c>
      <c r="H7" s="117">
        <v>5018.0963689407236</v>
      </c>
      <c r="I7" s="117">
        <v>1822.2642461398302</v>
      </c>
      <c r="J7" s="117">
        <v>1952.2376161787511</v>
      </c>
      <c r="K7" s="117">
        <v>600.8053473364256</v>
      </c>
      <c r="L7" s="117">
        <v>587.36572558519435</v>
      </c>
      <c r="M7" s="117">
        <v>55.423433700533153</v>
      </c>
    </row>
    <row r="8" spans="1:13" ht="11.1" customHeight="1" x14ac:dyDescent="0.15">
      <c r="A8" s="119" t="s">
        <v>58</v>
      </c>
      <c r="B8" s="120">
        <v>244.96845827534244</v>
      </c>
      <c r="C8" s="120">
        <v>72.344043162480205</v>
      </c>
      <c r="D8" s="120">
        <v>85.989566756264921</v>
      </c>
      <c r="E8" s="120">
        <v>73.993094842516001</v>
      </c>
      <c r="F8" s="1054">
        <v>12.6417535140813</v>
      </c>
      <c r="G8" s="120" t="s">
        <v>118</v>
      </c>
      <c r="H8" s="120">
        <v>333.30948510572978</v>
      </c>
      <c r="I8" s="120">
        <v>156.27920934217002</v>
      </c>
      <c r="J8" s="120">
        <v>135.07419049244291</v>
      </c>
      <c r="K8" s="1054">
        <v>27.408166414937</v>
      </c>
      <c r="L8" s="1054">
        <v>12.7796234016</v>
      </c>
      <c r="M8" s="1054">
        <v>1.76829545458</v>
      </c>
    </row>
    <row r="9" spans="1:13" ht="11.1" customHeight="1" x14ac:dyDescent="0.15">
      <c r="A9" s="119" t="s">
        <v>60</v>
      </c>
      <c r="B9" s="120">
        <v>101.6427809323858</v>
      </c>
      <c r="C9" s="1054">
        <v>23.219256859128798</v>
      </c>
      <c r="D9" s="1054">
        <v>28.266621557277002</v>
      </c>
      <c r="E9" s="1054">
        <v>32.140082592580001</v>
      </c>
      <c r="F9" s="1054">
        <v>18.0168199234</v>
      </c>
      <c r="G9" s="120" t="s">
        <v>118</v>
      </c>
      <c r="H9" s="1054">
        <v>70.930115348681682</v>
      </c>
      <c r="I9" s="1054">
        <v>20.9436688569354</v>
      </c>
      <c r="J9" s="1054">
        <v>34.333510286460402</v>
      </c>
      <c r="K9" s="1054">
        <v>10.6651412650459</v>
      </c>
      <c r="L9" s="1054">
        <v>4.9877949402400006</v>
      </c>
      <c r="M9" s="1054" t="s">
        <v>118</v>
      </c>
    </row>
    <row r="10" spans="1:13" ht="11.1" customHeight="1" x14ac:dyDescent="0.15">
      <c r="A10" s="119" t="s">
        <v>67</v>
      </c>
      <c r="B10" s="120">
        <v>4526.2385582016714</v>
      </c>
      <c r="C10" s="120">
        <v>1600.3899412724206</v>
      </c>
      <c r="D10" s="120">
        <v>1387.343083262449</v>
      </c>
      <c r="E10" s="120">
        <v>724.71409815089623</v>
      </c>
      <c r="F10" s="120">
        <v>657.58922068784898</v>
      </c>
      <c r="G10" s="120">
        <v>156.20221482805587</v>
      </c>
      <c r="H10" s="120">
        <v>3300.8100365225491</v>
      </c>
      <c r="I10" s="120">
        <v>1110.4925842181535</v>
      </c>
      <c r="J10" s="120">
        <v>1184.9393059996282</v>
      </c>
      <c r="K10" s="120">
        <v>473.90762998957348</v>
      </c>
      <c r="L10" s="120">
        <v>487.56455391698336</v>
      </c>
      <c r="M10" s="120">
        <v>43.905962398213148</v>
      </c>
    </row>
    <row r="11" spans="1:13" ht="11.1" customHeight="1" x14ac:dyDescent="0.15">
      <c r="A11" s="119" t="s">
        <v>70</v>
      </c>
      <c r="B11" s="120">
        <v>520.64998079747306</v>
      </c>
      <c r="C11" s="120">
        <v>190.05848389063362</v>
      </c>
      <c r="D11" s="120">
        <v>200.65372455441079</v>
      </c>
      <c r="E11" s="120">
        <v>92.789612756598899</v>
      </c>
      <c r="F11" s="1054">
        <v>35.107788222439801</v>
      </c>
      <c r="G11" s="1054">
        <v>2.0403713733899997</v>
      </c>
      <c r="H11" s="120">
        <v>914.68038651813345</v>
      </c>
      <c r="I11" s="120">
        <v>407.55157265372969</v>
      </c>
      <c r="J11" s="120">
        <v>400.72234968068352</v>
      </c>
      <c r="K11" s="1054">
        <v>56.545642644919205</v>
      </c>
      <c r="L11" s="120">
        <v>47.906389720580904</v>
      </c>
      <c r="M11" s="1054">
        <v>1.9544318182200002</v>
      </c>
    </row>
    <row r="12" spans="1:13" ht="11.1" customHeight="1" x14ac:dyDescent="0.15">
      <c r="A12" s="119" t="s">
        <v>538</v>
      </c>
      <c r="B12" s="120">
        <v>108.79126425815677</v>
      </c>
      <c r="C12" s="1054">
        <v>6.2976841694400001</v>
      </c>
      <c r="D12" s="1054">
        <v>66.004703850841196</v>
      </c>
      <c r="E12" s="1054">
        <v>27.497515993631598</v>
      </c>
      <c r="F12" s="1054">
        <v>3.8434787162439998</v>
      </c>
      <c r="G12" s="1054">
        <v>5.1478815280000001</v>
      </c>
      <c r="H12" s="120">
        <v>129.9018625614371</v>
      </c>
      <c r="I12" s="1054">
        <v>18.886865859978197</v>
      </c>
      <c r="J12" s="1054">
        <v>65.474767483058898</v>
      </c>
      <c r="K12" s="1054">
        <v>15.444773637689998</v>
      </c>
      <c r="L12" s="1054">
        <v>25.240561035190002</v>
      </c>
      <c r="M12" s="1054">
        <v>4.8548945455200005</v>
      </c>
    </row>
    <row r="13" spans="1:13" ht="11.1" customHeight="1" x14ac:dyDescent="0.15">
      <c r="A13" s="119" t="s">
        <v>74</v>
      </c>
      <c r="B13" s="120">
        <v>318.78367187038339</v>
      </c>
      <c r="C13" s="120">
        <v>132.7778748657953</v>
      </c>
      <c r="D13" s="120">
        <v>105.06679338761138</v>
      </c>
      <c r="E13" s="120">
        <v>65.655330890176799</v>
      </c>
      <c r="F13" s="1054">
        <v>15.283672726800001</v>
      </c>
      <c r="G13" s="1054" t="s">
        <v>118</v>
      </c>
      <c r="H13" s="120">
        <v>140.19438689316124</v>
      </c>
      <c r="I13" s="120">
        <v>65.961039566123191</v>
      </c>
      <c r="J13" s="1054">
        <v>59.686304995877997</v>
      </c>
      <c r="K13" s="1054">
        <v>14.54704233116</v>
      </c>
      <c r="L13" s="1054" t="s">
        <v>118</v>
      </c>
      <c r="M13" s="120" t="s">
        <v>118</v>
      </c>
    </row>
    <row r="14" spans="1:13" ht="11.1" customHeight="1" x14ac:dyDescent="0.15">
      <c r="A14" s="119" t="s">
        <v>539</v>
      </c>
      <c r="B14" s="120">
        <v>133.31453021059832</v>
      </c>
      <c r="C14" s="1054">
        <v>21.543051002458</v>
      </c>
      <c r="D14" s="1054">
        <v>71.99264396625631</v>
      </c>
      <c r="E14" s="1054">
        <v>28.213427137555197</v>
      </c>
      <c r="F14" s="1054">
        <v>2.5255954418239996</v>
      </c>
      <c r="G14" s="1054">
        <v>9.039812662504799</v>
      </c>
      <c r="H14" s="120">
        <v>128.2700959910386</v>
      </c>
      <c r="I14" s="1054">
        <v>42.149305642740003</v>
      </c>
      <c r="J14" s="120">
        <v>72.007187240598597</v>
      </c>
      <c r="K14" s="1054">
        <v>2.2869510531000001</v>
      </c>
      <c r="L14" s="1054">
        <v>8.8868025705999987</v>
      </c>
      <c r="M14" s="1054">
        <v>2.9398494840000002</v>
      </c>
    </row>
    <row r="15" spans="1:13" ht="11.1" customHeight="1" x14ac:dyDescent="0.15">
      <c r="A15" s="118" t="s">
        <v>1483</v>
      </c>
      <c r="B15" s="117">
        <v>106.7375152472337</v>
      </c>
      <c r="C15" s="1055">
        <v>37.237937404464105</v>
      </c>
      <c r="D15" s="1055">
        <v>24.676480531794802</v>
      </c>
      <c r="E15" s="1055">
        <v>8.9225197453000007</v>
      </c>
      <c r="F15" s="1055">
        <v>35.900577565674801</v>
      </c>
      <c r="G15" s="117" t="s">
        <v>118</v>
      </c>
      <c r="H15" s="117">
        <v>242.82224565634317</v>
      </c>
      <c r="I15" s="117">
        <v>113.71767370322358</v>
      </c>
      <c r="J15" s="117">
        <v>82.009955601667201</v>
      </c>
      <c r="K15" s="1055">
        <v>16.814358933848002</v>
      </c>
      <c r="L15" s="1055">
        <v>30.280257417604403</v>
      </c>
      <c r="M15" s="117" t="s">
        <v>118</v>
      </c>
    </row>
    <row r="16" spans="1:13" ht="11.1" customHeight="1" x14ac:dyDescent="0.15">
      <c r="A16" s="118" t="s">
        <v>1460</v>
      </c>
      <c r="B16" s="1055" t="s">
        <v>118</v>
      </c>
      <c r="C16" s="1055" t="s">
        <v>118</v>
      </c>
      <c r="D16" s="1055" t="s">
        <v>118</v>
      </c>
      <c r="E16" s="117" t="s">
        <v>118</v>
      </c>
      <c r="F16" s="117" t="s">
        <v>118</v>
      </c>
      <c r="G16" s="117" t="s">
        <v>118</v>
      </c>
      <c r="H16" s="315" t="s">
        <v>118</v>
      </c>
      <c r="I16" s="117" t="s">
        <v>118</v>
      </c>
      <c r="J16" s="117" t="s">
        <v>118</v>
      </c>
      <c r="K16" s="117" t="s">
        <v>118</v>
      </c>
      <c r="L16" s="117" t="s">
        <v>118</v>
      </c>
      <c r="M16" s="117" t="s">
        <v>118</v>
      </c>
    </row>
    <row r="17" spans="1:13" ht="5.25" customHeight="1" thickBot="1" x14ac:dyDescent="0.2">
      <c r="A17" s="651"/>
      <c r="B17" s="651"/>
      <c r="C17" s="651"/>
      <c r="D17" s="651"/>
      <c r="E17" s="651"/>
      <c r="F17" s="651"/>
      <c r="G17" s="651"/>
      <c r="H17" s="652"/>
      <c r="I17" s="652"/>
      <c r="J17" s="652"/>
      <c r="K17" s="653"/>
      <c r="L17" s="652"/>
      <c r="M17" s="652"/>
    </row>
    <row r="18" spans="1:13" ht="12.75" customHeight="1" thickTop="1" x14ac:dyDescent="0.15">
      <c r="A18" s="1466" t="s">
        <v>1560</v>
      </c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</row>
    <row r="19" spans="1:13" ht="12.75" customHeight="1" x14ac:dyDescent="0.15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</row>
  </sheetData>
  <mergeCells count="3">
    <mergeCell ref="A1:M1"/>
    <mergeCell ref="H3:M3"/>
    <mergeCell ref="B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J22"/>
  <sheetViews>
    <sheetView showGridLines="0" zoomScaleSheetLayoutView="100" workbookViewId="0">
      <selection activeCell="B11" sqref="B11"/>
    </sheetView>
  </sheetViews>
  <sheetFormatPr defaultColWidth="9.140625" defaultRowHeight="9" x14ac:dyDescent="0.15"/>
  <cols>
    <col min="1" max="1" width="31.5703125" style="85" customWidth="1"/>
    <col min="2" max="4" width="9.28515625" style="85" customWidth="1"/>
    <col min="5" max="10" width="9.28515625" style="63" customWidth="1"/>
    <col min="11" max="16384" width="9.140625" style="63"/>
  </cols>
  <sheetData>
    <row r="1" spans="1:10" s="51" customFormat="1" ht="20.25" customHeight="1" x14ac:dyDescent="0.15">
      <c r="A1" s="2066" t="s">
        <v>2096</v>
      </c>
      <c r="B1" s="2066"/>
      <c r="C1" s="2066"/>
      <c r="D1" s="2066"/>
      <c r="E1" s="2066"/>
      <c r="F1" s="2066"/>
      <c r="G1" s="2066"/>
      <c r="H1" s="2066"/>
      <c r="I1" s="2066"/>
      <c r="J1" s="2066"/>
    </row>
    <row r="2" spans="1:10" ht="12" customHeight="1" x14ac:dyDescent="0.15">
      <c r="A2" s="72">
        <v>2020</v>
      </c>
      <c r="B2" s="63"/>
      <c r="C2" s="63"/>
      <c r="D2" s="80"/>
    </row>
    <row r="3" spans="1:10" ht="11.25" customHeight="1" x14ac:dyDescent="0.15">
      <c r="A3" s="1105" t="s">
        <v>1723</v>
      </c>
      <c r="B3" s="2017" t="s">
        <v>373</v>
      </c>
      <c r="C3" s="2017"/>
      <c r="D3" s="2017"/>
      <c r="E3" s="2017" t="s">
        <v>1724</v>
      </c>
      <c r="F3" s="2017"/>
      <c r="G3" s="2017"/>
      <c r="H3" s="2017" t="s">
        <v>1725</v>
      </c>
      <c r="I3" s="2017"/>
      <c r="J3" s="2017"/>
    </row>
    <row r="4" spans="1:10" ht="11.25" customHeight="1" x14ac:dyDescent="0.15">
      <c r="A4" s="658" t="s">
        <v>1726</v>
      </c>
      <c r="B4" s="1818" t="s">
        <v>1721</v>
      </c>
      <c r="C4" s="1818" t="s">
        <v>1387</v>
      </c>
      <c r="D4" s="1818" t="s">
        <v>1388</v>
      </c>
      <c r="E4" s="1818" t="s">
        <v>1721</v>
      </c>
      <c r="F4" s="1818" t="s">
        <v>1387</v>
      </c>
      <c r="G4" s="1818" t="s">
        <v>1388</v>
      </c>
      <c r="H4" s="1818" t="s">
        <v>1721</v>
      </c>
      <c r="I4" s="1818" t="s">
        <v>1387</v>
      </c>
      <c r="J4" s="1818" t="s">
        <v>1388</v>
      </c>
    </row>
    <row r="5" spans="1:10" ht="4.9000000000000004" customHeight="1" x14ac:dyDescent="0.15">
      <c r="A5" s="63"/>
      <c r="B5" s="63"/>
      <c r="C5" s="63"/>
      <c r="D5" s="63"/>
    </row>
    <row r="6" spans="1:10" s="51" customFormat="1" ht="11.1" customHeight="1" x14ac:dyDescent="0.15">
      <c r="A6" s="86" t="s">
        <v>6</v>
      </c>
      <c r="B6" s="94">
        <v>22631.506439999997</v>
      </c>
      <c r="C6" s="94">
        <v>727.67387800000017</v>
      </c>
      <c r="D6" s="94">
        <v>102.519308857</v>
      </c>
      <c r="E6" s="94">
        <v>373660.44204000011</v>
      </c>
      <c r="F6" s="94">
        <v>7840.7288620000036</v>
      </c>
      <c r="G6" s="94">
        <v>4884.4588821859998</v>
      </c>
      <c r="H6" s="94">
        <v>301781.74309999996</v>
      </c>
      <c r="I6" s="94">
        <v>5925.0924260000038</v>
      </c>
      <c r="J6" s="94">
        <v>3950.9349320040014</v>
      </c>
    </row>
    <row r="7" spans="1:10" s="51" customFormat="1" ht="11.1" customHeight="1" x14ac:dyDescent="0.15">
      <c r="A7" s="103" t="s">
        <v>67</v>
      </c>
      <c r="B7" s="95">
        <v>21157.937969999999</v>
      </c>
      <c r="C7" s="95">
        <v>700.5654830000002</v>
      </c>
      <c r="D7" s="95">
        <v>99.636991821999999</v>
      </c>
      <c r="E7" s="95">
        <v>262465.26212000014</v>
      </c>
      <c r="F7" s="95">
        <v>7037.3111360000039</v>
      </c>
      <c r="G7" s="95">
        <v>3458.1827365670001</v>
      </c>
      <c r="H7" s="95">
        <v>221340.84123999992</v>
      </c>
      <c r="I7" s="95">
        <v>5362.5952460000035</v>
      </c>
      <c r="J7" s="95">
        <v>2765.876269455001</v>
      </c>
    </row>
    <row r="8" spans="1:10" s="51" customFormat="1" ht="11.1" customHeight="1" x14ac:dyDescent="0.15">
      <c r="A8" s="103" t="s">
        <v>80</v>
      </c>
      <c r="B8" s="95" t="s">
        <v>118</v>
      </c>
      <c r="C8" s="95" t="s">
        <v>118</v>
      </c>
      <c r="D8" s="95" t="s">
        <v>118</v>
      </c>
      <c r="E8" s="95">
        <v>47296.674129999999</v>
      </c>
      <c r="F8" s="95">
        <v>301.77802100000002</v>
      </c>
      <c r="G8" s="95">
        <v>628.50551128300003</v>
      </c>
      <c r="H8" s="95" t="s">
        <v>118</v>
      </c>
      <c r="I8" s="95" t="s">
        <v>118</v>
      </c>
      <c r="J8" s="95" t="s">
        <v>118</v>
      </c>
    </row>
    <row r="9" spans="1:10" s="51" customFormat="1" ht="11.1" customHeight="1" x14ac:dyDescent="0.15">
      <c r="A9" s="1833" t="s">
        <v>76</v>
      </c>
      <c r="B9" s="95" t="s">
        <v>118</v>
      </c>
      <c r="C9" s="95" t="s">
        <v>118</v>
      </c>
      <c r="D9" s="95" t="s">
        <v>118</v>
      </c>
      <c r="E9" s="95">
        <v>15056.680100000001</v>
      </c>
      <c r="F9" s="95">
        <v>111.956924</v>
      </c>
      <c r="G9" s="95">
        <v>210.529943363</v>
      </c>
      <c r="H9" s="95">
        <v>15142.70355</v>
      </c>
      <c r="I9" s="95">
        <v>129.05718099999999</v>
      </c>
      <c r="J9" s="95">
        <v>258.52020549100001</v>
      </c>
    </row>
    <row r="10" spans="1:10" s="51" customFormat="1" ht="11.1" customHeight="1" x14ac:dyDescent="0.15">
      <c r="A10" s="103" t="s">
        <v>58</v>
      </c>
      <c r="B10" s="95" t="s">
        <v>118</v>
      </c>
      <c r="C10" s="95" t="s">
        <v>118</v>
      </c>
      <c r="D10" s="95" t="s">
        <v>118</v>
      </c>
      <c r="E10" s="95">
        <v>10296.606099999999</v>
      </c>
      <c r="F10" s="95">
        <v>61.903093000000005</v>
      </c>
      <c r="G10" s="95">
        <v>114.64208119999999</v>
      </c>
      <c r="H10" s="95" t="s">
        <v>118</v>
      </c>
      <c r="I10" s="95" t="s">
        <v>118</v>
      </c>
      <c r="J10" s="95" t="s">
        <v>118</v>
      </c>
    </row>
    <row r="11" spans="1:10" s="51" customFormat="1" ht="11.1" customHeight="1" x14ac:dyDescent="0.15">
      <c r="A11" s="103" t="s">
        <v>81</v>
      </c>
      <c r="B11" s="95" t="s">
        <v>118</v>
      </c>
      <c r="C11" s="95" t="s">
        <v>118</v>
      </c>
      <c r="D11" s="95" t="s">
        <v>118</v>
      </c>
      <c r="E11" s="95" t="s">
        <v>118</v>
      </c>
      <c r="F11" s="95" t="s">
        <v>118</v>
      </c>
      <c r="G11" s="95" t="s">
        <v>118</v>
      </c>
      <c r="H11" s="95">
        <v>2500.8832499999999</v>
      </c>
      <c r="I11" s="95">
        <v>11.55532</v>
      </c>
      <c r="J11" s="95">
        <v>22.342257960000001</v>
      </c>
    </row>
    <row r="12" spans="1:10" s="51" customFormat="1" ht="11.1" customHeight="1" x14ac:dyDescent="0.15">
      <c r="A12" s="103" t="s">
        <v>2095</v>
      </c>
      <c r="B12" s="95">
        <v>1473.5684699999999</v>
      </c>
      <c r="C12" s="95">
        <v>27.108395000000002</v>
      </c>
      <c r="D12" s="95">
        <v>2.8823170350000002</v>
      </c>
      <c r="E12" s="95">
        <v>38545.219590000001</v>
      </c>
      <c r="F12" s="95">
        <v>327.77968800000002</v>
      </c>
      <c r="G12" s="95">
        <v>472.59860977299991</v>
      </c>
      <c r="H12" s="95">
        <v>62797.315059999994</v>
      </c>
      <c r="I12" s="95">
        <v>421.88467900000001</v>
      </c>
      <c r="J12" s="95">
        <v>904.19619909800019</v>
      </c>
    </row>
    <row r="13" spans="1:10" s="51" customFormat="1" ht="4.9000000000000004" customHeight="1" thickBot="1" x14ac:dyDescent="0.2">
      <c r="A13" s="651"/>
      <c r="B13" s="652"/>
      <c r="C13" s="652"/>
      <c r="D13" s="652"/>
      <c r="E13" s="652"/>
      <c r="F13" s="652"/>
      <c r="G13" s="652"/>
      <c r="H13" s="652"/>
      <c r="I13" s="652"/>
      <c r="J13" s="652"/>
    </row>
    <row r="14" spans="1:10" s="51" customFormat="1" ht="11.1" customHeight="1" thickTop="1" x14ac:dyDescent="0.15">
      <c r="A14" s="83" t="s">
        <v>1728</v>
      </c>
      <c r="B14" s="87"/>
      <c r="C14" s="87"/>
      <c r="D14" s="87"/>
      <c r="E14" s="87"/>
      <c r="F14" s="87"/>
      <c r="G14" s="87"/>
      <c r="H14" s="87"/>
      <c r="I14" s="87"/>
      <c r="J14" s="87"/>
    </row>
    <row r="15" spans="1:10" s="51" customFormat="1" ht="11.1" customHeight="1" x14ac:dyDescent="0.15">
      <c r="A15" s="1466" t="s">
        <v>1732</v>
      </c>
      <c r="B15" s="88"/>
      <c r="C15" s="88"/>
      <c r="D15" s="88"/>
    </row>
    <row r="22" spans="3:5" x14ac:dyDescent="0.15">
      <c r="C22" s="1928"/>
      <c r="D22" s="1928"/>
      <c r="E22" s="1928"/>
    </row>
  </sheetData>
  <mergeCells count="4">
    <mergeCell ref="E3:G3"/>
    <mergeCell ref="H3:J3"/>
    <mergeCell ref="A1:J1"/>
    <mergeCell ref="B3:D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E32"/>
  <sheetViews>
    <sheetView showGridLines="0" zoomScaleSheetLayoutView="100" workbookViewId="0">
      <selection activeCell="A29" sqref="A29:XFD29"/>
    </sheetView>
  </sheetViews>
  <sheetFormatPr defaultColWidth="9.5703125" defaultRowHeight="9" x14ac:dyDescent="0.15"/>
  <cols>
    <col min="1" max="1" width="35.7109375" style="85" customWidth="1"/>
    <col min="2" max="4" width="10" style="85" customWidth="1"/>
    <col min="5" max="5" width="2.5703125" style="51" customWidth="1"/>
    <col min="6" max="16384" width="9.5703125" style="63"/>
  </cols>
  <sheetData>
    <row r="1" spans="1:5" s="51" customFormat="1" ht="28.15" customHeight="1" x14ac:dyDescent="0.15">
      <c r="A1" s="2066" t="s">
        <v>2097</v>
      </c>
      <c r="B1" s="2066"/>
      <c r="C1" s="2066"/>
      <c r="D1" s="2066"/>
      <c r="E1" s="665"/>
    </row>
    <row r="2" spans="1:5" ht="15" customHeight="1" x14ac:dyDescent="0.15">
      <c r="A2" s="72">
        <v>2020</v>
      </c>
      <c r="B2" s="63"/>
      <c r="C2" s="63"/>
      <c r="D2" s="63"/>
    </row>
    <row r="3" spans="1:5" ht="9.9499999999999993" customHeight="1" x14ac:dyDescent="0.15">
      <c r="A3" s="2094" t="s">
        <v>1727</v>
      </c>
      <c r="B3" s="2124" t="s">
        <v>1</v>
      </c>
      <c r="C3" s="2125"/>
      <c r="D3" s="2015"/>
    </row>
    <row r="4" spans="1:5" ht="15" customHeight="1" x14ac:dyDescent="0.15">
      <c r="A4" s="2094"/>
      <c r="B4" s="1818" t="s">
        <v>1729</v>
      </c>
      <c r="C4" s="1818" t="s">
        <v>1389</v>
      </c>
      <c r="D4" s="1818" t="s">
        <v>1390</v>
      </c>
    </row>
    <row r="5" spans="1:5" ht="5.25" customHeight="1" x14ac:dyDescent="0.15">
      <c r="A5" s="63"/>
      <c r="B5" s="63"/>
      <c r="C5" s="63"/>
      <c r="D5" s="63"/>
    </row>
    <row r="6" spans="1:5" s="51" customFormat="1" ht="11.1" customHeight="1" x14ac:dyDescent="0.15">
      <c r="A6" s="93" t="s">
        <v>6</v>
      </c>
      <c r="B6" s="94">
        <v>611888.41016000009</v>
      </c>
      <c r="C6" s="94">
        <v>14493.495165999999</v>
      </c>
      <c r="D6" s="94">
        <v>8937.9131230469993</v>
      </c>
    </row>
    <row r="7" spans="1:5" s="51" customFormat="1" ht="11.1" customHeight="1" x14ac:dyDescent="0.15">
      <c r="A7" s="668" t="s">
        <v>91</v>
      </c>
      <c r="B7" s="95">
        <v>46701.112529999999</v>
      </c>
      <c r="C7" s="95">
        <v>1525.8636190000002</v>
      </c>
      <c r="D7" s="95">
        <v>728.72126735699976</v>
      </c>
    </row>
    <row r="8" spans="1:5" s="51" customFormat="1" ht="11.1" customHeight="1" x14ac:dyDescent="0.15">
      <c r="A8" s="668" t="s">
        <v>92</v>
      </c>
      <c r="B8" s="95" t="s">
        <v>118</v>
      </c>
      <c r="C8" s="95" t="s">
        <v>118</v>
      </c>
      <c r="D8" s="95" t="s">
        <v>118</v>
      </c>
    </row>
    <row r="9" spans="1:5" s="51" customFormat="1" ht="11.1" customHeight="1" x14ac:dyDescent="0.15">
      <c r="A9" s="668" t="s">
        <v>93</v>
      </c>
      <c r="B9" s="95">
        <v>4871.6131999999998</v>
      </c>
      <c r="C9" s="95">
        <v>405.547574</v>
      </c>
      <c r="D9" s="95">
        <v>107.38578536500002</v>
      </c>
    </row>
    <row r="10" spans="1:5" s="51" customFormat="1" ht="11.1" customHeight="1" x14ac:dyDescent="0.15">
      <c r="A10" s="668" t="s">
        <v>94</v>
      </c>
      <c r="B10" s="95">
        <v>127874.05389999998</v>
      </c>
      <c r="C10" s="95">
        <v>2802.6215280000001</v>
      </c>
      <c r="D10" s="95">
        <v>2208.4949219959994</v>
      </c>
    </row>
    <row r="11" spans="1:5" s="51" customFormat="1" ht="11.1" customHeight="1" x14ac:dyDescent="0.15">
      <c r="A11" s="668" t="s">
        <v>95</v>
      </c>
      <c r="B11" s="95">
        <v>15716.294040000001</v>
      </c>
      <c r="C11" s="95">
        <v>153.00644699999998</v>
      </c>
      <c r="D11" s="95">
        <v>197.127900391</v>
      </c>
    </row>
    <row r="12" spans="1:5" s="51" customFormat="1" ht="11.1" customHeight="1" x14ac:dyDescent="0.15">
      <c r="A12" s="668" t="s">
        <v>96</v>
      </c>
      <c r="B12" s="95">
        <v>33647.624410000004</v>
      </c>
      <c r="C12" s="95">
        <v>1111.324423</v>
      </c>
      <c r="D12" s="95">
        <v>527.82313185800001</v>
      </c>
    </row>
    <row r="13" spans="1:5" s="51" customFormat="1" ht="11.1" customHeight="1" x14ac:dyDescent="0.15">
      <c r="A13" s="668" t="s">
        <v>97</v>
      </c>
      <c r="B13" s="95" t="s">
        <v>118</v>
      </c>
      <c r="C13" s="95" t="s">
        <v>118</v>
      </c>
      <c r="D13" s="95" t="s">
        <v>118</v>
      </c>
    </row>
    <row r="14" spans="1:5" s="51" customFormat="1" ht="11.1" customHeight="1" x14ac:dyDescent="0.15">
      <c r="A14" s="668" t="s">
        <v>98</v>
      </c>
      <c r="B14" s="95">
        <v>63714.574869999997</v>
      </c>
      <c r="C14" s="95">
        <v>1507.2024159999996</v>
      </c>
      <c r="D14" s="95">
        <v>1019.5671136040002</v>
      </c>
    </row>
    <row r="15" spans="1:5" s="51" customFormat="1" ht="11.1" customHeight="1" x14ac:dyDescent="0.15">
      <c r="A15" s="668" t="s">
        <v>99</v>
      </c>
      <c r="B15" s="95">
        <v>32480.211670000001</v>
      </c>
      <c r="C15" s="95">
        <v>1284.9369410000002</v>
      </c>
      <c r="D15" s="95">
        <v>528.31638301500004</v>
      </c>
    </row>
    <row r="16" spans="1:5" s="51" customFormat="1" ht="11.1" customHeight="1" x14ac:dyDescent="0.15">
      <c r="A16" s="668" t="s">
        <v>100</v>
      </c>
      <c r="B16" s="95">
        <v>45290.853009999992</v>
      </c>
      <c r="C16" s="95">
        <v>1466.144057</v>
      </c>
      <c r="D16" s="95">
        <v>860.08356710199985</v>
      </c>
    </row>
    <row r="17" spans="1:5" s="51" customFormat="1" ht="11.1" customHeight="1" x14ac:dyDescent="0.15">
      <c r="A17" s="668" t="s">
        <v>101</v>
      </c>
      <c r="B17" s="95">
        <v>19196.340490000002</v>
      </c>
      <c r="C17" s="95">
        <v>173.90332699999999</v>
      </c>
      <c r="D17" s="95">
        <v>232.27806954300002</v>
      </c>
    </row>
    <row r="18" spans="1:5" s="51" customFormat="1" ht="11.1" customHeight="1" x14ac:dyDescent="0.15">
      <c r="A18" s="668" t="s">
        <v>102</v>
      </c>
      <c r="B18" s="95">
        <v>77176.56064999997</v>
      </c>
      <c r="C18" s="95">
        <v>1626.3670049999998</v>
      </c>
      <c r="D18" s="95">
        <v>920.02678565700012</v>
      </c>
    </row>
    <row r="19" spans="1:5" s="51" customFormat="1" ht="11.1" customHeight="1" x14ac:dyDescent="0.15">
      <c r="A19" s="668" t="s">
        <v>103</v>
      </c>
      <c r="B19" s="95">
        <v>25993.059450000004</v>
      </c>
      <c r="C19" s="95">
        <v>145.80035399999997</v>
      </c>
      <c r="D19" s="95">
        <v>168.99398921099998</v>
      </c>
    </row>
    <row r="20" spans="1:5" s="51" customFormat="1" ht="11.1" customHeight="1" x14ac:dyDescent="0.15">
      <c r="A20" s="668" t="s">
        <v>104</v>
      </c>
      <c r="B20" s="95">
        <v>8219.081189999999</v>
      </c>
      <c r="C20" s="95">
        <v>529.86362600000007</v>
      </c>
      <c r="D20" s="95">
        <v>190.54072930799998</v>
      </c>
    </row>
    <row r="21" spans="1:5" s="51" customFormat="1" ht="11.1" customHeight="1" x14ac:dyDescent="0.15">
      <c r="A21" s="668" t="s">
        <v>105</v>
      </c>
      <c r="B21" s="95">
        <v>36958.56437</v>
      </c>
      <c r="C21" s="95">
        <v>707.47895699999992</v>
      </c>
      <c r="D21" s="95">
        <v>467.17792901799993</v>
      </c>
    </row>
    <row r="22" spans="1:5" s="51" customFormat="1" ht="11.1" customHeight="1" x14ac:dyDescent="0.15">
      <c r="A22" s="668" t="s">
        <v>106</v>
      </c>
      <c r="B22" s="95">
        <v>29112.480880000003</v>
      </c>
      <c r="C22" s="95">
        <v>450.28696099999996</v>
      </c>
      <c r="D22" s="95">
        <v>216.59410593200002</v>
      </c>
    </row>
    <row r="23" spans="1:5" s="51" customFormat="1" ht="11.1" customHeight="1" x14ac:dyDescent="0.15">
      <c r="A23" s="668" t="s">
        <v>107</v>
      </c>
      <c r="B23" s="95" t="s">
        <v>118</v>
      </c>
      <c r="C23" s="95" t="s">
        <v>118</v>
      </c>
      <c r="D23" s="95" t="s">
        <v>118</v>
      </c>
    </row>
    <row r="24" spans="1:5" s="51" customFormat="1" ht="11.1" customHeight="1" x14ac:dyDescent="0.15">
      <c r="A24" s="668" t="s">
        <v>108</v>
      </c>
      <c r="B24" s="95">
        <v>25310.941970000003</v>
      </c>
      <c r="C24" s="95">
        <v>301.57982900000013</v>
      </c>
      <c r="D24" s="95">
        <v>297.90737210800006</v>
      </c>
    </row>
    <row r="25" spans="1:5" s="51" customFormat="1" ht="11.1" customHeight="1" x14ac:dyDescent="0.15">
      <c r="A25" s="668" t="s">
        <v>109</v>
      </c>
      <c r="B25" s="95">
        <v>1695.0809899999999</v>
      </c>
      <c r="C25" s="95">
        <v>61.585177999999999</v>
      </c>
      <c r="D25" s="95">
        <v>28.490013667999996</v>
      </c>
    </row>
    <row r="26" spans="1:5" s="51" customFormat="1" ht="11.1" customHeight="1" x14ac:dyDescent="0.15">
      <c r="A26" s="668" t="s">
        <v>110</v>
      </c>
      <c r="B26" s="95" t="s">
        <v>118</v>
      </c>
      <c r="C26" s="95" t="s">
        <v>118</v>
      </c>
      <c r="D26" s="95" t="s">
        <v>118</v>
      </c>
    </row>
    <row r="27" spans="1:5" s="51" customFormat="1" ht="4.9000000000000004" customHeight="1" thickBot="1" x14ac:dyDescent="0.2">
      <c r="A27" s="651"/>
      <c r="B27" s="652"/>
      <c r="C27" s="652"/>
      <c r="D27" s="652"/>
      <c r="E27" s="659"/>
    </row>
    <row r="28" spans="1:5" s="51" customFormat="1" ht="9.75" thickTop="1" x14ac:dyDescent="0.15">
      <c r="A28" s="2126" t="s">
        <v>1730</v>
      </c>
      <c r="B28" s="2126"/>
      <c r="C28" s="2126"/>
      <c r="D28" s="2126"/>
      <c r="E28" s="659"/>
    </row>
    <row r="29" spans="1:5" s="51" customFormat="1" ht="11.25" customHeight="1" x14ac:dyDescent="0.15">
      <c r="A29" s="1837" t="s">
        <v>2304</v>
      </c>
    </row>
    <row r="30" spans="1:5" s="51" customFormat="1" ht="11.1" customHeight="1" x14ac:dyDescent="0.15">
      <c r="A30" s="1466"/>
      <c r="B30" s="92"/>
      <c r="C30" s="92"/>
      <c r="D30" s="92"/>
    </row>
    <row r="31" spans="1:5" s="51" customFormat="1" x14ac:dyDescent="0.15">
      <c r="A31" s="92"/>
      <c r="B31" s="84"/>
      <c r="C31" s="84"/>
      <c r="D31" s="84"/>
    </row>
    <row r="32" spans="1:5" x14ac:dyDescent="0.15">
      <c r="B32" s="84"/>
      <c r="C32" s="84"/>
      <c r="D32" s="84"/>
    </row>
  </sheetData>
  <mergeCells count="4">
    <mergeCell ref="A1:D1"/>
    <mergeCell ref="A3:A4"/>
    <mergeCell ref="B3:D3"/>
    <mergeCell ref="A28:D28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E42"/>
  <sheetViews>
    <sheetView showGridLines="0" zoomScaleSheetLayoutView="100" workbookViewId="0">
      <selection sqref="A1:D15"/>
    </sheetView>
  </sheetViews>
  <sheetFormatPr defaultColWidth="9.140625" defaultRowHeight="9" x14ac:dyDescent="0.15"/>
  <cols>
    <col min="1" max="1" width="21.42578125" style="85" customWidth="1"/>
    <col min="2" max="4" width="10.7109375" style="85" customWidth="1"/>
    <col min="5" max="5" width="27.42578125" style="63" bestFit="1" customWidth="1"/>
    <col min="6" max="16384" width="9.140625" style="63"/>
  </cols>
  <sheetData>
    <row r="1" spans="1:5" s="51" customFormat="1" ht="28.15" customHeight="1" x14ac:dyDescent="0.15">
      <c r="A1" s="2066" t="s">
        <v>2098</v>
      </c>
      <c r="B1" s="2066"/>
      <c r="C1" s="2066"/>
      <c r="D1" s="2066"/>
    </row>
    <row r="2" spans="1:5" x14ac:dyDescent="0.15">
      <c r="A2" s="72">
        <v>2020</v>
      </c>
      <c r="B2" s="63"/>
      <c r="C2" s="63"/>
      <c r="D2" s="63"/>
    </row>
    <row r="3" spans="1:5" ht="9.9499999999999993" customHeight="1" x14ac:dyDescent="0.15">
      <c r="A3" s="1971" t="s">
        <v>568</v>
      </c>
      <c r="B3" s="2127" t="s">
        <v>1729</v>
      </c>
      <c r="C3" s="2127" t="s">
        <v>1389</v>
      </c>
      <c r="D3" s="2127" t="s">
        <v>1390</v>
      </c>
    </row>
    <row r="4" spans="1:5" ht="20.100000000000001" customHeight="1" x14ac:dyDescent="0.15">
      <c r="A4" s="1971"/>
      <c r="B4" s="2127"/>
      <c r="C4" s="2127"/>
      <c r="D4" s="2127"/>
    </row>
    <row r="5" spans="1:5" ht="4.9000000000000004" customHeight="1" x14ac:dyDescent="0.15">
      <c r="A5" s="63"/>
      <c r="B5" s="63"/>
      <c r="C5" s="63"/>
      <c r="D5" s="63"/>
    </row>
    <row r="6" spans="1:5" s="51" customFormat="1" ht="11.1" customHeight="1" x14ac:dyDescent="0.15">
      <c r="A6" s="101" t="s">
        <v>6</v>
      </c>
      <c r="B6" s="102">
        <v>324413.24963999994</v>
      </c>
      <c r="C6" s="102">
        <v>6652.766306999999</v>
      </c>
      <c r="D6" s="102">
        <v>4053.4542408580005</v>
      </c>
    </row>
    <row r="7" spans="1:5" s="51" customFormat="1" ht="11.1" customHeight="1" x14ac:dyDescent="0.15">
      <c r="A7" s="103" t="s">
        <v>84</v>
      </c>
      <c r="B7" s="104">
        <v>110061.04264</v>
      </c>
      <c r="C7" s="104">
        <v>2244.9194589999993</v>
      </c>
      <c r="D7" s="104">
        <v>1078.8360565690002</v>
      </c>
    </row>
    <row r="8" spans="1:5" s="51" customFormat="1" ht="11.1" customHeight="1" x14ac:dyDescent="0.15">
      <c r="A8" s="103" t="s">
        <v>85</v>
      </c>
      <c r="B8" s="104">
        <v>73779.742989999984</v>
      </c>
      <c r="C8" s="104">
        <v>1692.1079699999998</v>
      </c>
      <c r="D8" s="104">
        <v>967.04036341000005</v>
      </c>
    </row>
    <row r="9" spans="1:5" s="51" customFormat="1" ht="11.1" customHeight="1" x14ac:dyDescent="0.15">
      <c r="A9" s="103" t="s">
        <v>482</v>
      </c>
      <c r="B9" s="104">
        <v>74022.799249999996</v>
      </c>
      <c r="C9" s="104">
        <v>1408.4199090000002</v>
      </c>
      <c r="D9" s="104">
        <v>1087.4673191470001</v>
      </c>
    </row>
    <row r="10" spans="1:5" s="51" customFormat="1" ht="11.1" customHeight="1" x14ac:dyDescent="0.15">
      <c r="A10" s="103" t="s">
        <v>86</v>
      </c>
      <c r="B10" s="104">
        <v>41048.00435000001</v>
      </c>
      <c r="C10" s="104">
        <v>1111.5340319999998</v>
      </c>
      <c r="D10" s="104">
        <v>582.86015267899995</v>
      </c>
    </row>
    <row r="11" spans="1:5" s="51" customFormat="1" ht="11.1" customHeight="1" x14ac:dyDescent="0.15">
      <c r="A11" s="103" t="s">
        <v>87</v>
      </c>
      <c r="B11" s="104">
        <v>9100.3898799999988</v>
      </c>
      <c r="C11" s="104">
        <v>61.243886000000003</v>
      </c>
      <c r="D11" s="104">
        <v>94.062737946000013</v>
      </c>
    </row>
    <row r="12" spans="1:5" s="51" customFormat="1" ht="11.25" customHeight="1" x14ac:dyDescent="0.15">
      <c r="A12" s="103" t="s">
        <v>1733</v>
      </c>
      <c r="B12" s="104">
        <v>16401.270529999998</v>
      </c>
      <c r="C12" s="104">
        <v>134.54105100000001</v>
      </c>
      <c r="D12" s="104">
        <v>243.18761110700001</v>
      </c>
    </row>
    <row r="13" spans="1:5" s="51" customFormat="1" ht="4.9000000000000004" customHeight="1" thickBot="1" x14ac:dyDescent="0.2">
      <c r="A13" s="651"/>
      <c r="B13" s="652"/>
      <c r="C13" s="652"/>
      <c r="D13" s="652"/>
      <c r="E13" s="659"/>
    </row>
    <row r="14" spans="1:5" s="51" customFormat="1" ht="11.1" customHeight="1" thickTop="1" x14ac:dyDescent="0.15">
      <c r="A14" s="1837" t="s">
        <v>1731</v>
      </c>
    </row>
    <row r="15" spans="1:5" s="51" customFormat="1" ht="11.1" customHeight="1" x14ac:dyDescent="0.15">
      <c r="A15" s="1466"/>
      <c r="B15" s="92"/>
      <c r="C15" s="92"/>
      <c r="D15" s="92"/>
    </row>
    <row r="16" spans="1:5" s="51" customFormat="1" x14ac:dyDescent="0.15">
      <c r="A16" s="92"/>
      <c r="B16" s="92"/>
      <c r="C16" s="92"/>
      <c r="D16" s="92"/>
    </row>
    <row r="17" spans="1:4" s="51" customFormat="1" x14ac:dyDescent="0.15"/>
    <row r="18" spans="1:4" s="51" customFormat="1" x14ac:dyDescent="0.15"/>
    <row r="19" spans="1:4" x14ac:dyDescent="0.15">
      <c r="A19" s="63"/>
      <c r="B19" s="63"/>
      <c r="C19" s="63"/>
      <c r="D19" s="63"/>
    </row>
    <row r="20" spans="1:4" x14ac:dyDescent="0.15">
      <c r="A20" s="63"/>
      <c r="B20" s="63"/>
      <c r="C20" s="63"/>
      <c r="D20" s="63"/>
    </row>
    <row r="21" spans="1:4" x14ac:dyDescent="0.15">
      <c r="A21" s="63"/>
      <c r="B21" s="63"/>
      <c r="C21" s="63"/>
      <c r="D21" s="63"/>
    </row>
    <row r="22" spans="1:4" x14ac:dyDescent="0.15">
      <c r="A22" s="63"/>
      <c r="B22" s="63"/>
      <c r="C22" s="63"/>
      <c r="D22" s="63"/>
    </row>
    <row r="23" spans="1:4" x14ac:dyDescent="0.15">
      <c r="A23" s="63"/>
      <c r="B23" s="63"/>
      <c r="C23" s="63"/>
      <c r="D23" s="63"/>
    </row>
    <row r="24" spans="1:4" x14ac:dyDescent="0.15">
      <c r="A24" s="63"/>
      <c r="B24" s="63"/>
      <c r="C24" s="63"/>
      <c r="D24" s="63"/>
    </row>
    <row r="25" spans="1:4" x14ac:dyDescent="0.15">
      <c r="A25" s="63"/>
      <c r="B25" s="63"/>
      <c r="C25" s="63"/>
      <c r="D25" s="63"/>
    </row>
    <row r="26" spans="1:4" x14ac:dyDescent="0.15">
      <c r="A26" s="63"/>
      <c r="B26" s="63"/>
      <c r="C26" s="63"/>
      <c r="D26" s="63"/>
    </row>
    <row r="27" spans="1:4" ht="12.75" x14ac:dyDescent="0.2">
      <c r="A27" s="669"/>
      <c r="B27" s="96"/>
      <c r="C27" s="96"/>
      <c r="D27" s="96"/>
    </row>
    <row r="28" spans="1:4" ht="12.75" x14ac:dyDescent="0.2">
      <c r="A28" s="669"/>
      <c r="B28" s="96"/>
      <c r="C28" s="96"/>
      <c r="D28" s="96"/>
    </row>
    <row r="29" spans="1:4" ht="12.75" x14ac:dyDescent="0.2">
      <c r="A29" s="669"/>
      <c r="B29" s="96"/>
      <c r="C29" s="96"/>
      <c r="D29" s="96"/>
    </row>
    <row r="30" spans="1:4" ht="12.75" x14ac:dyDescent="0.2">
      <c r="A30" s="669"/>
      <c r="B30" s="669"/>
      <c r="C30" s="96"/>
      <c r="D30" s="96"/>
    </row>
    <row r="31" spans="1:4" ht="12.75" x14ac:dyDescent="0.2">
      <c r="A31" s="669"/>
      <c r="B31" s="669"/>
      <c r="C31" s="96"/>
      <c r="D31" s="96"/>
    </row>
    <row r="32" spans="1:4" ht="12.75" x14ac:dyDescent="0.2">
      <c r="A32" s="669"/>
      <c r="B32" s="669"/>
      <c r="C32" s="96"/>
      <c r="D32" s="96"/>
    </row>
    <row r="33" spans="1:4" ht="12.75" x14ac:dyDescent="0.2">
      <c r="A33" s="96"/>
      <c r="B33" s="669"/>
      <c r="C33" s="96"/>
      <c r="D33" s="96"/>
    </row>
    <row r="34" spans="1:4" ht="12.75" x14ac:dyDescent="0.2">
      <c r="A34" s="96"/>
      <c r="B34" s="669"/>
      <c r="C34" s="96"/>
      <c r="D34" s="96"/>
    </row>
    <row r="35" spans="1:4" ht="12.75" x14ac:dyDescent="0.2">
      <c r="A35" s="96"/>
      <c r="B35" s="669"/>
      <c r="C35" s="96"/>
      <c r="D35" s="96"/>
    </row>
    <row r="36" spans="1:4" ht="12.75" x14ac:dyDescent="0.2">
      <c r="A36" s="96"/>
      <c r="B36" s="669"/>
      <c r="C36" s="96"/>
      <c r="D36" s="96"/>
    </row>
    <row r="37" spans="1:4" ht="12.75" x14ac:dyDescent="0.2">
      <c r="A37" s="96"/>
      <c r="B37" s="96"/>
      <c r="C37" s="670"/>
      <c r="D37" s="96"/>
    </row>
    <row r="38" spans="1:4" ht="12.75" x14ac:dyDescent="0.2">
      <c r="A38" s="96"/>
      <c r="B38" s="96"/>
      <c r="C38" s="670"/>
      <c r="D38" s="96"/>
    </row>
    <row r="39" spans="1:4" ht="12.75" x14ac:dyDescent="0.2">
      <c r="A39" s="96"/>
      <c r="B39" s="96"/>
      <c r="C39" s="96"/>
      <c r="D39" s="96"/>
    </row>
    <row r="40" spans="1:4" ht="12.75" x14ac:dyDescent="0.2">
      <c r="A40" s="96"/>
      <c r="B40" s="96"/>
      <c r="C40" s="96"/>
      <c r="D40" s="96"/>
    </row>
    <row r="41" spans="1:4" ht="12.75" x14ac:dyDescent="0.2">
      <c r="A41" s="96"/>
      <c r="B41" s="96"/>
      <c r="C41" s="96"/>
      <c r="D41" s="96"/>
    </row>
    <row r="42" spans="1:4" ht="12.75" x14ac:dyDescent="0.2">
      <c r="A42" s="96"/>
      <c r="B42" s="96"/>
      <c r="C42" s="96"/>
      <c r="D42" s="96"/>
    </row>
  </sheetData>
  <mergeCells count="5">
    <mergeCell ref="A1:D1"/>
    <mergeCell ref="B3:B4"/>
    <mergeCell ref="C3:C4"/>
    <mergeCell ref="D3:D4"/>
    <mergeCell ref="A3:A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1"/>
  <sheetViews>
    <sheetView showGridLines="0" showRuler="0" zoomScaleSheetLayoutView="100" workbookViewId="0">
      <selection activeCell="F9" sqref="F9"/>
    </sheetView>
  </sheetViews>
  <sheetFormatPr defaultColWidth="9.140625" defaultRowHeight="12.75" x14ac:dyDescent="0.2"/>
  <cols>
    <col min="1" max="1" width="32.140625" style="915" customWidth="1"/>
    <col min="2" max="2" width="15.7109375" style="915" customWidth="1"/>
    <col min="3" max="3" width="24.28515625" style="897" customWidth="1"/>
    <col min="4" max="4" width="1.85546875" style="897" customWidth="1"/>
    <col min="5" max="5" width="8" style="334" customWidth="1"/>
    <col min="6" max="13" width="8" style="897" customWidth="1"/>
    <col min="14" max="16384" width="9.140625" style="897"/>
  </cols>
  <sheetData>
    <row r="1" spans="1:6" s="809" customFormat="1" ht="18" customHeight="1" x14ac:dyDescent="0.2">
      <c r="A1" s="1983" t="s">
        <v>2278</v>
      </c>
      <c r="B1" s="1983"/>
      <c r="C1" s="1983"/>
      <c r="E1" s="893"/>
    </row>
    <row r="2" spans="1:6" s="195" customFormat="1" ht="14.25" customHeight="1" x14ac:dyDescent="0.2">
      <c r="A2" s="894">
        <v>2020</v>
      </c>
      <c r="B2" s="826"/>
      <c r="C2" s="895"/>
      <c r="E2" s="334"/>
    </row>
    <row r="3" spans="1:6" s="60" customFormat="1" ht="9.9499999999999993" customHeight="1" x14ac:dyDescent="0.2">
      <c r="A3" s="1785" t="s">
        <v>267</v>
      </c>
      <c r="B3" s="1787" t="s">
        <v>1158</v>
      </c>
      <c r="C3" s="1785" t="s">
        <v>1159</v>
      </c>
      <c r="E3" s="334"/>
    </row>
    <row r="4" spans="1:6" ht="3.75" customHeight="1" x14ac:dyDescent="0.2">
      <c r="A4" s="896"/>
      <c r="B4" s="896"/>
      <c r="C4" s="896"/>
    </row>
    <row r="5" spans="1:6" s="211" customFormat="1" ht="11.1" customHeight="1" x14ac:dyDescent="0.2">
      <c r="A5" s="819" t="s">
        <v>276</v>
      </c>
      <c r="B5" s="898" t="s">
        <v>1398</v>
      </c>
      <c r="C5" s="899">
        <v>102223.62671174525</v>
      </c>
      <c r="D5" s="283"/>
      <c r="E5" s="335"/>
    </row>
    <row r="6" spans="1:6" s="211" customFormat="1" ht="11.1" customHeight="1" x14ac:dyDescent="0.2">
      <c r="A6" s="817" t="s">
        <v>1160</v>
      </c>
      <c r="B6" s="900" t="s">
        <v>275</v>
      </c>
      <c r="C6" s="901">
        <v>93460.2946595291</v>
      </c>
      <c r="D6" s="283"/>
      <c r="E6" s="336"/>
      <c r="F6" s="333"/>
    </row>
    <row r="7" spans="1:6" s="902" customFormat="1" ht="11.1" customHeight="1" x14ac:dyDescent="0.2">
      <c r="A7" s="817" t="s">
        <v>1161</v>
      </c>
      <c r="B7" s="900" t="s">
        <v>275</v>
      </c>
      <c r="C7" s="901">
        <v>8730.1330522161516</v>
      </c>
      <c r="D7" s="283"/>
      <c r="E7" s="337"/>
      <c r="F7" s="333"/>
    </row>
    <row r="8" spans="1:6" s="902" customFormat="1" ht="11.1" customHeight="1" x14ac:dyDescent="0.2">
      <c r="A8" s="817" t="s">
        <v>1162</v>
      </c>
      <c r="B8" s="900" t="s">
        <v>275</v>
      </c>
      <c r="C8" s="901">
        <v>33.198999999999998</v>
      </c>
      <c r="D8" s="283"/>
      <c r="E8" s="337"/>
    </row>
    <row r="9" spans="1:6" s="902" customFormat="1" ht="11.1" customHeight="1" x14ac:dyDescent="0.2">
      <c r="A9" s="819" t="s">
        <v>1163</v>
      </c>
      <c r="B9" s="903" t="s">
        <v>275</v>
      </c>
      <c r="C9" s="899">
        <v>2551921.1785697979</v>
      </c>
      <c r="D9" s="283"/>
      <c r="E9" s="335"/>
    </row>
    <row r="10" spans="1:6" s="902" customFormat="1" ht="11.1" customHeight="1" x14ac:dyDescent="0.2">
      <c r="A10" s="817" t="s">
        <v>1160</v>
      </c>
      <c r="B10" s="900" t="s">
        <v>275</v>
      </c>
      <c r="C10" s="901">
        <v>1675731.1238422599</v>
      </c>
      <c r="D10" s="283"/>
      <c r="E10" s="337"/>
      <c r="F10" s="333"/>
    </row>
    <row r="11" spans="1:6" s="902" customFormat="1" ht="11.1" customHeight="1" x14ac:dyDescent="0.2">
      <c r="A11" s="817" t="s">
        <v>1161</v>
      </c>
      <c r="B11" s="900" t="s">
        <v>275</v>
      </c>
      <c r="C11" s="901">
        <v>860959.71544853807</v>
      </c>
      <c r="D11" s="283"/>
      <c r="E11" s="337"/>
      <c r="F11" s="333"/>
    </row>
    <row r="12" spans="1:6" s="902" customFormat="1" ht="11.1" customHeight="1" x14ac:dyDescent="0.2">
      <c r="A12" s="817" t="s">
        <v>1166</v>
      </c>
      <c r="B12" s="900" t="s">
        <v>275</v>
      </c>
      <c r="C12" s="901">
        <v>15230.339279</v>
      </c>
      <c r="D12" s="283"/>
      <c r="E12" s="337"/>
    </row>
    <row r="13" spans="1:6" s="211" customFormat="1" ht="11.1" customHeight="1" x14ac:dyDescent="0.2">
      <c r="A13" s="819" t="s">
        <v>1164</v>
      </c>
      <c r="B13" s="903" t="s">
        <v>1165</v>
      </c>
      <c r="C13" s="904">
        <v>24.964103316015379</v>
      </c>
      <c r="D13" s="283"/>
      <c r="E13" s="336"/>
    </row>
    <row r="14" spans="1:6" s="211" customFormat="1" ht="11.1" customHeight="1" x14ac:dyDescent="0.2">
      <c r="A14" s="817" t="s">
        <v>1160</v>
      </c>
      <c r="B14" s="900" t="s">
        <v>275</v>
      </c>
      <c r="C14" s="905">
        <v>17.929872037605485</v>
      </c>
      <c r="D14" s="283"/>
      <c r="E14" s="336"/>
    </row>
    <row r="15" spans="1:6" s="902" customFormat="1" ht="11.1" customHeight="1" x14ac:dyDescent="0.2">
      <c r="A15" s="817" t="s">
        <v>1161</v>
      </c>
      <c r="B15" s="900" t="s">
        <v>275</v>
      </c>
      <c r="C15" s="905">
        <v>98.619312019532472</v>
      </c>
      <c r="D15" s="283"/>
      <c r="E15" s="337"/>
    </row>
    <row r="16" spans="1:6" s="902" customFormat="1" ht="11.1" customHeight="1" x14ac:dyDescent="0.2">
      <c r="A16" s="817" t="s">
        <v>1166</v>
      </c>
      <c r="B16" s="900" t="s">
        <v>275</v>
      </c>
      <c r="C16" s="905">
        <v>458.75897704750145</v>
      </c>
      <c r="D16" s="283"/>
      <c r="E16" s="337"/>
    </row>
    <row r="17" spans="1:5" s="902" customFormat="1" ht="11.25" customHeight="1" x14ac:dyDescent="0.2">
      <c r="A17" s="819" t="s">
        <v>1167</v>
      </c>
      <c r="B17" s="898" t="s">
        <v>1398</v>
      </c>
      <c r="C17" s="899">
        <v>13018602.075675962</v>
      </c>
      <c r="D17" s="332"/>
      <c r="E17" s="337"/>
    </row>
    <row r="18" spans="1:5" s="902" customFormat="1" ht="11.25" customHeight="1" x14ac:dyDescent="0.2">
      <c r="A18" s="846" t="s">
        <v>468</v>
      </c>
      <c r="B18" s="906" t="s">
        <v>279</v>
      </c>
      <c r="C18" s="899">
        <v>8665433.4582581166</v>
      </c>
      <c r="D18" s="332"/>
      <c r="E18" s="907"/>
    </row>
    <row r="19" spans="1:5" s="211" customFormat="1" ht="11.1" customHeight="1" x14ac:dyDescent="0.2">
      <c r="A19" s="817" t="s">
        <v>1316</v>
      </c>
      <c r="B19" s="900" t="s">
        <v>275</v>
      </c>
      <c r="C19" s="908">
        <v>6660867.1809999999</v>
      </c>
      <c r="D19" s="332"/>
      <c r="E19" s="907"/>
    </row>
    <row r="20" spans="1:5" s="902" customFormat="1" ht="11.1" customHeight="1" x14ac:dyDescent="0.2">
      <c r="A20" s="817" t="s">
        <v>1162</v>
      </c>
      <c r="B20" s="900" t="s">
        <v>275</v>
      </c>
      <c r="C20" s="908">
        <v>2004566.277258117</v>
      </c>
      <c r="D20" s="332"/>
      <c r="E20" s="907"/>
    </row>
    <row r="21" spans="1:5" s="902" customFormat="1" ht="11.25" customHeight="1" x14ac:dyDescent="0.2">
      <c r="A21" s="846" t="s">
        <v>280</v>
      </c>
      <c r="B21" s="906" t="s">
        <v>1399</v>
      </c>
      <c r="C21" s="899">
        <v>2401928.091</v>
      </c>
      <c r="D21" s="332"/>
      <c r="E21" s="337"/>
    </row>
    <row r="22" spans="1:5" s="211" customFormat="1" ht="11.1" customHeight="1" x14ac:dyDescent="0.2">
      <c r="A22" s="817" t="s">
        <v>1316</v>
      </c>
      <c r="B22" s="900" t="s">
        <v>275</v>
      </c>
      <c r="C22" s="908">
        <v>1707345.0959999999</v>
      </c>
      <c r="D22" s="283"/>
      <c r="E22" s="336"/>
    </row>
    <row r="23" spans="1:5" s="902" customFormat="1" ht="11.1" customHeight="1" x14ac:dyDescent="0.2">
      <c r="A23" s="817" t="s">
        <v>1162</v>
      </c>
      <c r="B23" s="900" t="s">
        <v>275</v>
      </c>
      <c r="C23" s="908">
        <v>694582.995</v>
      </c>
      <c r="D23" s="283"/>
      <c r="E23" s="337"/>
    </row>
    <row r="24" spans="1:5" s="211" customFormat="1" ht="11.25" customHeight="1" x14ac:dyDescent="0.2">
      <c r="A24" s="846" t="s">
        <v>1168</v>
      </c>
      <c r="B24" s="906" t="s">
        <v>124</v>
      </c>
      <c r="C24" s="899">
        <v>297297</v>
      </c>
      <c r="D24" s="283"/>
      <c r="E24" s="336"/>
    </row>
    <row r="25" spans="1:5" s="902" customFormat="1" ht="11.25" customHeight="1" x14ac:dyDescent="0.2">
      <c r="A25" s="909" t="s">
        <v>1169</v>
      </c>
      <c r="B25" s="910" t="s">
        <v>1170</v>
      </c>
      <c r="C25" s="901">
        <v>258116</v>
      </c>
      <c r="D25" s="283"/>
      <c r="E25" s="337"/>
    </row>
    <row r="26" spans="1:5" s="902" customFormat="1" ht="11.25" customHeight="1" x14ac:dyDescent="0.2">
      <c r="A26" s="815" t="s">
        <v>1171</v>
      </c>
      <c r="B26" s="898" t="s">
        <v>1165</v>
      </c>
      <c r="C26" s="911">
        <v>277.18499052242726</v>
      </c>
      <c r="D26" s="283"/>
      <c r="E26" s="337"/>
    </row>
    <row r="27" spans="1:5" s="902" customFormat="1" ht="11.25" customHeight="1" x14ac:dyDescent="0.2">
      <c r="A27" s="846" t="s">
        <v>1172</v>
      </c>
      <c r="B27" s="906" t="s">
        <v>279</v>
      </c>
      <c r="C27" s="904">
        <v>29.147396234264445</v>
      </c>
      <c r="D27" s="283"/>
      <c r="E27" s="337"/>
    </row>
    <row r="28" spans="1:5" ht="5.0999999999999996" customHeight="1" thickBot="1" x14ac:dyDescent="0.25">
      <c r="A28" s="912"/>
      <c r="B28" s="912"/>
      <c r="C28" s="913"/>
    </row>
    <row r="29" spans="1:5" s="212" customFormat="1" ht="12.75" customHeight="1" thickTop="1" x14ac:dyDescent="0.2">
      <c r="A29" s="1984" t="s">
        <v>1173</v>
      </c>
      <c r="B29" s="1984"/>
      <c r="C29" s="1984"/>
      <c r="E29" s="338"/>
    </row>
    <row r="30" spans="1:5" s="212" customFormat="1" ht="11.25" customHeight="1" x14ac:dyDescent="0.2">
      <c r="A30" s="890" t="s">
        <v>1485</v>
      </c>
      <c r="B30" s="914"/>
      <c r="C30" s="897"/>
      <c r="E30" s="338"/>
    </row>
    <row r="31" spans="1:5" ht="6.75" customHeight="1" x14ac:dyDescent="0.2"/>
  </sheetData>
  <mergeCells count="2">
    <mergeCell ref="A1:C1"/>
    <mergeCell ref="A29:C29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ignoredErrors>
    <ignoredError sqref="B17 B5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E17"/>
  <sheetViews>
    <sheetView showGridLines="0" zoomScaleSheetLayoutView="100" workbookViewId="0">
      <selection sqref="A1:D14"/>
    </sheetView>
  </sheetViews>
  <sheetFormatPr defaultColWidth="8.7109375" defaultRowHeight="9" x14ac:dyDescent="0.15"/>
  <cols>
    <col min="1" max="1" width="31" style="92" customWidth="1"/>
    <col min="2" max="4" width="9.28515625" style="92" bestFit="1" customWidth="1"/>
    <col min="5" max="5" width="1.85546875" style="51" customWidth="1"/>
    <col min="6" max="16384" width="8.7109375" style="51"/>
  </cols>
  <sheetData>
    <row r="1" spans="1:5" ht="28.15" customHeight="1" x14ac:dyDescent="0.15">
      <c r="A1" s="2066" t="s">
        <v>2099</v>
      </c>
      <c r="B1" s="2066"/>
      <c r="C1" s="2066"/>
      <c r="D1" s="2066"/>
    </row>
    <row r="2" spans="1:5" ht="13.7" customHeight="1" x14ac:dyDescent="0.15">
      <c r="A2" s="72">
        <v>2020</v>
      </c>
      <c r="B2" s="63"/>
      <c r="C2" s="63"/>
      <c r="D2" s="63"/>
    </row>
    <row r="3" spans="1:5" ht="9.9499999999999993" customHeight="1" x14ac:dyDescent="0.15">
      <c r="A3" s="1971" t="s">
        <v>573</v>
      </c>
      <c r="B3" s="2127" t="s">
        <v>1729</v>
      </c>
      <c r="C3" s="2127" t="s">
        <v>1389</v>
      </c>
      <c r="D3" s="2127" t="s">
        <v>1390</v>
      </c>
    </row>
    <row r="4" spans="1:5" ht="20.100000000000001" customHeight="1" x14ac:dyDescent="0.15">
      <c r="A4" s="1971"/>
      <c r="B4" s="2127"/>
      <c r="C4" s="2127"/>
      <c r="D4" s="2127"/>
    </row>
    <row r="5" spans="1:5" ht="4.9000000000000004" customHeight="1" x14ac:dyDescent="0.15">
      <c r="A5" s="63"/>
      <c r="B5" s="63"/>
      <c r="C5" s="63"/>
      <c r="D5" s="63"/>
    </row>
    <row r="6" spans="1:5" ht="11.1" customHeight="1" x14ac:dyDescent="0.15">
      <c r="A6" s="101" t="s">
        <v>6</v>
      </c>
      <c r="B6" s="102">
        <v>396291.94861000008</v>
      </c>
      <c r="C6" s="102">
        <v>8568.4027459999998</v>
      </c>
      <c r="D6" s="102">
        <v>4986.9781910450001</v>
      </c>
    </row>
    <row r="7" spans="1:5" ht="11.1" customHeight="1" x14ac:dyDescent="0.15">
      <c r="A7" s="103" t="s">
        <v>84</v>
      </c>
      <c r="B7" s="104">
        <v>124321.18823</v>
      </c>
      <c r="C7" s="104">
        <v>3386.4495310000002</v>
      </c>
      <c r="D7" s="104">
        <v>1511.5996493750004</v>
      </c>
    </row>
    <row r="8" spans="1:5" ht="11.1" customHeight="1" x14ac:dyDescent="0.15">
      <c r="A8" s="103" t="s">
        <v>85</v>
      </c>
      <c r="B8" s="104">
        <v>86673.298849999992</v>
      </c>
      <c r="C8" s="104">
        <v>1973.4193729999997</v>
      </c>
      <c r="D8" s="104">
        <v>1194.6974812420001</v>
      </c>
    </row>
    <row r="9" spans="1:5" ht="11.1" customHeight="1" x14ac:dyDescent="0.15">
      <c r="A9" s="103" t="s">
        <v>482</v>
      </c>
      <c r="B9" s="104">
        <v>105442.33313000001</v>
      </c>
      <c r="C9" s="104">
        <v>1600.1824369999999</v>
      </c>
      <c r="D9" s="104">
        <v>1330.6915580109999</v>
      </c>
    </row>
    <row r="10" spans="1:5" ht="11.1" customHeight="1" x14ac:dyDescent="0.15">
      <c r="A10" s="103" t="s">
        <v>86</v>
      </c>
      <c r="B10" s="104">
        <v>55524.992860000006</v>
      </c>
      <c r="C10" s="104">
        <v>1382.7760079999996</v>
      </c>
      <c r="D10" s="104">
        <v>692.85205412300002</v>
      </c>
    </row>
    <row r="11" spans="1:5" ht="11.1" customHeight="1" x14ac:dyDescent="0.15">
      <c r="A11" s="103" t="s">
        <v>87</v>
      </c>
      <c r="B11" s="104">
        <v>7076.4892100000006</v>
      </c>
      <c r="C11" s="104">
        <v>73.651603000000009</v>
      </c>
      <c r="D11" s="104">
        <v>43.261327320000007</v>
      </c>
    </row>
    <row r="12" spans="1:5" ht="11.1" customHeight="1" x14ac:dyDescent="0.15">
      <c r="A12" s="103" t="s">
        <v>1733</v>
      </c>
      <c r="B12" s="104">
        <v>17253.64633</v>
      </c>
      <c r="C12" s="104">
        <v>151.92379400000002</v>
      </c>
      <c r="D12" s="104">
        <v>213.87612097400003</v>
      </c>
    </row>
    <row r="13" spans="1:5" ht="4.9000000000000004" customHeight="1" thickBot="1" x14ac:dyDescent="0.2">
      <c r="A13" s="651"/>
      <c r="B13" s="652"/>
      <c r="C13" s="652"/>
      <c r="D13" s="652"/>
      <c r="E13" s="659"/>
    </row>
    <row r="14" spans="1:5" ht="11.1" customHeight="1" thickTop="1" x14ac:dyDescent="0.15">
      <c r="A14" s="1466" t="s">
        <v>1732</v>
      </c>
      <c r="B14" s="87"/>
      <c r="C14" s="87"/>
      <c r="D14" s="87"/>
    </row>
    <row r="16" spans="1:5" x14ac:dyDescent="0.15">
      <c r="B16" s="84"/>
      <c r="C16" s="84"/>
      <c r="D16" s="84"/>
    </row>
    <row r="17" spans="2:4" x14ac:dyDescent="0.15">
      <c r="B17" s="84"/>
      <c r="C17" s="84"/>
      <c r="D17" s="84"/>
    </row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0"/>
  <dimension ref="A1:E37"/>
  <sheetViews>
    <sheetView showGridLines="0" workbookViewId="0">
      <selection sqref="A1:B15"/>
    </sheetView>
  </sheetViews>
  <sheetFormatPr defaultColWidth="9.140625" defaultRowHeight="12.75" x14ac:dyDescent="0.2"/>
  <cols>
    <col min="1" max="1" width="54" style="642" customWidth="1"/>
    <col min="2" max="2" width="33" style="642" customWidth="1"/>
    <col min="3" max="3" width="1.85546875" style="642" customWidth="1"/>
    <col min="4" max="4" width="11.140625" style="642" bestFit="1" customWidth="1"/>
    <col min="5" max="5" width="9.7109375" style="642" bestFit="1" customWidth="1"/>
    <col min="6" max="16384" width="9.140625" style="642"/>
  </cols>
  <sheetData>
    <row r="1" spans="1:5" s="156" customFormat="1" ht="14.1" customHeight="1" x14ac:dyDescent="0.2">
      <c r="A1" s="2128" t="s">
        <v>2145</v>
      </c>
      <c r="B1" s="2128"/>
    </row>
    <row r="2" spans="1:5" s="145" customFormat="1" ht="9.9499999999999993" customHeight="1" x14ac:dyDescent="0.2">
      <c r="A2" s="1586" t="s">
        <v>548</v>
      </c>
      <c r="B2" s="719" t="s">
        <v>547</v>
      </c>
    </row>
    <row r="3" spans="1:5" ht="4.9000000000000004" customHeight="1" x14ac:dyDescent="0.2">
      <c r="A3" s="628"/>
      <c r="B3" s="633"/>
    </row>
    <row r="4" spans="1:5" ht="9.9499999999999993" customHeight="1" x14ac:dyDescent="0.2">
      <c r="A4" s="1056">
        <v>2019</v>
      </c>
      <c r="B4" s="1849">
        <v>630</v>
      </c>
      <c r="C4" s="643"/>
      <c r="D4" s="643"/>
      <c r="E4" s="643"/>
    </row>
    <row r="5" spans="1:5" ht="9.9499999999999993" customHeight="1" x14ac:dyDescent="0.2">
      <c r="A5" s="1057" t="s">
        <v>84</v>
      </c>
      <c r="B5" s="1850">
        <v>251</v>
      </c>
    </row>
    <row r="6" spans="1:5" ht="9.9499999999999993" customHeight="1" x14ac:dyDescent="0.2">
      <c r="A6" s="1057" t="s">
        <v>85</v>
      </c>
      <c r="B6" s="1850">
        <v>150</v>
      </c>
    </row>
    <row r="7" spans="1:5" ht="9.9499999999999993" customHeight="1" x14ac:dyDescent="0.2">
      <c r="A7" s="1057" t="s">
        <v>549</v>
      </c>
      <c r="B7" s="1850">
        <v>126</v>
      </c>
    </row>
    <row r="8" spans="1:5" ht="9.9499999999999993" customHeight="1" x14ac:dyDescent="0.2">
      <c r="A8" s="1057" t="s">
        <v>86</v>
      </c>
      <c r="B8" s="1850">
        <v>66</v>
      </c>
    </row>
    <row r="9" spans="1:5" ht="9.9499999999999993" customHeight="1" x14ac:dyDescent="0.2">
      <c r="A9" s="1057" t="s">
        <v>87</v>
      </c>
      <c r="B9" s="1850">
        <v>37</v>
      </c>
    </row>
    <row r="10" spans="1:5" ht="5.0999999999999996" customHeight="1" x14ac:dyDescent="0.2">
      <c r="A10" s="1057"/>
      <c r="B10" s="1542"/>
    </row>
    <row r="11" spans="1:5" ht="9.9499999999999993" customHeight="1" x14ac:dyDescent="0.2">
      <c r="A11" s="1846">
        <v>2018</v>
      </c>
      <c r="B11" s="1933">
        <v>693</v>
      </c>
    </row>
    <row r="12" spans="1:5" ht="9.9499999999999993" customHeight="1" x14ac:dyDescent="0.2">
      <c r="A12" s="1846">
        <v>2017</v>
      </c>
      <c r="B12" s="1849">
        <v>702</v>
      </c>
    </row>
    <row r="13" spans="1:5" ht="4.9000000000000004" customHeight="1" thickBot="1" x14ac:dyDescent="0.25">
      <c r="A13" s="146"/>
      <c r="B13" s="146"/>
    </row>
    <row r="14" spans="1:5" ht="4.7" customHeight="1" thickTop="1" x14ac:dyDescent="0.2">
      <c r="A14" s="644"/>
      <c r="B14" s="157"/>
    </row>
    <row r="15" spans="1:5" ht="9" customHeight="1" x14ac:dyDescent="0.2">
      <c r="A15" s="1469" t="s">
        <v>1562</v>
      </c>
      <c r="B15" s="1468"/>
    </row>
    <row r="19" spans="1:2" x14ac:dyDescent="0.2">
      <c r="A19" s="1845"/>
      <c r="B19" s="1845"/>
    </row>
    <row r="20" spans="1:2" x14ac:dyDescent="0.2">
      <c r="A20" s="1845"/>
      <c r="B20" s="1845"/>
    </row>
    <row r="21" spans="1:2" x14ac:dyDescent="0.2">
      <c r="A21" s="1845"/>
      <c r="B21" s="1845"/>
    </row>
    <row r="22" spans="1:2" x14ac:dyDescent="0.2">
      <c r="A22" s="1845"/>
      <c r="B22" s="1845"/>
    </row>
    <row r="23" spans="1:2" x14ac:dyDescent="0.2">
      <c r="A23" s="1845"/>
      <c r="B23" s="1845"/>
    </row>
    <row r="24" spans="1:2" x14ac:dyDescent="0.2">
      <c r="A24" s="1845"/>
      <c r="B24" s="1845"/>
    </row>
    <row r="25" spans="1:2" x14ac:dyDescent="0.2">
      <c r="A25" s="1845"/>
      <c r="B25" s="1845"/>
    </row>
    <row r="26" spans="1:2" x14ac:dyDescent="0.2">
      <c r="A26" s="1845"/>
      <c r="B26" s="1845"/>
    </row>
    <row r="27" spans="1:2" x14ac:dyDescent="0.2">
      <c r="A27" s="1845"/>
      <c r="B27" s="1845"/>
    </row>
    <row r="28" spans="1:2" x14ac:dyDescent="0.2">
      <c r="A28" s="1845"/>
      <c r="B28" s="1845"/>
    </row>
    <row r="29" spans="1:2" x14ac:dyDescent="0.2">
      <c r="A29" s="1845"/>
      <c r="B29" s="1845"/>
    </row>
    <row r="30" spans="1:2" x14ac:dyDescent="0.2">
      <c r="A30" s="1845"/>
      <c r="B30" s="1845"/>
    </row>
    <row r="31" spans="1:2" x14ac:dyDescent="0.2">
      <c r="A31" s="1845"/>
      <c r="B31" s="1845"/>
    </row>
    <row r="32" spans="1:2" x14ac:dyDescent="0.2">
      <c r="A32" s="1845"/>
      <c r="B32" s="1845"/>
    </row>
    <row r="33" spans="1:2" x14ac:dyDescent="0.2">
      <c r="A33" s="1845"/>
      <c r="B33" s="1845"/>
    </row>
    <row r="34" spans="1:2" x14ac:dyDescent="0.2">
      <c r="A34" s="1845"/>
      <c r="B34" s="1845"/>
    </row>
    <row r="35" spans="1:2" x14ac:dyDescent="0.2">
      <c r="A35" s="1845"/>
      <c r="B35" s="1845"/>
    </row>
    <row r="36" spans="1:2" x14ac:dyDescent="0.2">
      <c r="A36" s="1845"/>
      <c r="B36" s="1845"/>
    </row>
    <row r="37" spans="1:2" x14ac:dyDescent="0.2">
      <c r="A37" s="1845"/>
      <c r="B37" s="1845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"/>
  <dimension ref="A1:IV34"/>
  <sheetViews>
    <sheetView showGridLines="0" zoomScaleSheetLayoutView="100" workbookViewId="0">
      <selection activeCell="G32" sqref="G32"/>
    </sheetView>
  </sheetViews>
  <sheetFormatPr defaultColWidth="7.85546875" defaultRowHeight="12.75" x14ac:dyDescent="0.2"/>
  <cols>
    <col min="1" max="1" width="36" style="8" customWidth="1"/>
    <col min="2" max="2" width="12.28515625" style="8" customWidth="1"/>
    <col min="3" max="5" width="12.85546875" style="8" customWidth="1"/>
    <col min="6" max="6" width="2" style="8" customWidth="1"/>
    <col min="7" max="7" width="9.28515625" style="8" bestFit="1" customWidth="1"/>
    <col min="8" max="8" width="7.85546875" style="8"/>
    <col min="9" max="9" width="8.28515625" style="8" bestFit="1" customWidth="1"/>
    <col min="10" max="16384" width="7.85546875" style="8"/>
  </cols>
  <sheetData>
    <row r="1" spans="1:14" s="10" customFormat="1" ht="18.75" customHeight="1" x14ac:dyDescent="0.2">
      <c r="A1" s="2065" t="s">
        <v>2146</v>
      </c>
      <c r="B1" s="2065"/>
      <c r="C1" s="2065"/>
      <c r="D1" s="2065"/>
      <c r="E1" s="2065"/>
    </row>
    <row r="2" spans="1:14" s="7" customFormat="1" ht="20.100000000000001" customHeight="1" x14ac:dyDescent="0.15">
      <c r="A2" s="636" t="s">
        <v>267</v>
      </c>
      <c r="B2" s="1587" t="s">
        <v>283</v>
      </c>
      <c r="C2" s="1587" t="s">
        <v>1629</v>
      </c>
      <c r="D2" s="1634" t="s">
        <v>1630</v>
      </c>
      <c r="E2" s="1582" t="s">
        <v>550</v>
      </c>
    </row>
    <row r="3" spans="1:14" ht="9.9499999999999993" customHeight="1" x14ac:dyDescent="0.2">
      <c r="A3" s="637" t="s">
        <v>551</v>
      </c>
      <c r="B3" s="638" t="s">
        <v>1385</v>
      </c>
      <c r="C3" s="2129" t="s">
        <v>1386</v>
      </c>
      <c r="D3" s="2130"/>
      <c r="E3" s="639" t="s">
        <v>552</v>
      </c>
    </row>
    <row r="4" spans="1:14" ht="4.9000000000000004" customHeight="1" x14ac:dyDescent="0.2">
      <c r="A4" s="640"/>
      <c r="B4" s="640"/>
      <c r="C4" s="640"/>
      <c r="D4" s="640"/>
      <c r="E4" s="640"/>
    </row>
    <row r="5" spans="1:14" ht="12" customHeight="1" x14ac:dyDescent="0.2">
      <c r="A5" s="630">
        <v>2020</v>
      </c>
      <c r="B5" s="1059">
        <v>328174.73145778116</v>
      </c>
      <c r="C5" s="1059">
        <v>3939.4622697071891</v>
      </c>
      <c r="D5" s="1059">
        <v>20254.102697941209</v>
      </c>
      <c r="E5" s="1687">
        <v>19.450194009866593</v>
      </c>
      <c r="G5" s="19"/>
      <c r="H5" s="19"/>
      <c r="I5" s="19"/>
      <c r="J5" s="19"/>
      <c r="K5" s="19"/>
      <c r="L5" s="19"/>
    </row>
    <row r="6" spans="1:14" s="10" customFormat="1" ht="11.25" customHeight="1" x14ac:dyDescent="0.2">
      <c r="A6" s="345" t="s">
        <v>553</v>
      </c>
      <c r="B6" s="1059">
        <v>327992.5129482901</v>
      </c>
      <c r="C6" s="1059">
        <v>3753.6260844850226</v>
      </c>
      <c r="D6" s="1059">
        <v>19899.159149827425</v>
      </c>
      <c r="E6" s="1687">
        <v>18.863239678735752</v>
      </c>
      <c r="F6" s="9"/>
      <c r="G6" s="14"/>
      <c r="H6" s="19"/>
      <c r="I6" s="19"/>
      <c r="J6" s="19"/>
      <c r="K6" s="19"/>
      <c r="L6" s="19"/>
      <c r="M6" s="8"/>
      <c r="N6" s="8"/>
    </row>
    <row r="7" spans="1:14" s="10" customFormat="1" ht="11.25" customHeight="1" x14ac:dyDescent="0.2">
      <c r="A7" s="345" t="s">
        <v>554</v>
      </c>
      <c r="B7" s="1060">
        <v>315262.99489616032</v>
      </c>
      <c r="C7" s="1060">
        <v>3223.3598489585802</v>
      </c>
      <c r="D7" s="1060">
        <v>18719.673893613868</v>
      </c>
      <c r="E7" s="1688">
        <v>17.219102572391577</v>
      </c>
      <c r="F7" s="9"/>
      <c r="G7" s="14"/>
      <c r="H7" s="19"/>
      <c r="I7" s="19"/>
      <c r="J7" s="19"/>
      <c r="K7" s="19"/>
      <c r="L7" s="19"/>
      <c r="M7" s="8"/>
      <c r="N7" s="8"/>
    </row>
    <row r="8" spans="1:14" s="10" customFormat="1" ht="11.25" customHeight="1" x14ac:dyDescent="0.2">
      <c r="A8" s="347" t="s">
        <v>555</v>
      </c>
      <c r="B8" s="1061">
        <v>270249.75425075158</v>
      </c>
      <c r="C8" s="1061">
        <v>1459.5582830486453</v>
      </c>
      <c r="D8" s="1061">
        <v>13389.913250303964</v>
      </c>
      <c r="E8" s="1689">
        <v>10.900431210900578</v>
      </c>
      <c r="F8" s="9"/>
      <c r="G8" s="14"/>
      <c r="H8" s="19"/>
      <c r="I8" s="19"/>
      <c r="J8" s="19"/>
      <c r="K8" s="19"/>
      <c r="L8" s="19"/>
      <c r="M8" s="8"/>
      <c r="N8" s="8"/>
    </row>
    <row r="9" spans="1:14" s="10" customFormat="1" ht="11.25" customHeight="1" x14ac:dyDescent="0.2">
      <c r="A9" s="347" t="s">
        <v>556</v>
      </c>
      <c r="B9" s="1061">
        <v>40317.688901361114</v>
      </c>
      <c r="C9" s="1061">
        <v>669.01605984327398</v>
      </c>
      <c r="D9" s="1061">
        <v>3331.4669495939711</v>
      </c>
      <c r="E9" s="1689">
        <v>20.081725857277725</v>
      </c>
      <c r="F9" s="9"/>
      <c r="G9" s="14"/>
      <c r="H9" s="19"/>
      <c r="I9" s="19"/>
      <c r="J9" s="19"/>
      <c r="K9" s="19"/>
      <c r="L9" s="19"/>
      <c r="M9" s="8"/>
      <c r="N9" s="8"/>
    </row>
    <row r="10" spans="1:14" s="10" customFormat="1" ht="11.25" customHeight="1" x14ac:dyDescent="0.2">
      <c r="A10" s="347" t="s">
        <v>557</v>
      </c>
      <c r="B10" s="1061">
        <v>4695.5517440476233</v>
      </c>
      <c r="C10" s="1061">
        <v>1094.7855060666607</v>
      </c>
      <c r="D10" s="1061">
        <v>1998.2936937159322</v>
      </c>
      <c r="E10" s="1689">
        <v>54.786016165163865</v>
      </c>
      <c r="F10" s="9"/>
      <c r="H10" s="19"/>
      <c r="I10" s="19"/>
      <c r="J10" s="19"/>
      <c r="K10" s="19"/>
      <c r="L10" s="19"/>
      <c r="M10" s="8"/>
      <c r="N10" s="8"/>
    </row>
    <row r="11" spans="1:14" s="10" customFormat="1" ht="11.25" customHeight="1" x14ac:dyDescent="0.2">
      <c r="A11" s="345" t="s">
        <v>558</v>
      </c>
      <c r="B11" s="1060">
        <v>9048.8062189219963</v>
      </c>
      <c r="C11" s="1060">
        <v>204.85724561412962</v>
      </c>
      <c r="D11" s="1060">
        <v>636.20724699105756</v>
      </c>
      <c r="E11" s="1688">
        <v>32.19976612699746</v>
      </c>
      <c r="F11" s="9"/>
      <c r="H11" s="19"/>
      <c r="I11" s="19"/>
      <c r="J11" s="19"/>
      <c r="K11" s="19"/>
      <c r="L11" s="19"/>
      <c r="M11" s="8"/>
      <c r="N11" s="8"/>
    </row>
    <row r="12" spans="1:14" s="10" customFormat="1" ht="11.25" customHeight="1" x14ac:dyDescent="0.2">
      <c r="A12" s="347" t="s">
        <v>559</v>
      </c>
      <c r="B12" s="1061">
        <v>3119.5991650407095</v>
      </c>
      <c r="C12" s="1061">
        <v>58.094576489011068</v>
      </c>
      <c r="D12" s="1061">
        <v>187.83203424617471</v>
      </c>
      <c r="E12" s="1689">
        <v>30.929003522834492</v>
      </c>
      <c r="F12" s="9"/>
      <c r="H12" s="19"/>
      <c r="I12" s="19"/>
      <c r="J12" s="19"/>
      <c r="K12" s="19"/>
      <c r="L12" s="19"/>
      <c r="M12" s="8"/>
      <c r="N12" s="8"/>
    </row>
    <row r="13" spans="1:14" s="10" customFormat="1" ht="11.25" customHeight="1" x14ac:dyDescent="0.2">
      <c r="A13" s="347" t="s">
        <v>560</v>
      </c>
      <c r="B13" s="1061">
        <v>878.39704106202316</v>
      </c>
      <c r="C13" s="1061">
        <v>24.104322914272121</v>
      </c>
      <c r="D13" s="1061">
        <v>47.210241402955255</v>
      </c>
      <c r="E13" s="1689">
        <v>51.057402372789483</v>
      </c>
      <c r="F13" s="9"/>
      <c r="H13" s="19"/>
      <c r="I13" s="19"/>
      <c r="J13" s="19"/>
      <c r="K13" s="19"/>
      <c r="L13" s="19"/>
      <c r="M13" s="8"/>
      <c r="N13" s="8"/>
    </row>
    <row r="14" spans="1:14" s="10" customFormat="1" ht="11.25" customHeight="1" x14ac:dyDescent="0.2">
      <c r="A14" s="347" t="s">
        <v>561</v>
      </c>
      <c r="B14" s="1061">
        <v>4726.2700074621207</v>
      </c>
      <c r="C14" s="1061">
        <v>110.08664031975584</v>
      </c>
      <c r="D14" s="1061">
        <v>298.61340089126878</v>
      </c>
      <c r="E14" s="1689">
        <v>36.865941043228879</v>
      </c>
      <c r="F14" s="9"/>
      <c r="H14" s="19"/>
      <c r="I14" s="19"/>
      <c r="J14" s="19"/>
      <c r="K14" s="19"/>
      <c r="L14" s="19"/>
      <c r="M14" s="8"/>
      <c r="N14" s="8"/>
    </row>
    <row r="15" spans="1:14" s="10" customFormat="1" ht="11.25" customHeight="1" x14ac:dyDescent="0.2">
      <c r="A15" s="347" t="s">
        <v>562</v>
      </c>
      <c r="B15" s="1061">
        <v>324.54000535714255</v>
      </c>
      <c r="C15" s="1061">
        <v>12.571705891090561</v>
      </c>
      <c r="D15" s="1061">
        <v>102.55157045065883</v>
      </c>
      <c r="E15" s="1689">
        <v>12.258911136947679</v>
      </c>
      <c r="F15" s="9"/>
      <c r="H15" s="19"/>
      <c r="I15" s="19"/>
      <c r="J15" s="19"/>
      <c r="K15" s="19"/>
      <c r="L15" s="19"/>
      <c r="M15" s="8"/>
      <c r="N15" s="8"/>
    </row>
    <row r="16" spans="1:14" s="10" customFormat="1" ht="11.25" customHeight="1" x14ac:dyDescent="0.2">
      <c r="A16" s="345" t="s">
        <v>563</v>
      </c>
      <c r="B16" s="1060">
        <v>3680.7118332077516</v>
      </c>
      <c r="C16" s="1060">
        <v>325.40898991231279</v>
      </c>
      <c r="D16" s="1060">
        <v>543.27800922250071</v>
      </c>
      <c r="E16" s="1688">
        <v>59.897324093425766</v>
      </c>
      <c r="F16" s="9"/>
      <c r="H16" s="19"/>
      <c r="I16" s="19"/>
      <c r="J16" s="19"/>
      <c r="K16" s="19"/>
      <c r="L16" s="19"/>
      <c r="M16" s="8"/>
      <c r="N16" s="8"/>
    </row>
    <row r="17" spans="1:14" s="10" customFormat="1" ht="11.25" customHeight="1" x14ac:dyDescent="0.2">
      <c r="A17" s="347" t="s">
        <v>564</v>
      </c>
      <c r="B17" s="1061">
        <v>1753.3555111111129</v>
      </c>
      <c r="C17" s="1061">
        <v>146.70394304361511</v>
      </c>
      <c r="D17" s="1061">
        <v>267.59975597728049</v>
      </c>
      <c r="E17" s="1689">
        <v>54.822151278818964</v>
      </c>
      <c r="F17" s="9"/>
      <c r="H17" s="19"/>
      <c r="I17" s="19"/>
      <c r="J17" s="19"/>
      <c r="K17" s="19"/>
      <c r="L17" s="19"/>
      <c r="M17" s="8"/>
      <c r="N17" s="8"/>
    </row>
    <row r="18" spans="1:14" s="10" customFormat="1" ht="11.25" customHeight="1" x14ac:dyDescent="0.2">
      <c r="A18" s="347" t="s">
        <v>565</v>
      </c>
      <c r="B18" s="1061">
        <v>1927.3563220966385</v>
      </c>
      <c r="C18" s="1061">
        <v>178.70504686869771</v>
      </c>
      <c r="D18" s="1061">
        <v>275.67825324522028</v>
      </c>
      <c r="E18" s="1689">
        <v>64.823773643739926</v>
      </c>
      <c r="F18" s="9"/>
      <c r="H18" s="19"/>
      <c r="I18" s="19"/>
      <c r="J18" s="19"/>
      <c r="K18" s="19"/>
      <c r="L18" s="19"/>
      <c r="M18" s="8"/>
      <c r="N18" s="8"/>
    </row>
    <row r="19" spans="1:14" s="10" customFormat="1" ht="11.25" customHeight="1" x14ac:dyDescent="0.2">
      <c r="A19" s="345" t="s">
        <v>566</v>
      </c>
      <c r="B19" s="1060">
        <v>182.21850949104945</v>
      </c>
      <c r="C19" s="1060">
        <v>185.83618522216631</v>
      </c>
      <c r="D19" s="1060">
        <v>354.9435481137856</v>
      </c>
      <c r="E19" s="1688">
        <v>52.356546895900216</v>
      </c>
      <c r="F19" s="9"/>
      <c r="H19" s="19"/>
      <c r="I19" s="19"/>
      <c r="J19" s="19"/>
      <c r="K19" s="19"/>
      <c r="L19" s="19"/>
      <c r="M19" s="8"/>
      <c r="N19" s="8"/>
    </row>
    <row r="20" spans="1:14" s="10" customFormat="1" ht="11.25" customHeight="1" x14ac:dyDescent="0.2">
      <c r="A20" s="345" t="s">
        <v>554</v>
      </c>
      <c r="B20" s="1060">
        <v>130.35050914909945</v>
      </c>
      <c r="C20" s="1060">
        <v>131.91004331902465</v>
      </c>
      <c r="D20" s="1060">
        <v>256.47449511646954</v>
      </c>
      <c r="E20" s="1688">
        <v>51.432031578470202</v>
      </c>
      <c r="F20" s="9"/>
      <c r="H20" s="19"/>
      <c r="I20" s="19"/>
      <c r="J20" s="19"/>
      <c r="K20" s="19"/>
      <c r="L20" s="19"/>
      <c r="M20" s="8"/>
      <c r="N20" s="8"/>
    </row>
    <row r="21" spans="1:14" s="10" customFormat="1" ht="11.25" customHeight="1" x14ac:dyDescent="0.2">
      <c r="A21" s="347" t="s">
        <v>567</v>
      </c>
      <c r="B21" s="1061">
        <v>130.35050914909945</v>
      </c>
      <c r="C21" s="1061">
        <v>131.91004331902465</v>
      </c>
      <c r="D21" s="1061">
        <v>256.47449511646954</v>
      </c>
      <c r="E21" s="1689">
        <v>51.432031578470202</v>
      </c>
      <c r="F21" s="9"/>
    </row>
    <row r="22" spans="1:14" ht="11.25" customHeight="1" x14ac:dyDescent="0.2">
      <c r="A22" s="345" t="s">
        <v>563</v>
      </c>
      <c r="B22" s="1060">
        <v>51.868000341950001</v>
      </c>
      <c r="C22" s="1060">
        <v>53.926141903141655</v>
      </c>
      <c r="D22" s="1060">
        <v>98.469052997316041</v>
      </c>
      <c r="E22" s="1688">
        <v>54.764558266455055</v>
      </c>
      <c r="F22" s="9"/>
    </row>
    <row r="23" spans="1:14" ht="11.25" customHeight="1" x14ac:dyDescent="0.2">
      <c r="A23" s="347" t="s">
        <v>564</v>
      </c>
      <c r="B23" s="1061">
        <v>11.396714285714287</v>
      </c>
      <c r="C23" s="1061">
        <v>9.6083214910543155</v>
      </c>
      <c r="D23" s="1061">
        <v>21.205495660722473</v>
      </c>
      <c r="E23" s="1689">
        <v>45.310525369379455</v>
      </c>
      <c r="F23" s="9"/>
    </row>
    <row r="24" spans="1:14" ht="11.25" customHeight="1" x14ac:dyDescent="0.2">
      <c r="A24" s="347" t="s">
        <v>565</v>
      </c>
      <c r="B24" s="1061">
        <v>40.471286056235712</v>
      </c>
      <c r="C24" s="1061">
        <v>44.317820412087336</v>
      </c>
      <c r="D24" s="1061">
        <v>77.263557336593564</v>
      </c>
      <c r="E24" s="1689">
        <v>57.359280286590597</v>
      </c>
      <c r="F24" s="9"/>
    </row>
    <row r="25" spans="1:14" s="10" customFormat="1" ht="6.75" customHeight="1" x14ac:dyDescent="0.2">
      <c r="A25" s="630"/>
      <c r="B25" s="631"/>
      <c r="C25" s="631"/>
      <c r="D25" s="631"/>
      <c r="E25" s="641"/>
      <c r="F25" s="9"/>
    </row>
    <row r="26" spans="1:14" s="10" customFormat="1" ht="12" customHeight="1" x14ac:dyDescent="0.2">
      <c r="A26" s="630">
        <v>2019</v>
      </c>
      <c r="B26" s="1059">
        <v>565911.16860409419</v>
      </c>
      <c r="C26" s="1059">
        <v>7941.3751576925697</v>
      </c>
      <c r="D26" s="1059">
        <v>27474.981348719914</v>
      </c>
      <c r="E26" s="1687">
        <v>28.904023834988212</v>
      </c>
      <c r="F26" s="9"/>
    </row>
    <row r="27" spans="1:14" ht="12" customHeight="1" x14ac:dyDescent="0.2">
      <c r="A27" s="1062">
        <v>2018</v>
      </c>
      <c r="B27" s="1471">
        <v>543144.02336149046</v>
      </c>
      <c r="C27" s="1471">
        <v>7925.7121202885965</v>
      </c>
      <c r="D27" s="1471">
        <v>29447.485313355057</v>
      </c>
      <c r="E27" s="1545">
        <v>26.914733247847543</v>
      </c>
      <c r="F27" s="9"/>
    </row>
    <row r="28" spans="1:14" ht="4.9000000000000004" customHeight="1" thickBot="1" x14ac:dyDescent="0.25">
      <c r="A28" s="147"/>
      <c r="B28" s="147"/>
      <c r="C28" s="147"/>
      <c r="D28" s="147"/>
      <c r="E28" s="147"/>
    </row>
    <row r="29" spans="1:14" s="642" customFormat="1" ht="12" customHeight="1" thickTop="1" x14ac:dyDescent="0.2">
      <c r="A29" s="1847" t="s">
        <v>1743</v>
      </c>
      <c r="B29" s="634"/>
      <c r="C29" s="634"/>
      <c r="D29" s="634"/>
      <c r="E29" s="634"/>
    </row>
    <row r="30" spans="1:14" x14ac:dyDescent="0.2">
      <c r="C30" s="21"/>
    </row>
    <row r="34" spans="1:256" x14ac:dyDescent="0.2">
      <c r="A34" s="350"/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  <c r="BG34" s="350"/>
      <c r="BH34" s="350"/>
      <c r="BI34" s="350"/>
      <c r="BJ34" s="350"/>
      <c r="BK34" s="350"/>
      <c r="BL34" s="350"/>
      <c r="BM34" s="350"/>
      <c r="BN34" s="350"/>
      <c r="BO34" s="350"/>
      <c r="BP34" s="350"/>
      <c r="BQ34" s="350"/>
      <c r="BR34" s="350"/>
      <c r="BS34" s="350"/>
      <c r="BT34" s="350"/>
      <c r="BU34" s="350"/>
      <c r="BV34" s="350"/>
      <c r="BW34" s="350"/>
      <c r="BX34" s="350"/>
      <c r="BY34" s="350"/>
      <c r="BZ34" s="350"/>
      <c r="CA34" s="350"/>
      <c r="CB34" s="350"/>
      <c r="CC34" s="350"/>
      <c r="CD34" s="350"/>
      <c r="CE34" s="350"/>
      <c r="CF34" s="350"/>
      <c r="CG34" s="350"/>
      <c r="CH34" s="350"/>
      <c r="CI34" s="350"/>
      <c r="CJ34" s="350"/>
      <c r="CK34" s="350"/>
      <c r="CL34" s="350"/>
      <c r="CM34" s="350"/>
      <c r="CN34" s="350"/>
      <c r="CO34" s="350"/>
      <c r="CP34" s="350"/>
      <c r="CQ34" s="350"/>
      <c r="CR34" s="350"/>
      <c r="CS34" s="350"/>
      <c r="CT34" s="350"/>
      <c r="CU34" s="350"/>
      <c r="CV34" s="350"/>
      <c r="CW34" s="350"/>
      <c r="CX34" s="350"/>
      <c r="CY34" s="350"/>
      <c r="CZ34" s="350"/>
      <c r="DA34" s="350"/>
      <c r="DB34" s="350"/>
      <c r="DC34" s="350"/>
      <c r="DD34" s="350"/>
      <c r="DE34" s="350"/>
      <c r="DF34" s="350"/>
      <c r="DG34" s="350"/>
      <c r="DH34" s="350"/>
      <c r="DI34" s="350"/>
      <c r="DJ34" s="350"/>
      <c r="DK34" s="350"/>
      <c r="DL34" s="350"/>
      <c r="DM34" s="350"/>
      <c r="DN34" s="350"/>
      <c r="DO34" s="350"/>
      <c r="DP34" s="350"/>
      <c r="DQ34" s="350"/>
      <c r="DR34" s="350"/>
      <c r="DS34" s="350"/>
      <c r="DT34" s="350"/>
      <c r="DU34" s="350"/>
      <c r="DV34" s="350"/>
      <c r="DW34" s="350"/>
      <c r="DX34" s="350"/>
      <c r="DY34" s="350"/>
      <c r="DZ34" s="350"/>
      <c r="EA34" s="350"/>
      <c r="EB34" s="350"/>
      <c r="EC34" s="350"/>
      <c r="ED34" s="350"/>
      <c r="EE34" s="350"/>
      <c r="EF34" s="350"/>
      <c r="EG34" s="350"/>
      <c r="EH34" s="350"/>
      <c r="EI34" s="350"/>
      <c r="EJ34" s="350"/>
      <c r="EK34" s="350"/>
      <c r="EL34" s="350"/>
      <c r="EM34" s="350"/>
      <c r="EN34" s="350"/>
      <c r="EO34" s="350"/>
      <c r="EP34" s="350"/>
      <c r="EQ34" s="350"/>
      <c r="ER34" s="350"/>
      <c r="ES34" s="350"/>
      <c r="ET34" s="350"/>
      <c r="EU34" s="350"/>
      <c r="EV34" s="350"/>
      <c r="EW34" s="350"/>
      <c r="EX34" s="350"/>
      <c r="EY34" s="350"/>
      <c r="EZ34" s="350"/>
      <c r="FA34" s="350"/>
      <c r="FB34" s="350"/>
      <c r="FC34" s="350"/>
      <c r="FD34" s="350"/>
      <c r="FE34" s="350"/>
      <c r="FF34" s="350"/>
      <c r="FG34" s="350"/>
      <c r="FH34" s="350"/>
      <c r="FI34" s="350"/>
      <c r="FJ34" s="350"/>
      <c r="FK34" s="350"/>
      <c r="FL34" s="350"/>
      <c r="FM34" s="350"/>
      <c r="FN34" s="350"/>
      <c r="FO34" s="350"/>
      <c r="FP34" s="350"/>
      <c r="FQ34" s="350"/>
      <c r="FR34" s="350"/>
      <c r="FS34" s="350"/>
      <c r="FT34" s="350"/>
      <c r="FU34" s="350"/>
      <c r="FV34" s="350"/>
      <c r="FW34" s="350"/>
      <c r="FX34" s="350"/>
      <c r="FY34" s="350"/>
      <c r="FZ34" s="350"/>
      <c r="GA34" s="350"/>
      <c r="GB34" s="350"/>
      <c r="GC34" s="350"/>
      <c r="GD34" s="350"/>
      <c r="GE34" s="350"/>
      <c r="GF34" s="350"/>
      <c r="GG34" s="350"/>
      <c r="GH34" s="350"/>
      <c r="GI34" s="350"/>
      <c r="GJ34" s="350"/>
      <c r="GK34" s="350"/>
      <c r="GL34" s="350"/>
      <c r="GM34" s="350"/>
      <c r="GN34" s="350"/>
      <c r="GO34" s="350"/>
      <c r="GP34" s="350"/>
      <c r="GQ34" s="350"/>
      <c r="GR34" s="350"/>
      <c r="GS34" s="350"/>
      <c r="GT34" s="350"/>
      <c r="GU34" s="350"/>
      <c r="GV34" s="350"/>
      <c r="GW34" s="350"/>
      <c r="GX34" s="350"/>
      <c r="GY34" s="350"/>
      <c r="GZ34" s="350"/>
      <c r="HA34" s="350"/>
      <c r="HB34" s="350"/>
      <c r="HC34" s="350"/>
      <c r="HD34" s="350"/>
      <c r="HE34" s="350"/>
      <c r="HF34" s="350"/>
      <c r="HG34" s="350"/>
      <c r="HH34" s="350"/>
      <c r="HI34" s="350"/>
      <c r="HJ34" s="350"/>
      <c r="HK34" s="350"/>
      <c r="HL34" s="350"/>
      <c r="HM34" s="350"/>
      <c r="HN34" s="350"/>
      <c r="HO34" s="350"/>
      <c r="HP34" s="350"/>
      <c r="HQ34" s="350"/>
      <c r="HR34" s="350"/>
      <c r="HS34" s="350"/>
      <c r="HT34" s="350"/>
      <c r="HU34" s="350"/>
      <c r="HV34" s="350"/>
      <c r="HW34" s="350"/>
      <c r="HX34" s="350"/>
      <c r="HY34" s="350"/>
      <c r="HZ34" s="350"/>
      <c r="IA34" s="350"/>
      <c r="IB34" s="350"/>
      <c r="IC34" s="350"/>
      <c r="ID34" s="350"/>
      <c r="IE34" s="350"/>
      <c r="IF34" s="350"/>
      <c r="IG34" s="350"/>
      <c r="IH34" s="350"/>
      <c r="II34" s="350"/>
      <c r="IJ34" s="350"/>
      <c r="IK34" s="350"/>
      <c r="IL34" s="350"/>
      <c r="IM34" s="350"/>
      <c r="IN34" s="350"/>
      <c r="IO34" s="350"/>
      <c r="IP34" s="350"/>
      <c r="IQ34" s="350"/>
      <c r="IR34" s="350"/>
      <c r="IS34" s="350"/>
      <c r="IT34" s="350"/>
      <c r="IU34" s="350"/>
      <c r="IV34" s="350"/>
    </row>
  </sheetData>
  <mergeCells count="2">
    <mergeCell ref="A1:E1"/>
    <mergeCell ref="C3:D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7169" r:id="rId4" name="Control 1">
          <controlPr defaultSize="0" autoPict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5</xdr:col>
                <xdr:colOff>114300</xdr:colOff>
                <xdr:row>28</xdr:row>
                <xdr:rowOff>104775</xdr:rowOff>
              </to>
            </anchor>
          </controlPr>
        </control>
      </mc:Choice>
      <mc:Fallback>
        <control shapeId="7169" r:id="rId4" name="Control 1"/>
      </mc:Fallback>
    </mc:AlternateContent>
    <mc:AlternateContent xmlns:mc="http://schemas.openxmlformats.org/markup-compatibility/2006">
      <mc:Choice Requires="x14">
        <control shapeId="7170" r:id="rId6" name="Control 2">
          <controlPr defaultSize="0" autoPict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5</xdr:col>
                <xdr:colOff>114300</xdr:colOff>
                <xdr:row>28</xdr:row>
                <xdr:rowOff>104775</xdr:rowOff>
              </to>
            </anchor>
          </controlPr>
        </control>
      </mc:Choice>
      <mc:Fallback>
        <control shapeId="7170" r:id="rId6" name="Control 2"/>
      </mc:Fallback>
    </mc:AlternateContent>
    <mc:AlternateContent xmlns:mc="http://schemas.openxmlformats.org/markup-compatibility/2006">
      <mc:Choice Requires="x14">
        <control shapeId="7171" r:id="rId7" name="Control 3">
          <controlPr defaultSize="0" autoPict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5</xdr:col>
                <xdr:colOff>114300</xdr:colOff>
                <xdr:row>28</xdr:row>
                <xdr:rowOff>104775</xdr:rowOff>
              </to>
            </anchor>
          </controlPr>
        </control>
      </mc:Choice>
      <mc:Fallback>
        <control shapeId="7171" r:id="rId7" name="Control 3"/>
      </mc:Fallback>
    </mc:AlternateContent>
    <mc:AlternateContent xmlns:mc="http://schemas.openxmlformats.org/markup-compatibility/2006">
      <mc:Choice Requires="x14">
        <control shapeId="7172" r:id="rId8" name="Control 4">
          <controlPr defaultSize="0" autoPict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5</xdr:col>
                <xdr:colOff>114300</xdr:colOff>
                <xdr:row>28</xdr:row>
                <xdr:rowOff>104775</xdr:rowOff>
              </to>
            </anchor>
          </controlPr>
        </control>
      </mc:Choice>
      <mc:Fallback>
        <control shapeId="7172" r:id="rId8" name="Control 4"/>
      </mc:Fallback>
    </mc:AlternateContent>
  </controls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21"/>
  <dimension ref="A1:K37"/>
  <sheetViews>
    <sheetView showGridLines="0" zoomScaleSheetLayoutView="100" workbookViewId="0">
      <selection activeCell="B42" sqref="B42"/>
    </sheetView>
  </sheetViews>
  <sheetFormatPr defaultColWidth="7.85546875" defaultRowHeight="12.75" x14ac:dyDescent="0.2"/>
  <cols>
    <col min="1" max="1" width="31.7109375" style="8" customWidth="1"/>
    <col min="2" max="3" width="27.5703125" style="8" customWidth="1"/>
    <col min="4" max="4" width="1.5703125" style="8" customWidth="1"/>
    <col min="5" max="16384" width="7.85546875" style="8"/>
  </cols>
  <sheetData>
    <row r="1" spans="1:11" s="10" customFormat="1" ht="27" customHeight="1" x14ac:dyDescent="0.2">
      <c r="A1" s="2128" t="s">
        <v>2147</v>
      </c>
      <c r="B1" s="2128"/>
      <c r="C1" s="2128"/>
    </row>
    <row r="2" spans="1:11" s="7" customFormat="1" ht="9.9499999999999993" customHeight="1" x14ac:dyDescent="0.15">
      <c r="A2" s="2133" t="s">
        <v>568</v>
      </c>
      <c r="B2" s="1584" t="s">
        <v>569</v>
      </c>
      <c r="C2" s="1588" t="s">
        <v>276</v>
      </c>
    </row>
    <row r="3" spans="1:11" ht="9.9499999999999993" customHeight="1" x14ac:dyDescent="0.2">
      <c r="A3" s="2134"/>
      <c r="B3" s="1585" t="s">
        <v>470</v>
      </c>
      <c r="C3" s="635" t="s">
        <v>1373</v>
      </c>
    </row>
    <row r="4" spans="1:11" ht="5.0999999999999996" customHeight="1" x14ac:dyDescent="0.2">
      <c r="A4" s="628"/>
      <c r="B4" s="2135"/>
      <c r="C4" s="2135"/>
    </row>
    <row r="5" spans="1:11" s="10" customFormat="1" ht="9.9499999999999993" customHeight="1" x14ac:dyDescent="0.2">
      <c r="A5" s="149">
        <v>2020</v>
      </c>
      <c r="B5" s="2132" t="s">
        <v>553</v>
      </c>
      <c r="C5" s="2132"/>
    </row>
    <row r="6" spans="1:11" s="10" customFormat="1" ht="9.9499999999999993" customHeight="1" x14ac:dyDescent="0.2">
      <c r="A6" s="1063" t="s">
        <v>302</v>
      </c>
      <c r="B6" s="1064">
        <v>15211152</v>
      </c>
      <c r="C6" s="1064">
        <v>327992.51299999998</v>
      </c>
    </row>
    <row r="7" spans="1:11" s="10" customFormat="1" ht="9.9499999999999993" customHeight="1" x14ac:dyDescent="0.2">
      <c r="A7" s="1058" t="s">
        <v>84</v>
      </c>
      <c r="B7" s="1065">
        <v>5084258</v>
      </c>
      <c r="C7" s="1065">
        <v>97097.237999999998</v>
      </c>
      <c r="D7" s="14"/>
    </row>
    <row r="8" spans="1:11" s="10" customFormat="1" ht="9.9499999999999993" customHeight="1" x14ac:dyDescent="0.2">
      <c r="A8" s="1058" t="s">
        <v>85</v>
      </c>
      <c r="B8" s="1065">
        <v>1578725</v>
      </c>
      <c r="C8" s="1065">
        <v>27935.276000000002</v>
      </c>
      <c r="D8" s="14"/>
    </row>
    <row r="9" spans="1:11" s="10" customFormat="1" ht="9.9499999999999993" customHeight="1" x14ac:dyDescent="0.2">
      <c r="A9" s="1058" t="s">
        <v>549</v>
      </c>
      <c r="B9" s="1065">
        <v>7690555</v>
      </c>
      <c r="C9" s="1065">
        <v>192978.52600000001</v>
      </c>
      <c r="D9" s="14"/>
    </row>
    <row r="10" spans="1:11" s="10" customFormat="1" ht="9.9499999999999993" customHeight="1" x14ac:dyDescent="0.2">
      <c r="A10" s="1058" t="s">
        <v>86</v>
      </c>
      <c r="B10" s="1065">
        <v>513735</v>
      </c>
      <c r="C10" s="1065">
        <v>5627.0410000000002</v>
      </c>
      <c r="D10" s="14"/>
    </row>
    <row r="11" spans="1:11" ht="9.9499999999999993" customHeight="1" x14ac:dyDescent="0.2">
      <c r="A11" s="1058" t="s">
        <v>87</v>
      </c>
      <c r="B11" s="1065">
        <v>343879</v>
      </c>
      <c r="C11" s="1065">
        <v>4354.433</v>
      </c>
      <c r="D11" s="14"/>
    </row>
    <row r="12" spans="1:11" s="10" customFormat="1" ht="9.9499999999999993" customHeight="1" x14ac:dyDescent="0.2">
      <c r="A12" s="151"/>
      <c r="B12" s="2131" t="s">
        <v>570</v>
      </c>
      <c r="C12" s="2131"/>
      <c r="G12" s="8"/>
      <c r="H12" s="8"/>
      <c r="I12" s="8"/>
      <c r="J12" s="8"/>
      <c r="K12" s="8"/>
    </row>
    <row r="13" spans="1:11" s="10" customFormat="1" ht="9.9499999999999993" customHeight="1" x14ac:dyDescent="0.2">
      <c r="A13" s="1063" t="s">
        <v>302</v>
      </c>
      <c r="B13" s="1064">
        <v>14663159</v>
      </c>
      <c r="C13" s="1064">
        <v>315262.995</v>
      </c>
      <c r="G13" s="8"/>
      <c r="H13" s="8"/>
      <c r="I13" s="8"/>
      <c r="J13" s="8"/>
      <c r="K13" s="8"/>
    </row>
    <row r="14" spans="1:11" s="10" customFormat="1" ht="9.9499999999999993" customHeight="1" x14ac:dyDescent="0.2">
      <c r="A14" s="1058" t="s">
        <v>84</v>
      </c>
      <c r="B14" s="1065">
        <v>4928472</v>
      </c>
      <c r="C14" s="1065">
        <v>93501.411999999997</v>
      </c>
      <c r="G14" s="8"/>
      <c r="H14" s="8"/>
      <c r="I14" s="8"/>
      <c r="J14" s="8"/>
      <c r="K14" s="8"/>
    </row>
    <row r="15" spans="1:11" s="10" customFormat="1" ht="9.9499999999999993" customHeight="1" x14ac:dyDescent="0.2">
      <c r="A15" s="1058" t="s">
        <v>85</v>
      </c>
      <c r="B15" s="1065">
        <v>1446128</v>
      </c>
      <c r="C15" s="1065">
        <v>24817.713</v>
      </c>
      <c r="G15" s="8"/>
      <c r="H15" s="8"/>
      <c r="I15" s="8"/>
      <c r="J15" s="8"/>
      <c r="K15" s="8"/>
    </row>
    <row r="16" spans="1:11" s="10" customFormat="1" ht="9.9499999999999993" customHeight="1" x14ac:dyDescent="0.2">
      <c r="A16" s="1058" t="s">
        <v>549</v>
      </c>
      <c r="B16" s="1065">
        <v>7518758</v>
      </c>
      <c r="C16" s="1065">
        <v>188859.723</v>
      </c>
      <c r="G16" s="8"/>
      <c r="H16" s="8"/>
      <c r="I16" s="8"/>
      <c r="J16" s="8"/>
      <c r="K16" s="8"/>
    </row>
    <row r="17" spans="1:11" s="10" customFormat="1" ht="9.9499999999999993" customHeight="1" x14ac:dyDescent="0.2">
      <c r="A17" s="1058" t="s">
        <v>86</v>
      </c>
      <c r="B17" s="1065">
        <v>458961</v>
      </c>
      <c r="C17" s="1065">
        <v>4200.7709999999997</v>
      </c>
      <c r="G17" s="8"/>
      <c r="H17" s="8"/>
      <c r="I17" s="8"/>
      <c r="J17" s="8"/>
      <c r="K17" s="8"/>
    </row>
    <row r="18" spans="1:11" ht="9.9499999999999993" customHeight="1" x14ac:dyDescent="0.2">
      <c r="A18" s="1058" t="s">
        <v>87</v>
      </c>
      <c r="B18" s="1065">
        <v>310840</v>
      </c>
      <c r="C18" s="1065">
        <v>3883.3760000000002</v>
      </c>
      <c r="D18" s="10"/>
      <c r="F18" s="10"/>
    </row>
    <row r="19" spans="1:11" s="10" customFormat="1" ht="9.9499999999999993" customHeight="1" x14ac:dyDescent="0.2">
      <c r="A19" s="151"/>
      <c r="B19" s="2131" t="s">
        <v>571</v>
      </c>
      <c r="C19" s="2131"/>
      <c r="G19" s="8"/>
      <c r="H19" s="8"/>
      <c r="I19" s="8"/>
      <c r="J19" s="8"/>
      <c r="K19" s="8"/>
    </row>
    <row r="20" spans="1:11" s="10" customFormat="1" ht="9.9499999999999993" customHeight="1" x14ac:dyDescent="0.2">
      <c r="A20" s="1063" t="s">
        <v>302</v>
      </c>
      <c r="B20" s="1064">
        <v>405456</v>
      </c>
      <c r="C20" s="1064">
        <v>9048.8060000000005</v>
      </c>
      <c r="G20" s="8"/>
      <c r="H20" s="8"/>
      <c r="I20" s="8"/>
      <c r="J20" s="8"/>
      <c r="K20" s="8"/>
    </row>
    <row r="21" spans="1:11" s="10" customFormat="1" ht="9.9499999999999993" customHeight="1" x14ac:dyDescent="0.2">
      <c r="A21" s="1058" t="s">
        <v>84</v>
      </c>
      <c r="B21" s="1065">
        <v>126770</v>
      </c>
      <c r="C21" s="1065">
        <v>2680.4780000000001</v>
      </c>
      <c r="G21" s="8"/>
      <c r="H21" s="8"/>
      <c r="I21" s="8"/>
      <c r="J21" s="8"/>
      <c r="K21" s="8"/>
    </row>
    <row r="22" spans="1:11" s="10" customFormat="1" ht="9.9499999999999993" customHeight="1" x14ac:dyDescent="0.2">
      <c r="A22" s="1058" t="s">
        <v>85</v>
      </c>
      <c r="B22" s="1065">
        <v>86654</v>
      </c>
      <c r="C22" s="1065">
        <v>1904.5709999999999</v>
      </c>
      <c r="G22" s="8"/>
      <c r="H22" s="8"/>
      <c r="I22" s="8"/>
      <c r="J22" s="8"/>
      <c r="K22" s="8"/>
    </row>
    <row r="23" spans="1:11" s="10" customFormat="1" ht="9.9499999999999993" customHeight="1" x14ac:dyDescent="0.2">
      <c r="A23" s="1058" t="s">
        <v>549</v>
      </c>
      <c r="B23" s="1065">
        <v>117176</v>
      </c>
      <c r="C23" s="1065">
        <v>2836.4340000000002</v>
      </c>
      <c r="G23" s="8"/>
      <c r="H23" s="8"/>
      <c r="I23" s="8"/>
      <c r="J23" s="8"/>
      <c r="K23" s="8"/>
    </row>
    <row r="24" spans="1:11" s="10" customFormat="1" ht="9.9499999999999993" customHeight="1" x14ac:dyDescent="0.2">
      <c r="A24" s="1058" t="s">
        <v>86</v>
      </c>
      <c r="B24" s="1065">
        <v>50798</v>
      </c>
      <c r="C24" s="1065">
        <v>1320.606</v>
      </c>
      <c r="G24" s="8"/>
      <c r="H24" s="8"/>
      <c r="I24" s="8"/>
      <c r="J24" s="8"/>
      <c r="K24" s="8"/>
    </row>
    <row r="25" spans="1:11" ht="9.9499999999999993" customHeight="1" x14ac:dyDescent="0.2">
      <c r="A25" s="1058" t="s">
        <v>87</v>
      </c>
      <c r="B25" s="1065">
        <v>24058</v>
      </c>
      <c r="C25" s="1065">
        <v>306.71800000000002</v>
      </c>
    </row>
    <row r="26" spans="1:11" s="10" customFormat="1" ht="9.9499999999999993" customHeight="1" x14ac:dyDescent="0.2">
      <c r="A26" s="151"/>
      <c r="B26" s="2131" t="s">
        <v>572</v>
      </c>
      <c r="C26" s="2131"/>
      <c r="G26" s="8"/>
      <c r="H26" s="8"/>
      <c r="I26" s="8"/>
      <c r="J26" s="8"/>
      <c r="K26" s="8"/>
    </row>
    <row r="27" spans="1:11" s="10" customFormat="1" ht="9.9499999999999993" customHeight="1" x14ac:dyDescent="0.2">
      <c r="A27" s="1063" t="s">
        <v>302</v>
      </c>
      <c r="B27" s="1064">
        <v>142537</v>
      </c>
      <c r="C27" s="1064">
        <v>3680.712</v>
      </c>
      <c r="F27" s="15"/>
      <c r="G27" s="8"/>
      <c r="H27" s="8"/>
      <c r="I27" s="8"/>
      <c r="J27" s="8"/>
      <c r="K27" s="8"/>
    </row>
    <row r="28" spans="1:11" s="10" customFormat="1" ht="9.9499999999999993" customHeight="1" x14ac:dyDescent="0.2">
      <c r="A28" s="1058" t="s">
        <v>84</v>
      </c>
      <c r="B28" s="1065">
        <v>29016</v>
      </c>
      <c r="C28" s="1065">
        <v>915.34799999999996</v>
      </c>
      <c r="F28" s="15"/>
      <c r="G28" s="8"/>
      <c r="H28" s="8"/>
      <c r="I28" s="8"/>
      <c r="J28" s="8"/>
      <c r="K28" s="8"/>
    </row>
    <row r="29" spans="1:11" s="10" customFormat="1" ht="9.9499999999999993" customHeight="1" x14ac:dyDescent="0.2">
      <c r="A29" s="1058" t="s">
        <v>85</v>
      </c>
      <c r="B29" s="1065">
        <v>45943</v>
      </c>
      <c r="C29" s="1065">
        <v>1212.992</v>
      </c>
      <c r="F29" s="15"/>
      <c r="G29" s="8"/>
      <c r="H29" s="8"/>
      <c r="I29" s="8"/>
      <c r="J29" s="8"/>
      <c r="K29" s="8"/>
    </row>
    <row r="30" spans="1:11" s="10" customFormat="1" ht="9.9499999999999993" customHeight="1" x14ac:dyDescent="0.2">
      <c r="A30" s="1058" t="s">
        <v>549</v>
      </c>
      <c r="B30" s="1065">
        <v>54621</v>
      </c>
      <c r="C30" s="1065">
        <v>1282.3679999999999</v>
      </c>
      <c r="F30" s="15"/>
      <c r="G30" s="8"/>
      <c r="H30" s="8"/>
      <c r="I30" s="8"/>
      <c r="J30" s="8"/>
      <c r="K30" s="8"/>
    </row>
    <row r="31" spans="1:11" s="10" customFormat="1" ht="9.9499999999999993" customHeight="1" x14ac:dyDescent="0.2">
      <c r="A31" s="1058" t="s">
        <v>86</v>
      </c>
      <c r="B31" s="1065">
        <v>3976</v>
      </c>
      <c r="C31" s="1065">
        <v>105.664</v>
      </c>
      <c r="F31" s="15"/>
      <c r="G31" s="8"/>
      <c r="H31" s="8"/>
      <c r="I31" s="8"/>
      <c r="J31" s="8"/>
      <c r="K31" s="8"/>
    </row>
    <row r="32" spans="1:11" ht="9.9499999999999993" customHeight="1" x14ac:dyDescent="0.2">
      <c r="A32" s="1058" t="s">
        <v>87</v>
      </c>
      <c r="B32" s="1065">
        <v>8981</v>
      </c>
      <c r="C32" s="1065">
        <v>164.339</v>
      </c>
      <c r="F32" s="12"/>
    </row>
    <row r="33" spans="1:3" ht="5.0999999999999996" customHeight="1" x14ac:dyDescent="0.2">
      <c r="A33" s="1058"/>
      <c r="B33" s="1065"/>
      <c r="C33" s="1065"/>
    </row>
    <row r="34" spans="1:3" ht="9.9499999999999993" customHeight="1" x14ac:dyDescent="0.2">
      <c r="A34" s="149">
        <v>2019</v>
      </c>
      <c r="B34" s="1065">
        <v>20512982</v>
      </c>
      <c r="C34" s="1065">
        <v>541929.53599999996</v>
      </c>
    </row>
    <row r="35" spans="1:3" ht="9.9499999999999993" customHeight="1" x14ac:dyDescent="0.2">
      <c r="A35" s="1062">
        <v>2018</v>
      </c>
      <c r="B35" s="1065">
        <v>18793370.178961921</v>
      </c>
      <c r="C35" s="1065">
        <v>513642.53209742747</v>
      </c>
    </row>
    <row r="36" spans="1:3" ht="4.9000000000000004" customHeight="1" thickBot="1" x14ac:dyDescent="0.25">
      <c r="A36" s="11"/>
      <c r="B36" s="11"/>
      <c r="C36" s="11"/>
    </row>
    <row r="37" spans="1:3" ht="9.9499999999999993" customHeight="1" thickTop="1" x14ac:dyDescent="0.2">
      <c r="A37" s="1847" t="s">
        <v>1743</v>
      </c>
      <c r="B37" s="349"/>
      <c r="C37" s="349"/>
    </row>
  </sheetData>
  <mergeCells count="7">
    <mergeCell ref="B12:C12"/>
    <mergeCell ref="B19:C19"/>
    <mergeCell ref="B26:C26"/>
    <mergeCell ref="B5:C5"/>
    <mergeCell ref="A1:C1"/>
    <mergeCell ref="A2:A3"/>
    <mergeCell ref="B4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8193" r:id="rId4" name="Control 1">
          <controlPr defaultSize="0" autoPict="0" r:id="rId5">
            <anchor moveWithCells="1">
              <from>
                <xdr:col>3</xdr:col>
                <xdr:colOff>0</xdr:colOff>
                <xdr:row>37</xdr:row>
                <xdr:rowOff>0</xdr:rowOff>
              </from>
              <to>
                <xdr:col>4</xdr:col>
                <xdr:colOff>9525</xdr:colOff>
                <xdr:row>37</xdr:row>
                <xdr:rowOff>104775</xdr:rowOff>
              </to>
            </anchor>
          </controlPr>
        </control>
      </mc:Choice>
      <mc:Fallback>
        <control shapeId="8193" r:id="rId4" name="Control 1"/>
      </mc:Fallback>
    </mc:AlternateContent>
    <mc:AlternateContent xmlns:mc="http://schemas.openxmlformats.org/markup-compatibility/2006">
      <mc:Choice Requires="x14">
        <control shapeId="8194" r:id="rId6" name="Control 2">
          <controlPr defaultSize="0" autoPict="0" r:id="rId5">
            <anchor moveWithCells="1">
              <from>
                <xdr:col>3</xdr:col>
                <xdr:colOff>0</xdr:colOff>
                <xdr:row>37</xdr:row>
                <xdr:rowOff>0</xdr:rowOff>
              </from>
              <to>
                <xdr:col>4</xdr:col>
                <xdr:colOff>9525</xdr:colOff>
                <xdr:row>37</xdr:row>
                <xdr:rowOff>104775</xdr:rowOff>
              </to>
            </anchor>
          </controlPr>
        </control>
      </mc:Choice>
      <mc:Fallback>
        <control shapeId="8194" r:id="rId6" name="Control 2"/>
      </mc:Fallback>
    </mc:AlternateContent>
    <mc:AlternateContent xmlns:mc="http://schemas.openxmlformats.org/markup-compatibility/2006">
      <mc:Choice Requires="x14">
        <control shapeId="8195" r:id="rId7" name="Control 3">
          <controlPr defaultSize="0" autoPict="0" r:id="rId5">
            <anchor moveWithCells="1">
              <from>
                <xdr:col>3</xdr:col>
                <xdr:colOff>0</xdr:colOff>
                <xdr:row>37</xdr:row>
                <xdr:rowOff>0</xdr:rowOff>
              </from>
              <to>
                <xdr:col>4</xdr:col>
                <xdr:colOff>9525</xdr:colOff>
                <xdr:row>37</xdr:row>
                <xdr:rowOff>104775</xdr:rowOff>
              </to>
            </anchor>
          </controlPr>
        </control>
      </mc:Choice>
      <mc:Fallback>
        <control shapeId="8195" r:id="rId7" name="Control 3"/>
      </mc:Fallback>
    </mc:AlternateContent>
    <mc:AlternateContent xmlns:mc="http://schemas.openxmlformats.org/markup-compatibility/2006">
      <mc:Choice Requires="x14">
        <control shapeId="8196" r:id="rId8" name="Control 4">
          <controlPr defaultSize="0" autoPict="0" r:id="rId5">
            <anchor moveWithCells="1">
              <from>
                <xdr:col>3</xdr:col>
                <xdr:colOff>0</xdr:colOff>
                <xdr:row>37</xdr:row>
                <xdr:rowOff>0</xdr:rowOff>
              </from>
              <to>
                <xdr:col>4</xdr:col>
                <xdr:colOff>9525</xdr:colOff>
                <xdr:row>37</xdr:row>
                <xdr:rowOff>104775</xdr:rowOff>
              </to>
            </anchor>
          </controlPr>
        </control>
      </mc:Choice>
      <mc:Fallback>
        <control shapeId="8196" r:id="rId8" name="Control 4"/>
      </mc:Fallback>
    </mc:AlternateContent>
  </controls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22"/>
  <dimension ref="A1:G37"/>
  <sheetViews>
    <sheetView showGridLines="0" zoomScaleSheetLayoutView="100" workbookViewId="0">
      <selection activeCell="C11" sqref="C11"/>
    </sheetView>
  </sheetViews>
  <sheetFormatPr defaultColWidth="7.85546875" defaultRowHeight="12.75" x14ac:dyDescent="0.2"/>
  <cols>
    <col min="1" max="1" width="32.28515625" style="8" customWidth="1"/>
    <col min="2" max="3" width="27.28515625" style="8" customWidth="1"/>
    <col min="4" max="4" width="2.28515625" style="8" customWidth="1"/>
    <col min="5" max="5" width="7.85546875" style="8"/>
    <col min="6" max="6" width="22.85546875" style="8" bestFit="1" customWidth="1"/>
    <col min="7" max="16384" width="7.85546875" style="8"/>
  </cols>
  <sheetData>
    <row r="1" spans="1:6" s="10" customFormat="1" ht="27" customHeight="1" x14ac:dyDescent="0.2">
      <c r="A1" s="2128" t="s">
        <v>2148</v>
      </c>
      <c r="B1" s="2128"/>
      <c r="C1" s="2128"/>
    </row>
    <row r="2" spans="1:6" s="12" customFormat="1" ht="9.9499999999999993" customHeight="1" x14ac:dyDescent="0.2">
      <c r="A2" s="2133" t="s">
        <v>573</v>
      </c>
      <c r="B2" s="1584" t="s">
        <v>569</v>
      </c>
      <c r="C2" s="1588" t="s">
        <v>276</v>
      </c>
    </row>
    <row r="3" spans="1:6" s="12" customFormat="1" ht="9.9499999999999993" customHeight="1" x14ac:dyDescent="0.2">
      <c r="A3" s="2134"/>
      <c r="B3" s="626" t="s">
        <v>271</v>
      </c>
      <c r="C3" s="635" t="s">
        <v>1373</v>
      </c>
    </row>
    <row r="4" spans="1:6" s="12" customFormat="1" ht="5.0999999999999996" customHeight="1" x14ac:dyDescent="0.2">
      <c r="A4" s="628"/>
      <c r="B4" s="2135"/>
      <c r="C4" s="2135"/>
    </row>
    <row r="5" spans="1:6" s="10" customFormat="1" ht="12" customHeight="1" x14ac:dyDescent="0.2">
      <c r="A5" s="152">
        <v>2020</v>
      </c>
      <c r="B5" s="2132" t="s">
        <v>553</v>
      </c>
      <c r="C5" s="2132"/>
    </row>
    <row r="6" spans="1:6" s="10" customFormat="1" ht="12" customHeight="1" x14ac:dyDescent="0.2">
      <c r="A6" s="1063" t="s">
        <v>302</v>
      </c>
      <c r="B6" s="1064">
        <v>15211152</v>
      </c>
      <c r="C6" s="1064">
        <v>327992.51299999998</v>
      </c>
      <c r="F6" s="1840"/>
    </row>
    <row r="7" spans="1:6" s="10" customFormat="1" ht="10.5" customHeight="1" x14ac:dyDescent="0.2">
      <c r="A7" s="1058" t="s">
        <v>84</v>
      </c>
      <c r="B7" s="1065">
        <v>5084594</v>
      </c>
      <c r="C7" s="1065">
        <v>97064.044999999998</v>
      </c>
      <c r="D7" s="14"/>
      <c r="E7" s="14"/>
      <c r="F7" s="1840"/>
    </row>
    <row r="8" spans="1:6" s="10" customFormat="1" ht="10.5" customHeight="1" x14ac:dyDescent="0.2">
      <c r="A8" s="1058" t="s">
        <v>85</v>
      </c>
      <c r="B8" s="1065">
        <v>1579896</v>
      </c>
      <c r="C8" s="1065">
        <v>27949.414000000001</v>
      </c>
      <c r="D8" s="14"/>
      <c r="E8" s="14"/>
      <c r="F8" s="1840"/>
    </row>
    <row r="9" spans="1:6" s="10" customFormat="1" ht="10.5" customHeight="1" x14ac:dyDescent="0.2">
      <c r="A9" s="1058" t="s">
        <v>549</v>
      </c>
      <c r="B9" s="1065">
        <v>7690454</v>
      </c>
      <c r="C9" s="1065">
        <v>193074.27</v>
      </c>
      <c r="D9" s="14"/>
      <c r="E9" s="14"/>
      <c r="F9" s="1840"/>
    </row>
    <row r="10" spans="1:6" s="10" customFormat="1" ht="10.5" customHeight="1" x14ac:dyDescent="0.2">
      <c r="A10" s="1058" t="s">
        <v>86</v>
      </c>
      <c r="B10" s="1065">
        <v>511635</v>
      </c>
      <c r="C10" s="1065">
        <v>5529.9549999999999</v>
      </c>
      <c r="D10" s="14"/>
      <c r="E10" s="14"/>
      <c r="F10" s="1840"/>
    </row>
    <row r="11" spans="1:6" ht="10.5" customHeight="1" x14ac:dyDescent="0.2">
      <c r="A11" s="1058" t="s">
        <v>87</v>
      </c>
      <c r="B11" s="1065">
        <v>344573</v>
      </c>
      <c r="C11" s="1065">
        <v>4374.8280000000004</v>
      </c>
      <c r="D11" s="14"/>
      <c r="E11" s="14"/>
      <c r="F11" s="1840"/>
    </row>
    <row r="12" spans="1:6" s="10" customFormat="1" ht="12" customHeight="1" x14ac:dyDescent="0.2">
      <c r="A12" s="151"/>
      <c r="B12" s="2131" t="s">
        <v>570</v>
      </c>
      <c r="C12" s="2131"/>
      <c r="F12" s="1840"/>
    </row>
    <row r="13" spans="1:6" s="10" customFormat="1" ht="12" customHeight="1" x14ac:dyDescent="0.2">
      <c r="A13" s="1063" t="s">
        <v>302</v>
      </c>
      <c r="B13" s="1064">
        <v>14663159</v>
      </c>
      <c r="C13" s="1064">
        <v>315262.995</v>
      </c>
      <c r="D13" s="153"/>
      <c r="F13" s="1840"/>
    </row>
    <row r="14" spans="1:6" s="10" customFormat="1" ht="10.5" customHeight="1" x14ac:dyDescent="0.2">
      <c r="A14" s="1058" t="s">
        <v>84</v>
      </c>
      <c r="B14" s="1065">
        <v>4929003</v>
      </c>
      <c r="C14" s="1065">
        <v>93476.270999999993</v>
      </c>
      <c r="F14" s="1840"/>
    </row>
    <row r="15" spans="1:6" s="10" customFormat="1" ht="10.5" customHeight="1" x14ac:dyDescent="0.2">
      <c r="A15" s="1058" t="s">
        <v>85</v>
      </c>
      <c r="B15" s="1065">
        <v>1447328</v>
      </c>
      <c r="C15" s="1065">
        <v>24834.628000000001</v>
      </c>
      <c r="D15" s="8"/>
      <c r="F15" s="1840"/>
    </row>
    <row r="16" spans="1:6" s="10" customFormat="1" ht="10.5" customHeight="1" x14ac:dyDescent="0.2">
      <c r="A16" s="1058" t="s">
        <v>549</v>
      </c>
      <c r="B16" s="1065">
        <v>7518375</v>
      </c>
      <c r="C16" s="1065">
        <v>188942.89499999999</v>
      </c>
      <c r="F16" s="1840"/>
    </row>
    <row r="17" spans="1:6" s="10" customFormat="1" ht="10.5" customHeight="1" x14ac:dyDescent="0.2">
      <c r="A17" s="1058" t="s">
        <v>86</v>
      </c>
      <c r="B17" s="1065">
        <v>456923</v>
      </c>
      <c r="C17" s="1065">
        <v>4105.576</v>
      </c>
      <c r="F17" s="1840"/>
    </row>
    <row r="18" spans="1:6" ht="10.5" customHeight="1" x14ac:dyDescent="0.2">
      <c r="A18" s="1058" t="s">
        <v>87</v>
      </c>
      <c r="B18" s="1065">
        <v>311530</v>
      </c>
      <c r="C18" s="1065">
        <v>3903.625</v>
      </c>
      <c r="D18" s="10"/>
      <c r="F18" s="1840"/>
    </row>
    <row r="19" spans="1:6" s="10" customFormat="1" ht="12" customHeight="1" x14ac:dyDescent="0.2">
      <c r="A19" s="151"/>
      <c r="B19" s="2131" t="s">
        <v>571</v>
      </c>
      <c r="C19" s="2131"/>
      <c r="F19" s="1840"/>
    </row>
    <row r="20" spans="1:6" s="10" customFormat="1" ht="12" customHeight="1" x14ac:dyDescent="0.2">
      <c r="A20" s="1063" t="s">
        <v>302</v>
      </c>
      <c r="B20" s="1064">
        <v>405456</v>
      </c>
      <c r="C20" s="1064">
        <v>9048.8060000000005</v>
      </c>
      <c r="F20" s="1840"/>
    </row>
    <row r="21" spans="1:6" s="10" customFormat="1" ht="10.5" customHeight="1" x14ac:dyDescent="0.2">
      <c r="A21" s="1058" t="s">
        <v>84</v>
      </c>
      <c r="B21" s="1065">
        <v>126770</v>
      </c>
      <c r="C21" s="1065">
        <v>2680.413</v>
      </c>
      <c r="F21" s="1840"/>
    </row>
    <row r="22" spans="1:6" s="10" customFormat="1" ht="10.5" customHeight="1" x14ac:dyDescent="0.2">
      <c r="A22" s="1058" t="s">
        <v>85</v>
      </c>
      <c r="B22" s="1065">
        <v>86649</v>
      </c>
      <c r="C22" s="1065">
        <v>1904.337</v>
      </c>
      <c r="F22" s="1840"/>
    </row>
    <row r="23" spans="1:6" s="10" customFormat="1" ht="10.5" customHeight="1" x14ac:dyDescent="0.2">
      <c r="A23" s="1058" t="s">
        <v>549</v>
      </c>
      <c r="B23" s="1065">
        <v>117181</v>
      </c>
      <c r="C23" s="1065">
        <v>2836.7330000000002</v>
      </c>
      <c r="F23" s="1840"/>
    </row>
    <row r="24" spans="1:6" s="10" customFormat="1" ht="10.5" customHeight="1" x14ac:dyDescent="0.2">
      <c r="A24" s="1058" t="s">
        <v>86</v>
      </c>
      <c r="B24" s="1065">
        <v>50798</v>
      </c>
      <c r="C24" s="1065">
        <v>1320.606</v>
      </c>
      <c r="F24" s="1840"/>
    </row>
    <row r="25" spans="1:6" ht="10.5" customHeight="1" x14ac:dyDescent="0.2">
      <c r="A25" s="1058" t="s">
        <v>87</v>
      </c>
      <c r="B25" s="1065">
        <v>24058</v>
      </c>
      <c r="C25" s="1065">
        <v>306.71800000000002</v>
      </c>
      <c r="F25" s="1840"/>
    </row>
    <row r="26" spans="1:6" s="10" customFormat="1" ht="12" customHeight="1" x14ac:dyDescent="0.2">
      <c r="A26" s="151"/>
      <c r="B26" s="2131" t="s">
        <v>572</v>
      </c>
      <c r="C26" s="2131"/>
      <c r="F26" s="1840"/>
    </row>
    <row r="27" spans="1:6" s="10" customFormat="1" ht="10.5" customHeight="1" x14ac:dyDescent="0.2">
      <c r="A27" s="1063" t="s">
        <v>302</v>
      </c>
      <c r="B27" s="1064">
        <v>142537</v>
      </c>
      <c r="C27" s="1064">
        <v>3680.712</v>
      </c>
      <c r="F27" s="1840"/>
    </row>
    <row r="28" spans="1:6" s="10" customFormat="1" ht="10.5" customHeight="1" x14ac:dyDescent="0.2">
      <c r="A28" s="1058" t="s">
        <v>84</v>
      </c>
      <c r="B28" s="1065">
        <v>28821</v>
      </c>
      <c r="C28" s="1065">
        <v>907.36</v>
      </c>
      <c r="F28" s="1840"/>
    </row>
    <row r="29" spans="1:6" s="10" customFormat="1" ht="10.5" customHeight="1" x14ac:dyDescent="0.2">
      <c r="A29" s="1058" t="s">
        <v>85</v>
      </c>
      <c r="B29" s="1065">
        <v>45919</v>
      </c>
      <c r="C29" s="1065">
        <v>1210.4490000000001</v>
      </c>
      <c r="F29" s="1840"/>
    </row>
    <row r="30" spans="1:6" s="10" customFormat="1" ht="10.5" customHeight="1" x14ac:dyDescent="0.2">
      <c r="A30" s="1058" t="s">
        <v>549</v>
      </c>
      <c r="B30" s="1065">
        <v>54898</v>
      </c>
      <c r="C30" s="1065">
        <v>1294.643</v>
      </c>
      <c r="F30" s="1840"/>
    </row>
    <row r="31" spans="1:6" ht="10.5" customHeight="1" x14ac:dyDescent="0.2">
      <c r="A31" s="1058" t="s">
        <v>86</v>
      </c>
      <c r="B31" s="1065">
        <v>3914</v>
      </c>
      <c r="C31" s="1065">
        <v>103.773</v>
      </c>
      <c r="F31" s="1840"/>
    </row>
    <row r="32" spans="1:6" ht="10.5" customHeight="1" x14ac:dyDescent="0.2">
      <c r="A32" s="1058" t="s">
        <v>87</v>
      </c>
      <c r="B32" s="1065">
        <v>8985</v>
      </c>
      <c r="C32" s="1065">
        <v>164.48599999999999</v>
      </c>
      <c r="E32" s="623"/>
      <c r="F32" s="1840"/>
    </row>
    <row r="33" spans="1:7" ht="5.0999999999999996" customHeight="1" x14ac:dyDescent="0.2">
      <c r="A33" s="1058"/>
      <c r="B33" s="1065"/>
      <c r="C33" s="1065"/>
      <c r="E33" s="623"/>
      <c r="F33" s="623"/>
    </row>
    <row r="34" spans="1:7" ht="10.5" customHeight="1" x14ac:dyDescent="0.2">
      <c r="A34" s="1062">
        <v>2019</v>
      </c>
      <c r="B34" s="1065">
        <v>18373715</v>
      </c>
      <c r="C34" s="1065">
        <v>564874.07500000007</v>
      </c>
      <c r="E34" s="623"/>
      <c r="F34" s="623"/>
    </row>
    <row r="35" spans="1:7" s="10" customFormat="1" ht="10.5" customHeight="1" x14ac:dyDescent="0.2">
      <c r="A35" s="1062">
        <v>2018</v>
      </c>
      <c r="B35" s="1065">
        <v>20512982</v>
      </c>
      <c r="C35" s="1065">
        <v>541929.53499999992</v>
      </c>
      <c r="E35" s="623"/>
      <c r="F35" s="623"/>
      <c r="G35" s="150"/>
    </row>
    <row r="36" spans="1:7" ht="4.9000000000000004" customHeight="1" thickBot="1" x14ac:dyDescent="0.25">
      <c r="A36" s="11"/>
      <c r="B36" s="11"/>
      <c r="C36" s="11"/>
    </row>
    <row r="37" spans="1:7" ht="12" customHeight="1" thickTop="1" x14ac:dyDescent="0.2">
      <c r="A37" s="1847" t="s">
        <v>1743</v>
      </c>
      <c r="B37" s="349"/>
      <c r="C37" s="349"/>
    </row>
  </sheetData>
  <mergeCells count="7">
    <mergeCell ref="B12:C12"/>
    <mergeCell ref="B19:C19"/>
    <mergeCell ref="B26:C26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9217" r:id="rId4" name="Control 1">
          <controlPr defaultSize="0" autoPict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9217" r:id="rId4" name="Control 1"/>
      </mc:Fallback>
    </mc:AlternateContent>
    <mc:AlternateContent xmlns:mc="http://schemas.openxmlformats.org/markup-compatibility/2006">
      <mc:Choice Requires="x14">
        <control shapeId="9218" r:id="rId6" name="Control 2">
          <controlPr defaultSize="0" autoPict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9218" r:id="rId6" name="Control 2"/>
      </mc:Fallback>
    </mc:AlternateContent>
    <mc:AlternateContent xmlns:mc="http://schemas.openxmlformats.org/markup-compatibility/2006">
      <mc:Choice Requires="x14">
        <control shapeId="9219" r:id="rId7" name="Control 3">
          <controlPr defaultSize="0" autoPict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9219" r:id="rId7" name="Control 3"/>
      </mc:Fallback>
    </mc:AlternateContent>
    <mc:AlternateContent xmlns:mc="http://schemas.openxmlformats.org/markup-compatibility/2006">
      <mc:Choice Requires="x14">
        <control shapeId="9220" r:id="rId8" name="Control 4">
          <controlPr defaultSize="0" autoPict="0" r:id="rId5">
            <anchor moveWithCells="1">
              <from>
                <xdr:col>3</xdr:col>
                <xdr:colOff>0</xdr:colOff>
                <xdr:row>38</xdr:row>
                <xdr:rowOff>0</xdr:rowOff>
              </from>
              <to>
                <xdr:col>3</xdr:col>
                <xdr:colOff>114300</xdr:colOff>
                <xdr:row>38</xdr:row>
                <xdr:rowOff>104775</xdr:rowOff>
              </to>
            </anchor>
          </controlPr>
        </control>
      </mc:Choice>
      <mc:Fallback>
        <control shapeId="9220" r:id="rId8" name="Control 4"/>
      </mc:Fallback>
    </mc:AlternateContent>
  </control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17"/>
  <dimension ref="A1:E30"/>
  <sheetViews>
    <sheetView showGridLines="0" zoomScaleSheetLayoutView="100" workbookViewId="0">
      <selection activeCell="B32" sqref="B32"/>
    </sheetView>
  </sheetViews>
  <sheetFormatPr defaultColWidth="7.85546875" defaultRowHeight="12.75" x14ac:dyDescent="0.2"/>
  <cols>
    <col min="1" max="1" width="35.7109375" style="155" customWidth="1"/>
    <col min="2" max="3" width="25.7109375" style="155" customWidth="1"/>
    <col min="4" max="4" width="1.5703125" style="155" customWidth="1"/>
    <col min="5" max="16384" width="7.85546875" style="155"/>
  </cols>
  <sheetData>
    <row r="1" spans="1:5" s="156" customFormat="1" ht="28.15" customHeight="1" x14ac:dyDescent="0.2">
      <c r="A1" s="2128" t="s">
        <v>2149</v>
      </c>
      <c r="B1" s="2128"/>
      <c r="C1" s="2128"/>
    </row>
    <row r="2" spans="1:5" s="154" customFormat="1" ht="9.9499999999999993" customHeight="1" x14ac:dyDescent="0.15">
      <c r="A2" s="2133" t="s">
        <v>568</v>
      </c>
      <c r="B2" s="1584" t="s">
        <v>569</v>
      </c>
      <c r="C2" s="1588" t="s">
        <v>276</v>
      </c>
    </row>
    <row r="3" spans="1:5" ht="9.9499999999999993" customHeight="1" x14ac:dyDescent="0.2">
      <c r="A3" s="2134"/>
      <c r="B3" s="626" t="s">
        <v>271</v>
      </c>
      <c r="C3" s="627" t="s">
        <v>1384</v>
      </c>
    </row>
    <row r="4" spans="1:5" ht="4.9000000000000004" customHeight="1" x14ac:dyDescent="0.2">
      <c r="A4" s="628"/>
      <c r="B4" s="2135"/>
      <c r="C4" s="2135"/>
    </row>
    <row r="5" spans="1:5" s="156" customFormat="1" ht="12" customHeight="1" x14ac:dyDescent="0.2">
      <c r="A5" s="152">
        <v>2020</v>
      </c>
      <c r="B5" s="2132" t="s">
        <v>566</v>
      </c>
      <c r="C5" s="2132"/>
    </row>
    <row r="6" spans="1:5" s="156" customFormat="1" ht="12" customHeight="1" x14ac:dyDescent="0.2">
      <c r="A6" s="1063" t="s">
        <v>302</v>
      </c>
      <c r="B6" s="1060">
        <v>3418</v>
      </c>
      <c r="C6" s="1060">
        <v>94.283000000000001</v>
      </c>
      <c r="E6" s="158"/>
    </row>
    <row r="7" spans="1:5" s="156" customFormat="1" ht="10.5" customHeight="1" x14ac:dyDescent="0.2">
      <c r="A7" s="1058" t="s">
        <v>84</v>
      </c>
      <c r="B7" s="1061">
        <v>1528</v>
      </c>
      <c r="C7" s="1061">
        <v>44.353999999999999</v>
      </c>
    </row>
    <row r="8" spans="1:5" s="156" customFormat="1" ht="10.5" customHeight="1" x14ac:dyDescent="0.2">
      <c r="A8" s="1058" t="s">
        <v>85</v>
      </c>
      <c r="B8" s="1061">
        <v>737</v>
      </c>
      <c r="C8" s="1061">
        <v>14.839</v>
      </c>
    </row>
    <row r="9" spans="1:5" s="156" customFormat="1" ht="10.5" customHeight="1" x14ac:dyDescent="0.2">
      <c r="A9" s="1058" t="s">
        <v>549</v>
      </c>
      <c r="B9" s="1061">
        <v>997</v>
      </c>
      <c r="C9" s="1061">
        <v>29.72</v>
      </c>
    </row>
    <row r="10" spans="1:5" s="156" customFormat="1" ht="10.5" customHeight="1" x14ac:dyDescent="0.2">
      <c r="A10" s="1058" t="s">
        <v>86</v>
      </c>
      <c r="B10" s="1061" t="s">
        <v>575</v>
      </c>
      <c r="C10" s="1061" t="s">
        <v>575</v>
      </c>
    </row>
    <row r="11" spans="1:5" ht="10.5" customHeight="1" x14ac:dyDescent="0.2">
      <c r="A11" s="1058" t="s">
        <v>87</v>
      </c>
      <c r="B11" s="1061" t="s">
        <v>575</v>
      </c>
      <c r="C11" s="1061" t="s">
        <v>575</v>
      </c>
    </row>
    <row r="12" spans="1:5" s="156" customFormat="1" ht="12" customHeight="1" x14ac:dyDescent="0.2">
      <c r="A12" s="151"/>
      <c r="B12" s="2136" t="s">
        <v>574</v>
      </c>
      <c r="C12" s="2136"/>
    </row>
    <row r="13" spans="1:5" s="156" customFormat="1" ht="12" customHeight="1" x14ac:dyDescent="0.2">
      <c r="A13" s="1063" t="s">
        <v>302</v>
      </c>
      <c r="B13" s="1060">
        <v>2352</v>
      </c>
      <c r="C13" s="1060">
        <v>67.694000000000003</v>
      </c>
    </row>
    <row r="14" spans="1:5" s="156" customFormat="1" ht="10.5" customHeight="1" x14ac:dyDescent="0.2">
      <c r="A14" s="1058" t="s">
        <v>84</v>
      </c>
      <c r="B14" s="1061">
        <v>1113</v>
      </c>
      <c r="C14" s="1061">
        <v>31.53</v>
      </c>
    </row>
    <row r="15" spans="1:5" s="156" customFormat="1" ht="10.5" customHeight="1" x14ac:dyDescent="0.2">
      <c r="A15" s="1058" t="s">
        <v>85</v>
      </c>
      <c r="B15" s="1061">
        <v>320</v>
      </c>
      <c r="C15" s="1061">
        <v>7.6340000000000003</v>
      </c>
    </row>
    <row r="16" spans="1:5" s="156" customFormat="1" ht="10.5" customHeight="1" x14ac:dyDescent="0.2">
      <c r="A16" s="1058" t="s">
        <v>549</v>
      </c>
      <c r="B16" s="1061">
        <v>829</v>
      </c>
      <c r="C16" s="1061">
        <v>25.152000000000001</v>
      </c>
    </row>
    <row r="17" spans="1:3" s="156" customFormat="1" ht="10.5" customHeight="1" x14ac:dyDescent="0.2">
      <c r="A17" s="1058" t="s">
        <v>86</v>
      </c>
      <c r="B17" s="1061" t="s">
        <v>575</v>
      </c>
      <c r="C17" s="1061" t="s">
        <v>575</v>
      </c>
    </row>
    <row r="18" spans="1:3" ht="10.5" customHeight="1" x14ac:dyDescent="0.2">
      <c r="A18" s="1058" t="s">
        <v>87</v>
      </c>
      <c r="B18" s="1061" t="s">
        <v>575</v>
      </c>
      <c r="C18" s="1061" t="s">
        <v>575</v>
      </c>
    </row>
    <row r="19" spans="1:3" s="156" customFormat="1" ht="12" customHeight="1" x14ac:dyDescent="0.2">
      <c r="A19" s="151"/>
      <c r="B19" s="2136" t="s">
        <v>572</v>
      </c>
      <c r="C19" s="2136"/>
    </row>
    <row r="20" spans="1:3" s="156" customFormat="1" ht="12" customHeight="1" x14ac:dyDescent="0.2">
      <c r="A20" s="1063" t="s">
        <v>302</v>
      </c>
      <c r="B20" s="1060">
        <v>1066</v>
      </c>
      <c r="C20" s="1060">
        <v>26.588999999999999</v>
      </c>
    </row>
    <row r="21" spans="1:3" s="156" customFormat="1" ht="10.5" customHeight="1" x14ac:dyDescent="0.2">
      <c r="A21" s="1058" t="s">
        <v>84</v>
      </c>
      <c r="B21" s="1061">
        <v>415</v>
      </c>
      <c r="C21" s="1061">
        <v>12.824</v>
      </c>
    </row>
    <row r="22" spans="1:3" s="156" customFormat="1" ht="10.5" customHeight="1" x14ac:dyDescent="0.2">
      <c r="A22" s="1058" t="s">
        <v>85</v>
      </c>
      <c r="B22" s="1061">
        <v>417</v>
      </c>
      <c r="C22" s="1061">
        <v>7.2039999999999997</v>
      </c>
    </row>
    <row r="23" spans="1:3" s="156" customFormat="1" ht="10.5" customHeight="1" x14ac:dyDescent="0.2">
      <c r="A23" s="1058" t="s">
        <v>549</v>
      </c>
      <c r="B23" s="1061">
        <v>168</v>
      </c>
      <c r="C23" s="1061">
        <v>4.5679999999999996</v>
      </c>
    </row>
    <row r="24" spans="1:3" s="156" customFormat="1" ht="10.5" customHeight="1" x14ac:dyDescent="0.2">
      <c r="A24" s="1058" t="s">
        <v>86</v>
      </c>
      <c r="B24" s="1061" t="s">
        <v>575</v>
      </c>
      <c r="C24" s="1061" t="s">
        <v>575</v>
      </c>
    </row>
    <row r="25" spans="1:3" ht="10.5" customHeight="1" x14ac:dyDescent="0.2">
      <c r="A25" s="1058" t="s">
        <v>87</v>
      </c>
      <c r="B25" s="1061" t="s">
        <v>575</v>
      </c>
      <c r="C25" s="1061" t="s">
        <v>575</v>
      </c>
    </row>
    <row r="26" spans="1:3" ht="5.0999999999999996" customHeight="1" x14ac:dyDescent="0.2">
      <c r="A26" s="1058"/>
      <c r="B26" s="1061"/>
      <c r="C26" s="1061"/>
    </row>
    <row r="27" spans="1:3" ht="10.5" customHeight="1" x14ac:dyDescent="0.2">
      <c r="A27" s="152">
        <v>2019</v>
      </c>
      <c r="B27" s="1470">
        <v>13957</v>
      </c>
      <c r="C27" s="1470">
        <v>531.77300000000002</v>
      </c>
    </row>
    <row r="28" spans="1:3" ht="10.5" customHeight="1" x14ac:dyDescent="0.2">
      <c r="A28" s="152">
        <v>2018</v>
      </c>
      <c r="B28" s="1470">
        <v>18665</v>
      </c>
      <c r="C28" s="1470">
        <v>613.89200000000005</v>
      </c>
    </row>
    <row r="29" spans="1:3" ht="4.9000000000000004" customHeight="1" thickBot="1" x14ac:dyDescent="0.25">
      <c r="A29" s="146"/>
      <c r="B29" s="146"/>
      <c r="C29" s="146"/>
    </row>
    <row r="30" spans="1:3" s="8" customFormat="1" ht="12" customHeight="1" thickTop="1" x14ac:dyDescent="0.2">
      <c r="A30" s="1847" t="s">
        <v>1743</v>
      </c>
      <c r="B30" s="349"/>
      <c r="C30" s="349"/>
    </row>
  </sheetData>
  <mergeCells count="6">
    <mergeCell ref="B12:C12"/>
    <mergeCell ref="B19:C19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0241" r:id="rId4" name="Control 1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4</xdr:col>
                <xdr:colOff>9525</xdr:colOff>
                <xdr:row>33</xdr:row>
                <xdr:rowOff>104775</xdr:rowOff>
              </to>
            </anchor>
          </controlPr>
        </control>
      </mc:Choice>
      <mc:Fallback>
        <control shapeId="10241" r:id="rId4" name="Control 1"/>
      </mc:Fallback>
    </mc:AlternateContent>
    <mc:AlternateContent xmlns:mc="http://schemas.openxmlformats.org/markup-compatibility/2006">
      <mc:Choice Requires="x14">
        <control shapeId="10242" r:id="rId6" name="Control 2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4</xdr:col>
                <xdr:colOff>9525</xdr:colOff>
                <xdr:row>33</xdr:row>
                <xdr:rowOff>104775</xdr:rowOff>
              </to>
            </anchor>
          </controlPr>
        </control>
      </mc:Choice>
      <mc:Fallback>
        <control shapeId="10242" r:id="rId6" name="Control 2"/>
      </mc:Fallback>
    </mc:AlternateContent>
    <mc:AlternateContent xmlns:mc="http://schemas.openxmlformats.org/markup-compatibility/2006">
      <mc:Choice Requires="x14">
        <control shapeId="10243" r:id="rId7" name="Control 3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4</xdr:col>
                <xdr:colOff>9525</xdr:colOff>
                <xdr:row>33</xdr:row>
                <xdr:rowOff>104775</xdr:rowOff>
              </to>
            </anchor>
          </controlPr>
        </control>
      </mc:Choice>
      <mc:Fallback>
        <control shapeId="10243" r:id="rId7" name="Control 3"/>
      </mc:Fallback>
    </mc:AlternateContent>
    <mc:AlternateContent xmlns:mc="http://schemas.openxmlformats.org/markup-compatibility/2006">
      <mc:Choice Requires="x14">
        <control shapeId="10244" r:id="rId8" name="Control 4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4</xdr:col>
                <xdr:colOff>9525</xdr:colOff>
                <xdr:row>33</xdr:row>
                <xdr:rowOff>104775</xdr:rowOff>
              </to>
            </anchor>
          </controlPr>
        </control>
      </mc:Choice>
      <mc:Fallback>
        <control shapeId="10244" r:id="rId8" name="Control 4"/>
      </mc:Fallback>
    </mc:AlternateContent>
  </controls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3"/>
  <dimension ref="A1:H31"/>
  <sheetViews>
    <sheetView showGridLines="0" zoomScaleSheetLayoutView="100" workbookViewId="0">
      <selection sqref="A1:C30"/>
    </sheetView>
  </sheetViews>
  <sheetFormatPr defaultColWidth="7.85546875" defaultRowHeight="12.75" x14ac:dyDescent="0.2"/>
  <cols>
    <col min="1" max="1" width="36.140625" style="155" customWidth="1"/>
    <col min="2" max="3" width="25.42578125" style="155" customWidth="1"/>
    <col min="4" max="4" width="1.85546875" style="155" customWidth="1"/>
    <col min="5" max="5" width="8.28515625" style="155" bestFit="1" customWidth="1"/>
    <col min="6" max="16384" width="7.85546875" style="155"/>
  </cols>
  <sheetData>
    <row r="1" spans="1:8" s="156" customFormat="1" ht="28.15" customHeight="1" x14ac:dyDescent="0.2">
      <c r="A1" s="2128" t="s">
        <v>2150</v>
      </c>
      <c r="B1" s="2128"/>
      <c r="C1" s="2128"/>
    </row>
    <row r="2" spans="1:8" s="154" customFormat="1" ht="9.9499999999999993" customHeight="1" x14ac:dyDescent="0.15">
      <c r="A2" s="2133" t="s">
        <v>573</v>
      </c>
      <c r="B2" s="1584" t="s">
        <v>569</v>
      </c>
      <c r="C2" s="1588" t="s">
        <v>276</v>
      </c>
    </row>
    <row r="3" spans="1:8" ht="9.9499999999999993" customHeight="1" x14ac:dyDescent="0.2">
      <c r="A3" s="2134"/>
      <c r="B3" s="626" t="s">
        <v>271</v>
      </c>
      <c r="C3" s="627" t="s">
        <v>1384</v>
      </c>
    </row>
    <row r="4" spans="1:8" ht="4.9000000000000004" customHeight="1" x14ac:dyDescent="0.2">
      <c r="A4" s="628"/>
      <c r="B4" s="2135"/>
      <c r="C4" s="2135"/>
    </row>
    <row r="5" spans="1:8" s="156" customFormat="1" ht="12" customHeight="1" x14ac:dyDescent="0.2">
      <c r="A5" s="152">
        <v>2020</v>
      </c>
      <c r="B5" s="2132" t="s">
        <v>566</v>
      </c>
      <c r="C5" s="2132"/>
    </row>
    <row r="6" spans="1:8" s="156" customFormat="1" ht="12" customHeight="1" x14ac:dyDescent="0.2">
      <c r="A6" s="1063" t="s">
        <v>302</v>
      </c>
      <c r="B6" s="1060">
        <v>3344</v>
      </c>
      <c r="C6" s="1060">
        <v>87935.254000000001</v>
      </c>
      <c r="E6" s="158"/>
      <c r="F6" s="158"/>
    </row>
    <row r="7" spans="1:8" s="156" customFormat="1" ht="11.25" customHeight="1" x14ac:dyDescent="0.2">
      <c r="A7" s="1058" t="s">
        <v>84</v>
      </c>
      <c r="B7" s="1061">
        <v>1504</v>
      </c>
      <c r="C7" s="1061">
        <v>41.39</v>
      </c>
      <c r="E7" s="158"/>
    </row>
    <row r="8" spans="1:8" s="156" customFormat="1" ht="11.25" customHeight="1" x14ac:dyDescent="0.2">
      <c r="A8" s="1058" t="s">
        <v>85</v>
      </c>
      <c r="B8" s="1061">
        <v>716</v>
      </c>
      <c r="C8" s="1061">
        <v>11.957000000000001</v>
      </c>
      <c r="E8" s="158"/>
    </row>
    <row r="9" spans="1:8" s="156" customFormat="1" ht="11.25" customHeight="1" x14ac:dyDescent="0.2">
      <c r="A9" s="1058" t="s">
        <v>549</v>
      </c>
      <c r="B9" s="1061">
        <v>968</v>
      </c>
      <c r="C9" s="1061">
        <v>29.189</v>
      </c>
      <c r="E9" s="158"/>
    </row>
    <row r="10" spans="1:8" s="156" customFormat="1" ht="11.25" customHeight="1" x14ac:dyDescent="0.2">
      <c r="A10" s="1058" t="s">
        <v>86</v>
      </c>
      <c r="B10" s="1061" t="s">
        <v>575</v>
      </c>
      <c r="C10" s="1061" t="s">
        <v>575</v>
      </c>
    </row>
    <row r="11" spans="1:8" ht="11.25" customHeight="1" x14ac:dyDescent="0.2">
      <c r="A11" s="1058" t="s">
        <v>87</v>
      </c>
      <c r="B11" s="1061" t="s">
        <v>575</v>
      </c>
      <c r="C11" s="1061" t="s">
        <v>575</v>
      </c>
    </row>
    <row r="12" spans="1:8" s="156" customFormat="1" ht="12" customHeight="1" x14ac:dyDescent="0.2">
      <c r="A12" s="151"/>
      <c r="B12" s="2136" t="s">
        <v>574</v>
      </c>
      <c r="C12" s="2136"/>
      <c r="E12" s="158"/>
    </row>
    <row r="13" spans="1:8" s="156" customFormat="1" ht="12" customHeight="1" x14ac:dyDescent="0.2">
      <c r="A13" s="1063" t="s">
        <v>302</v>
      </c>
      <c r="B13" s="1060">
        <v>2331</v>
      </c>
      <c r="C13" s="1060">
        <v>62.655999999999999</v>
      </c>
      <c r="E13" s="158"/>
      <c r="F13" s="158"/>
      <c r="G13" s="1839"/>
      <c r="H13" s="1839"/>
    </row>
    <row r="14" spans="1:8" s="156" customFormat="1" ht="11.25" customHeight="1" x14ac:dyDescent="0.2">
      <c r="A14" s="1058" t="s">
        <v>84</v>
      </c>
      <c r="B14" s="1061">
        <v>1094</v>
      </c>
      <c r="C14" s="1061">
        <v>28.757000000000001</v>
      </c>
      <c r="G14" s="1839"/>
      <c r="H14" s="1839"/>
    </row>
    <row r="15" spans="1:8" s="156" customFormat="1" ht="11.25" customHeight="1" x14ac:dyDescent="0.2">
      <c r="A15" s="1058" t="s">
        <v>85</v>
      </c>
      <c r="B15" s="1061">
        <v>318</v>
      </c>
      <c r="C15" s="1061">
        <v>5.3520000000000003</v>
      </c>
      <c r="G15" s="1839"/>
      <c r="H15" s="1839"/>
    </row>
    <row r="16" spans="1:8" s="159" customFormat="1" ht="11.25" customHeight="1" x14ac:dyDescent="0.2">
      <c r="A16" s="1058" t="s">
        <v>549</v>
      </c>
      <c r="B16" s="1061">
        <v>829</v>
      </c>
      <c r="C16" s="1061">
        <v>25.145</v>
      </c>
      <c r="G16" s="1839"/>
      <c r="H16" s="1839"/>
    </row>
    <row r="17" spans="1:8" s="156" customFormat="1" ht="11.25" customHeight="1" x14ac:dyDescent="0.2">
      <c r="A17" s="1058" t="s">
        <v>86</v>
      </c>
      <c r="B17" s="1061" t="s">
        <v>575</v>
      </c>
      <c r="C17" s="1061" t="s">
        <v>575</v>
      </c>
      <c r="G17" s="1839"/>
      <c r="H17" s="1839"/>
    </row>
    <row r="18" spans="1:8" ht="11.25" customHeight="1" x14ac:dyDescent="0.2">
      <c r="A18" s="1058" t="s">
        <v>87</v>
      </c>
      <c r="B18" s="1061" t="s">
        <v>575</v>
      </c>
      <c r="C18" s="1061" t="s">
        <v>575</v>
      </c>
    </row>
    <row r="19" spans="1:8" ht="10.5" customHeight="1" x14ac:dyDescent="0.2">
      <c r="A19" s="151"/>
      <c r="B19" s="2136" t="s">
        <v>572</v>
      </c>
      <c r="C19" s="2136"/>
    </row>
    <row r="20" spans="1:8" s="156" customFormat="1" ht="12" customHeight="1" x14ac:dyDescent="0.2">
      <c r="A20" s="1063" t="s">
        <v>302</v>
      </c>
      <c r="B20" s="1060">
        <v>1013</v>
      </c>
      <c r="C20" s="1060">
        <v>25.279</v>
      </c>
      <c r="E20" s="158"/>
      <c r="F20" s="158"/>
    </row>
    <row r="21" spans="1:8" s="156" customFormat="1" ht="11.25" customHeight="1" x14ac:dyDescent="0.2">
      <c r="A21" s="1058" t="s">
        <v>84</v>
      </c>
      <c r="B21" s="1061">
        <v>410</v>
      </c>
      <c r="C21" s="1061">
        <v>12.632999999999999</v>
      </c>
      <c r="E21" s="158"/>
    </row>
    <row r="22" spans="1:8" s="156" customFormat="1" ht="11.25" customHeight="1" x14ac:dyDescent="0.2">
      <c r="A22" s="1058" t="s">
        <v>85</v>
      </c>
      <c r="B22" s="1061">
        <v>398</v>
      </c>
      <c r="C22" s="1061">
        <v>6.6059999999999999</v>
      </c>
      <c r="E22" s="158"/>
    </row>
    <row r="23" spans="1:8" s="156" customFormat="1" ht="11.25" customHeight="1" x14ac:dyDescent="0.2">
      <c r="A23" s="1058" t="s">
        <v>549</v>
      </c>
      <c r="B23" s="1061">
        <v>139</v>
      </c>
      <c r="C23" s="1061">
        <v>4.0449999999999999</v>
      </c>
      <c r="E23" s="158"/>
    </row>
    <row r="24" spans="1:8" s="156" customFormat="1" ht="11.25" customHeight="1" x14ac:dyDescent="0.2">
      <c r="A24" s="1058" t="s">
        <v>86</v>
      </c>
      <c r="B24" s="1061" t="s">
        <v>575</v>
      </c>
      <c r="C24" s="1061" t="s">
        <v>575</v>
      </c>
      <c r="E24" s="158"/>
    </row>
    <row r="25" spans="1:8" ht="11.25" customHeight="1" x14ac:dyDescent="0.2">
      <c r="A25" s="1058" t="s">
        <v>87</v>
      </c>
      <c r="B25" s="1061" t="s">
        <v>575</v>
      </c>
      <c r="C25" s="1061" t="s">
        <v>575</v>
      </c>
    </row>
    <row r="26" spans="1:8" ht="5.0999999999999996" customHeight="1" x14ac:dyDescent="0.2">
      <c r="A26" s="1058"/>
      <c r="B26" s="1061"/>
      <c r="C26" s="1061"/>
    </row>
    <row r="27" spans="1:8" ht="10.5" customHeight="1" x14ac:dyDescent="0.2">
      <c r="A27" s="152">
        <v>2019</v>
      </c>
      <c r="B27" s="1061">
        <v>13957</v>
      </c>
      <c r="C27" s="1061">
        <v>531.77300000000002</v>
      </c>
    </row>
    <row r="28" spans="1:8" s="10" customFormat="1" ht="10.5" customHeight="1" x14ac:dyDescent="0.2">
      <c r="A28" s="1062">
        <v>2018</v>
      </c>
      <c r="B28" s="1470">
        <v>18665</v>
      </c>
      <c r="C28" s="1470">
        <v>613.89200000000005</v>
      </c>
      <c r="E28" s="623"/>
      <c r="F28" s="623"/>
      <c r="G28" s="150"/>
    </row>
    <row r="29" spans="1:8" ht="4.9000000000000004" customHeight="1" thickBot="1" x14ac:dyDescent="0.25">
      <c r="A29" s="146"/>
      <c r="B29" s="146"/>
      <c r="C29" s="146"/>
    </row>
    <row r="30" spans="1:8" s="8" customFormat="1" ht="12" customHeight="1" thickTop="1" x14ac:dyDescent="0.2">
      <c r="A30" s="1467" t="s">
        <v>1743</v>
      </c>
      <c r="B30" s="349"/>
      <c r="C30" s="349"/>
    </row>
    <row r="31" spans="1:8" x14ac:dyDescent="0.2">
      <c r="A31" s="1856"/>
    </row>
  </sheetData>
  <mergeCells count="6">
    <mergeCell ref="B19:C19"/>
    <mergeCell ref="B12:C12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1265" r:id="rId4" name="Control 1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114300</xdr:colOff>
                <xdr:row>33</xdr:row>
                <xdr:rowOff>104775</xdr:rowOff>
              </to>
            </anchor>
          </controlPr>
        </control>
      </mc:Choice>
      <mc:Fallback>
        <control shapeId="11265" r:id="rId4" name="Control 1"/>
      </mc:Fallback>
    </mc:AlternateContent>
    <mc:AlternateContent xmlns:mc="http://schemas.openxmlformats.org/markup-compatibility/2006">
      <mc:Choice Requires="x14">
        <control shapeId="11266" r:id="rId6" name="Control 2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114300</xdr:colOff>
                <xdr:row>33</xdr:row>
                <xdr:rowOff>104775</xdr:rowOff>
              </to>
            </anchor>
          </controlPr>
        </control>
      </mc:Choice>
      <mc:Fallback>
        <control shapeId="11266" r:id="rId6" name="Control 2"/>
      </mc:Fallback>
    </mc:AlternateContent>
    <mc:AlternateContent xmlns:mc="http://schemas.openxmlformats.org/markup-compatibility/2006">
      <mc:Choice Requires="x14">
        <control shapeId="11267" r:id="rId7" name="Control 3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114300</xdr:colOff>
                <xdr:row>33</xdr:row>
                <xdr:rowOff>104775</xdr:rowOff>
              </to>
            </anchor>
          </controlPr>
        </control>
      </mc:Choice>
      <mc:Fallback>
        <control shapeId="11267" r:id="rId7" name="Control 3"/>
      </mc:Fallback>
    </mc:AlternateContent>
    <mc:AlternateContent xmlns:mc="http://schemas.openxmlformats.org/markup-compatibility/2006">
      <mc:Choice Requires="x14">
        <control shapeId="11268" r:id="rId8" name="Control 4">
          <controlPr defaultSize="0" autoPict="0" r:id="rId5">
            <anchor moveWithCells="1">
              <from>
                <xdr:col>3</xdr:col>
                <xdr:colOff>0</xdr:colOff>
                <xdr:row>33</xdr:row>
                <xdr:rowOff>0</xdr:rowOff>
              </from>
              <to>
                <xdr:col>3</xdr:col>
                <xdr:colOff>114300</xdr:colOff>
                <xdr:row>33</xdr:row>
                <xdr:rowOff>104775</xdr:rowOff>
              </to>
            </anchor>
          </controlPr>
        </control>
      </mc:Choice>
      <mc:Fallback>
        <control shapeId="11268" r:id="rId8" name="Control 4"/>
      </mc:Fallback>
    </mc:AlternateContent>
  </controls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24"/>
  <dimension ref="A1:G28"/>
  <sheetViews>
    <sheetView showGridLines="0" zoomScaleSheetLayoutView="100" workbookViewId="0">
      <selection activeCell="B38" sqref="B38"/>
    </sheetView>
  </sheetViews>
  <sheetFormatPr defaultColWidth="7.85546875" defaultRowHeight="12.75" x14ac:dyDescent="0.2"/>
  <cols>
    <col min="1" max="1" width="35" style="155" customWidth="1"/>
    <col min="2" max="3" width="26" style="155" customWidth="1"/>
    <col min="4" max="4" width="2.28515625" style="155" customWidth="1"/>
    <col min="5" max="5" width="9.28515625" style="155" bestFit="1" customWidth="1"/>
    <col min="6" max="16384" width="7.85546875" style="155"/>
  </cols>
  <sheetData>
    <row r="1" spans="1:7" s="156" customFormat="1" ht="28.15" customHeight="1" x14ac:dyDescent="0.2">
      <c r="A1" s="2128" t="s">
        <v>1744</v>
      </c>
      <c r="B1" s="2128"/>
      <c r="C1" s="2128"/>
    </row>
    <row r="2" spans="1:7" s="145" customFormat="1" ht="9.9499999999999993" customHeight="1" x14ac:dyDescent="0.2">
      <c r="A2" s="2133" t="s">
        <v>576</v>
      </c>
      <c r="B2" s="1584" t="s">
        <v>569</v>
      </c>
      <c r="C2" s="1588" t="s">
        <v>276</v>
      </c>
    </row>
    <row r="3" spans="1:7" s="145" customFormat="1" ht="9.9499999999999993" customHeight="1" x14ac:dyDescent="0.2">
      <c r="A3" s="2134"/>
      <c r="B3" s="626" t="s">
        <v>271</v>
      </c>
      <c r="C3" s="627" t="s">
        <v>1384</v>
      </c>
    </row>
    <row r="4" spans="1:7" ht="4.9000000000000004" customHeight="1" x14ac:dyDescent="0.2">
      <c r="A4" s="628"/>
      <c r="B4" s="2135"/>
      <c r="C4" s="2135"/>
    </row>
    <row r="5" spans="1:7" s="156" customFormat="1" ht="12" customHeight="1" x14ac:dyDescent="0.2">
      <c r="A5" s="152">
        <v>2020</v>
      </c>
      <c r="B5" s="2132" t="s">
        <v>566</v>
      </c>
      <c r="C5" s="2132"/>
    </row>
    <row r="6" spans="1:7" s="156" customFormat="1" ht="12" customHeight="1" x14ac:dyDescent="0.2">
      <c r="A6" s="1063" t="s">
        <v>1</v>
      </c>
      <c r="B6" s="1060">
        <v>3343.8348113531547</v>
      </c>
      <c r="C6" s="1060">
        <v>87.935000000000002</v>
      </c>
      <c r="E6" s="160"/>
      <c r="F6" s="160"/>
      <c r="G6" s="158"/>
    </row>
    <row r="7" spans="1:7" s="156" customFormat="1" ht="11.25" customHeight="1" x14ac:dyDescent="0.2">
      <c r="A7" s="1058" t="s">
        <v>67</v>
      </c>
      <c r="B7" s="1061">
        <v>1382</v>
      </c>
      <c r="C7" s="1061">
        <v>42.405999999999999</v>
      </c>
      <c r="D7" s="160"/>
      <c r="G7" s="158"/>
    </row>
    <row r="8" spans="1:7" s="156" customFormat="1" ht="11.25" customHeight="1" x14ac:dyDescent="0.2">
      <c r="A8" s="1058" t="s">
        <v>70</v>
      </c>
      <c r="B8" s="1061">
        <v>1057</v>
      </c>
      <c r="C8" s="1061">
        <v>29.254999999999999</v>
      </c>
      <c r="G8" s="158"/>
    </row>
    <row r="9" spans="1:7" s="156" customFormat="1" ht="11.25" customHeight="1" x14ac:dyDescent="0.2">
      <c r="A9" s="1058" t="s">
        <v>42</v>
      </c>
      <c r="B9" s="1061">
        <v>532</v>
      </c>
      <c r="C9" s="1061">
        <v>7.2269999999999994</v>
      </c>
      <c r="G9" s="158"/>
    </row>
    <row r="10" spans="1:7" s="156" customFormat="1" ht="11.25" customHeight="1" x14ac:dyDescent="0.2">
      <c r="A10" s="1058" t="s">
        <v>15</v>
      </c>
      <c r="B10" s="1061">
        <v>373</v>
      </c>
      <c r="C10" s="1061">
        <v>9.0500000000000007</v>
      </c>
      <c r="G10" s="158"/>
    </row>
    <row r="11" spans="1:7" s="156" customFormat="1" ht="12" customHeight="1" x14ac:dyDescent="0.2">
      <c r="A11" s="151"/>
      <c r="B11" s="2136" t="s">
        <v>574</v>
      </c>
      <c r="C11" s="2136"/>
      <c r="D11" s="155"/>
    </row>
    <row r="12" spans="1:7" s="156" customFormat="1" ht="12" customHeight="1" x14ac:dyDescent="0.2">
      <c r="A12" s="1063" t="s">
        <v>1</v>
      </c>
      <c r="B12" s="1060">
        <v>2330.8348113531547</v>
      </c>
      <c r="C12" s="1060">
        <v>62.655999999999999</v>
      </c>
      <c r="E12" s="160"/>
      <c r="F12" s="160"/>
    </row>
    <row r="13" spans="1:7" s="156" customFormat="1" ht="11.25" customHeight="1" x14ac:dyDescent="0.2">
      <c r="A13" s="1058" t="s">
        <v>67</v>
      </c>
      <c r="B13" s="1061">
        <v>977</v>
      </c>
      <c r="C13" s="1061">
        <v>28.844999999999999</v>
      </c>
      <c r="D13" s="160"/>
    </row>
    <row r="14" spans="1:7" s="156" customFormat="1" ht="11.25" customHeight="1" x14ac:dyDescent="0.2">
      <c r="A14" s="1058" t="s">
        <v>70</v>
      </c>
      <c r="B14" s="1061">
        <v>766</v>
      </c>
      <c r="C14" s="1061">
        <v>21.928999999999998</v>
      </c>
    </row>
    <row r="15" spans="1:7" s="156" customFormat="1" ht="11.25" customHeight="1" x14ac:dyDescent="0.2">
      <c r="A15" s="1058" t="s">
        <v>42</v>
      </c>
      <c r="B15" s="1061">
        <v>269</v>
      </c>
      <c r="C15" s="1061">
        <v>4.3949999999999996</v>
      </c>
    </row>
    <row r="16" spans="1:7" s="156" customFormat="1" ht="11.25" customHeight="1" x14ac:dyDescent="0.2">
      <c r="A16" s="1058" t="s">
        <v>15</v>
      </c>
      <c r="B16" s="1061">
        <v>319</v>
      </c>
      <c r="C16" s="1061">
        <v>7.4889999999999999</v>
      </c>
    </row>
    <row r="17" spans="1:7" s="156" customFormat="1" ht="12" customHeight="1" x14ac:dyDescent="0.2">
      <c r="A17" s="151"/>
      <c r="B17" s="2136" t="s">
        <v>572</v>
      </c>
      <c r="C17" s="2136"/>
      <c r="D17" s="155"/>
    </row>
    <row r="18" spans="1:7" s="156" customFormat="1" ht="12" customHeight="1" x14ac:dyDescent="0.2">
      <c r="A18" s="1063" t="s">
        <v>1</v>
      </c>
      <c r="B18" s="1060">
        <v>1013</v>
      </c>
      <c r="C18" s="1060">
        <v>25.279</v>
      </c>
      <c r="E18" s="160"/>
      <c r="F18" s="160"/>
    </row>
    <row r="19" spans="1:7" s="156" customFormat="1" ht="10.5" customHeight="1" x14ac:dyDescent="0.2">
      <c r="A19" s="1058" t="s">
        <v>67</v>
      </c>
      <c r="B19" s="1061">
        <v>405</v>
      </c>
      <c r="C19" s="1061">
        <v>13.561</v>
      </c>
      <c r="D19" s="160"/>
    </row>
    <row r="20" spans="1:7" s="156" customFormat="1" ht="10.5" customHeight="1" x14ac:dyDescent="0.2">
      <c r="A20" s="1058" t="s">
        <v>70</v>
      </c>
      <c r="B20" s="1061">
        <v>291</v>
      </c>
      <c r="C20" s="1061">
        <v>7.3259999999999996</v>
      </c>
    </row>
    <row r="21" spans="1:7" s="156" customFormat="1" ht="10.5" customHeight="1" x14ac:dyDescent="0.2">
      <c r="A21" s="1058" t="s">
        <v>42</v>
      </c>
      <c r="B21" s="1061">
        <v>263</v>
      </c>
      <c r="C21" s="1061">
        <v>2.8319999999999999</v>
      </c>
      <c r="E21" s="632"/>
    </row>
    <row r="22" spans="1:7" s="156" customFormat="1" ht="10.5" customHeight="1" x14ac:dyDescent="0.2">
      <c r="A22" s="1058" t="s">
        <v>15</v>
      </c>
      <c r="B22" s="1061">
        <v>54</v>
      </c>
      <c r="C22" s="1061">
        <v>1.5609999999999999</v>
      </c>
      <c r="E22" s="632"/>
    </row>
    <row r="23" spans="1:7" s="156" customFormat="1" ht="5.0999999999999996" customHeight="1" x14ac:dyDescent="0.2">
      <c r="A23" s="1058"/>
      <c r="B23" s="1061"/>
      <c r="C23" s="1061"/>
      <c r="E23" s="632"/>
    </row>
    <row r="24" spans="1:7" ht="10.5" customHeight="1" x14ac:dyDescent="0.2">
      <c r="A24" s="152">
        <v>2019</v>
      </c>
      <c r="B24" s="1061">
        <v>13324.692307692309</v>
      </c>
      <c r="C24" s="1061">
        <v>504.61900000000003</v>
      </c>
    </row>
    <row r="25" spans="1:7" s="10" customFormat="1" ht="10.5" customHeight="1" x14ac:dyDescent="0.2">
      <c r="A25" s="152">
        <v>2018</v>
      </c>
      <c r="B25" s="1061">
        <v>18062</v>
      </c>
      <c r="C25" s="1061">
        <v>606.37699999999995</v>
      </c>
      <c r="E25" s="623"/>
      <c r="F25" s="623"/>
      <c r="G25" s="150"/>
    </row>
    <row r="26" spans="1:7" ht="4.9000000000000004" customHeight="1" thickBot="1" x14ac:dyDescent="0.25">
      <c r="A26" s="146"/>
      <c r="B26" s="146"/>
      <c r="C26" s="146"/>
      <c r="E26" s="632"/>
    </row>
    <row r="27" spans="1:7" s="8" customFormat="1" ht="12" customHeight="1" thickTop="1" x14ac:dyDescent="0.2">
      <c r="A27" s="1467" t="s">
        <v>1743</v>
      </c>
      <c r="B27" s="349"/>
      <c r="C27" s="349"/>
    </row>
    <row r="28" spans="1:7" x14ac:dyDescent="0.2">
      <c r="A28" s="1856"/>
    </row>
  </sheetData>
  <mergeCells count="6">
    <mergeCell ref="B11:C11"/>
    <mergeCell ref="B17:C17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2289" r:id="rId4" name="Control 1">
          <controlPr defaultSize="0" autoPict="0" r:id="rId5">
            <anchor mov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12289" r:id="rId4" name="Control 1"/>
      </mc:Fallback>
    </mc:AlternateContent>
    <mc:AlternateContent xmlns:mc="http://schemas.openxmlformats.org/markup-compatibility/2006">
      <mc:Choice Requires="x14">
        <control shapeId="12290" r:id="rId6" name="Control 2">
          <controlPr defaultSize="0" autoPict="0" r:id="rId5">
            <anchor mov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12290" r:id="rId6" name="Control 2"/>
      </mc:Fallback>
    </mc:AlternateContent>
    <mc:AlternateContent xmlns:mc="http://schemas.openxmlformats.org/markup-compatibility/2006">
      <mc:Choice Requires="x14">
        <control shapeId="12291" r:id="rId7" name="Control 3">
          <controlPr defaultSize="0" autoPict="0" r:id="rId5">
            <anchor mov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12291" r:id="rId7" name="Control 3"/>
      </mc:Fallback>
    </mc:AlternateContent>
    <mc:AlternateContent xmlns:mc="http://schemas.openxmlformats.org/markup-compatibility/2006">
      <mc:Choice Requires="x14">
        <control shapeId="12292" r:id="rId8" name="Control 4">
          <controlPr defaultSize="0" autoPict="0" r:id="rId5">
            <anchor moveWithCells="1">
              <from>
                <xdr:col>3</xdr:col>
                <xdr:colOff>0</xdr:colOff>
                <xdr:row>29</xdr:row>
                <xdr:rowOff>0</xdr:rowOff>
              </from>
              <to>
                <xdr:col>3</xdr:col>
                <xdr:colOff>114300</xdr:colOff>
                <xdr:row>29</xdr:row>
                <xdr:rowOff>104775</xdr:rowOff>
              </to>
            </anchor>
          </controlPr>
        </control>
      </mc:Choice>
      <mc:Fallback>
        <control shapeId="12292" r:id="rId8" name="Control 4"/>
      </mc:Fallback>
    </mc:AlternateContent>
  </controls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5"/>
  <dimension ref="A1:G27"/>
  <sheetViews>
    <sheetView showGridLines="0" zoomScaleSheetLayoutView="100" workbookViewId="0">
      <selection sqref="A1:C27"/>
    </sheetView>
  </sheetViews>
  <sheetFormatPr defaultColWidth="7.85546875" defaultRowHeight="12.75" x14ac:dyDescent="0.2"/>
  <cols>
    <col min="1" max="1" width="36.140625" style="155" customWidth="1"/>
    <col min="2" max="3" width="25.42578125" style="155" customWidth="1"/>
    <col min="4" max="4" width="1.28515625" style="155" customWidth="1"/>
    <col min="5" max="5" width="12.140625" style="155" customWidth="1"/>
    <col min="6" max="16384" width="7.85546875" style="155"/>
  </cols>
  <sheetData>
    <row r="1" spans="1:6" s="156" customFormat="1" ht="28.15" customHeight="1" x14ac:dyDescent="0.2">
      <c r="A1" s="2128" t="s">
        <v>2151</v>
      </c>
      <c r="B1" s="2128"/>
      <c r="C1" s="2128"/>
    </row>
    <row r="2" spans="1:6" s="145" customFormat="1" ht="9.9499999999999993" customHeight="1" x14ac:dyDescent="0.2">
      <c r="A2" s="2133" t="s">
        <v>545</v>
      </c>
      <c r="B2" s="1584" t="s">
        <v>569</v>
      </c>
      <c r="C2" s="1588" t="s">
        <v>276</v>
      </c>
    </row>
    <row r="3" spans="1:6" s="145" customFormat="1" ht="9.9499999999999993" customHeight="1" x14ac:dyDescent="0.2">
      <c r="A3" s="2134"/>
      <c r="B3" s="626" t="s">
        <v>271</v>
      </c>
      <c r="C3" s="627" t="s">
        <v>1384</v>
      </c>
    </row>
    <row r="4" spans="1:6" ht="4.9000000000000004" customHeight="1" x14ac:dyDescent="0.2">
      <c r="A4" s="628"/>
      <c r="B4" s="2135"/>
      <c r="C4" s="2135"/>
    </row>
    <row r="5" spans="1:6" s="156" customFormat="1" ht="12" customHeight="1" x14ac:dyDescent="0.2">
      <c r="A5" s="152">
        <v>2020</v>
      </c>
      <c r="B5" s="2132" t="s">
        <v>566</v>
      </c>
      <c r="C5" s="2132"/>
    </row>
    <row r="6" spans="1:6" s="156" customFormat="1" ht="12" customHeight="1" x14ac:dyDescent="0.2">
      <c r="A6" s="1063" t="s">
        <v>1</v>
      </c>
      <c r="B6" s="1060">
        <v>3417</v>
      </c>
      <c r="C6" s="1060">
        <v>94.283000000000001</v>
      </c>
      <c r="E6" s="160"/>
      <c r="F6" s="160"/>
    </row>
    <row r="7" spans="1:6" s="156" customFormat="1" ht="10.5" customHeight="1" x14ac:dyDescent="0.2">
      <c r="A7" s="1058" t="s">
        <v>67</v>
      </c>
      <c r="B7" s="1061">
        <v>1433</v>
      </c>
      <c r="C7" s="1061">
        <v>43.673999999999999</v>
      </c>
      <c r="D7" s="158"/>
    </row>
    <row r="8" spans="1:6" s="156" customFormat="1" ht="10.5" customHeight="1" x14ac:dyDescent="0.2">
      <c r="A8" s="1058" t="s">
        <v>70</v>
      </c>
      <c r="B8" s="1061">
        <v>1073</v>
      </c>
      <c r="C8" s="1061">
        <v>32.811999999999998</v>
      </c>
      <c r="D8" s="158"/>
    </row>
    <row r="9" spans="1:6" s="156" customFormat="1" ht="10.5" customHeight="1" x14ac:dyDescent="0.2">
      <c r="A9" s="1058" t="s">
        <v>42</v>
      </c>
      <c r="B9" s="1061">
        <v>533</v>
      </c>
      <c r="C9" s="1061">
        <v>8.39</v>
      </c>
      <c r="D9" s="158"/>
    </row>
    <row r="10" spans="1:6" s="156" customFormat="1" ht="10.5" customHeight="1" x14ac:dyDescent="0.2">
      <c r="A10" s="1058" t="s">
        <v>15</v>
      </c>
      <c r="B10" s="1061">
        <v>378</v>
      </c>
      <c r="C10" s="1061">
        <v>9.4089999999999989</v>
      </c>
      <c r="D10" s="158"/>
    </row>
    <row r="11" spans="1:6" s="156" customFormat="1" ht="12" customHeight="1" x14ac:dyDescent="0.2">
      <c r="A11" s="151"/>
      <c r="B11" s="2136" t="s">
        <v>574</v>
      </c>
      <c r="C11" s="2136"/>
    </row>
    <row r="12" spans="1:6" s="156" customFormat="1" ht="12" customHeight="1" x14ac:dyDescent="0.2">
      <c r="A12" s="1063" t="s">
        <v>1</v>
      </c>
      <c r="B12" s="1060">
        <v>2351</v>
      </c>
      <c r="C12" s="1060">
        <v>67.694000000000003</v>
      </c>
      <c r="E12" s="1842"/>
      <c r="F12" s="160"/>
    </row>
    <row r="13" spans="1:6" s="156" customFormat="1" ht="10.5" customHeight="1" x14ac:dyDescent="0.2">
      <c r="A13" s="1058" t="s">
        <v>67</v>
      </c>
      <c r="B13" s="1061">
        <v>977</v>
      </c>
      <c r="C13" s="1061">
        <v>28.905999999999999</v>
      </c>
    </row>
    <row r="14" spans="1:6" s="156" customFormat="1" ht="10.5" customHeight="1" x14ac:dyDescent="0.2">
      <c r="A14" s="1058" t="s">
        <v>70</v>
      </c>
      <c r="B14" s="1061">
        <v>780</v>
      </c>
      <c r="C14" s="1061">
        <v>25.414000000000001</v>
      </c>
    </row>
    <row r="15" spans="1:6" s="156" customFormat="1" ht="10.5" customHeight="1" x14ac:dyDescent="0.2">
      <c r="A15" s="1058" t="s">
        <v>42</v>
      </c>
      <c r="B15" s="1061">
        <v>271</v>
      </c>
      <c r="C15" s="1061">
        <v>5.5279999999999996</v>
      </c>
    </row>
    <row r="16" spans="1:6" s="156" customFormat="1" ht="10.5" customHeight="1" x14ac:dyDescent="0.2">
      <c r="A16" s="1058" t="s">
        <v>15</v>
      </c>
      <c r="B16" s="1061">
        <v>323</v>
      </c>
      <c r="C16" s="1061">
        <v>7.8479999999999999</v>
      </c>
    </row>
    <row r="17" spans="1:7" s="156" customFormat="1" ht="12" customHeight="1" x14ac:dyDescent="0.2">
      <c r="A17" s="151"/>
      <c r="B17" s="2136" t="s">
        <v>572</v>
      </c>
      <c r="C17" s="2136"/>
    </row>
    <row r="18" spans="1:7" s="156" customFormat="1" ht="12" customHeight="1" x14ac:dyDescent="0.2">
      <c r="A18" s="1063" t="s">
        <v>1</v>
      </c>
      <c r="B18" s="1060">
        <v>1066</v>
      </c>
      <c r="C18" s="1060">
        <v>26.588999999999999</v>
      </c>
      <c r="E18" s="1841"/>
      <c r="F18" s="160"/>
    </row>
    <row r="19" spans="1:7" s="156" customFormat="1" ht="10.5" customHeight="1" x14ac:dyDescent="0.2">
      <c r="A19" s="1058" t="s">
        <v>67</v>
      </c>
      <c r="B19" s="1061">
        <v>456</v>
      </c>
      <c r="C19" s="1061">
        <v>14.768000000000001</v>
      </c>
    </row>
    <row r="20" spans="1:7" s="156" customFormat="1" ht="10.5" customHeight="1" x14ac:dyDescent="0.2">
      <c r="A20" s="1058" t="s">
        <v>70</v>
      </c>
      <c r="B20" s="1061">
        <v>293</v>
      </c>
      <c r="C20" s="1061">
        <v>7.3979999999999997</v>
      </c>
    </row>
    <row r="21" spans="1:7" s="156" customFormat="1" ht="10.5" customHeight="1" x14ac:dyDescent="0.2">
      <c r="A21" s="1058" t="s">
        <v>42</v>
      </c>
      <c r="B21" s="1061">
        <v>262</v>
      </c>
      <c r="C21" s="1061">
        <v>2.8620000000000001</v>
      </c>
    </row>
    <row r="22" spans="1:7" s="156" customFormat="1" ht="10.5" customHeight="1" x14ac:dyDescent="0.2">
      <c r="A22" s="1058" t="s">
        <v>15</v>
      </c>
      <c r="B22" s="1061">
        <v>55</v>
      </c>
      <c r="C22" s="1061">
        <v>1.5609999999999999</v>
      </c>
    </row>
    <row r="23" spans="1:7" s="156" customFormat="1" ht="5.0999999999999996" customHeight="1" x14ac:dyDescent="0.2">
      <c r="A23" s="1058"/>
      <c r="B23" s="1061"/>
      <c r="C23" s="1061"/>
    </row>
    <row r="24" spans="1:7" ht="10.5" customHeight="1" x14ac:dyDescent="0.2">
      <c r="A24" s="152">
        <v>2019</v>
      </c>
      <c r="B24" s="1470">
        <v>13957</v>
      </c>
      <c r="C24" s="1470">
        <v>531.77300000000002</v>
      </c>
      <c r="D24" s="1472"/>
      <c r="E24" s="1472"/>
    </row>
    <row r="25" spans="1:7" s="10" customFormat="1" ht="10.5" customHeight="1" x14ac:dyDescent="0.2">
      <c r="A25" s="152">
        <v>2018</v>
      </c>
      <c r="B25" s="1470">
        <v>18665</v>
      </c>
      <c r="C25" s="1470">
        <v>613.89400000000001</v>
      </c>
      <c r="D25" s="153"/>
      <c r="E25" s="1473"/>
      <c r="F25" s="623"/>
      <c r="G25" s="150"/>
    </row>
    <row r="26" spans="1:7" ht="4.9000000000000004" customHeight="1" thickBot="1" x14ac:dyDescent="0.25">
      <c r="A26" s="146"/>
      <c r="B26" s="146"/>
      <c r="C26" s="146"/>
    </row>
    <row r="27" spans="1:7" s="8" customFormat="1" ht="12" customHeight="1" thickTop="1" x14ac:dyDescent="0.2">
      <c r="A27" s="1467" t="s">
        <v>1743</v>
      </c>
      <c r="B27" s="349"/>
      <c r="C27" s="349"/>
    </row>
  </sheetData>
  <mergeCells count="6">
    <mergeCell ref="B11:C11"/>
    <mergeCell ref="B17:C17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3313" r:id="rId4" name="Control 1">
          <controlPr defaultSize="0" autoPict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4</xdr:col>
                <xdr:colOff>28575</xdr:colOff>
                <xdr:row>30</xdr:row>
                <xdr:rowOff>104775</xdr:rowOff>
              </to>
            </anchor>
          </controlPr>
        </control>
      </mc:Choice>
      <mc:Fallback>
        <control shapeId="13313" r:id="rId4" name="Control 1"/>
      </mc:Fallback>
    </mc:AlternateContent>
    <mc:AlternateContent xmlns:mc="http://schemas.openxmlformats.org/markup-compatibility/2006">
      <mc:Choice Requires="x14">
        <control shapeId="13314" r:id="rId6" name="Control 2">
          <controlPr defaultSize="0" autoPict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4</xdr:col>
                <xdr:colOff>28575</xdr:colOff>
                <xdr:row>30</xdr:row>
                <xdr:rowOff>104775</xdr:rowOff>
              </to>
            </anchor>
          </controlPr>
        </control>
      </mc:Choice>
      <mc:Fallback>
        <control shapeId="13314" r:id="rId6" name="Control 2"/>
      </mc:Fallback>
    </mc:AlternateContent>
    <mc:AlternateContent xmlns:mc="http://schemas.openxmlformats.org/markup-compatibility/2006">
      <mc:Choice Requires="x14">
        <control shapeId="13315" r:id="rId7" name="Control 3">
          <controlPr defaultSize="0" autoPict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4</xdr:col>
                <xdr:colOff>28575</xdr:colOff>
                <xdr:row>30</xdr:row>
                <xdr:rowOff>104775</xdr:rowOff>
              </to>
            </anchor>
          </controlPr>
        </control>
      </mc:Choice>
      <mc:Fallback>
        <control shapeId="13315" r:id="rId7" name="Control 3"/>
      </mc:Fallback>
    </mc:AlternateContent>
    <mc:AlternateContent xmlns:mc="http://schemas.openxmlformats.org/markup-compatibility/2006">
      <mc:Choice Requires="x14">
        <control shapeId="13316" r:id="rId8" name="Control 4">
          <controlPr defaultSize="0" autoPict="0" r:id="rId5">
            <anchor moveWithCells="1">
              <from>
                <xdr:col>3</xdr:col>
                <xdr:colOff>0</xdr:colOff>
                <xdr:row>30</xdr:row>
                <xdr:rowOff>0</xdr:rowOff>
              </from>
              <to>
                <xdr:col>4</xdr:col>
                <xdr:colOff>28575</xdr:colOff>
                <xdr:row>30</xdr:row>
                <xdr:rowOff>104775</xdr:rowOff>
              </to>
            </anchor>
          </controlPr>
        </control>
      </mc:Choice>
      <mc:Fallback>
        <control shapeId="13316" r:id="rId8" name="Control 4"/>
      </mc:Fallback>
    </mc:AlternateContent>
  </control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5"/>
  <dimension ref="A1:C16"/>
  <sheetViews>
    <sheetView showGridLines="0" zoomScaleSheetLayoutView="100" workbookViewId="0">
      <selection activeCell="A23" sqref="A23"/>
    </sheetView>
  </sheetViews>
  <sheetFormatPr defaultColWidth="7.85546875" defaultRowHeight="12.75" x14ac:dyDescent="0.2"/>
  <cols>
    <col min="1" max="1" width="41.85546875" style="162" customWidth="1"/>
    <col min="2" max="3" width="22.5703125" style="162" customWidth="1"/>
    <col min="4" max="4" width="1.5703125" style="162" customWidth="1"/>
    <col min="5" max="16384" width="7.85546875" style="162"/>
  </cols>
  <sheetData>
    <row r="1" spans="1:3" s="163" customFormat="1" ht="18.75" customHeight="1" x14ac:dyDescent="0.2">
      <c r="A1" s="2137" t="s">
        <v>2143</v>
      </c>
      <c r="B1" s="2137"/>
      <c r="C1" s="2137"/>
    </row>
    <row r="2" spans="1:3" s="161" customFormat="1" ht="9.9499999999999993" customHeight="1" x14ac:dyDescent="0.2">
      <c r="A2" s="624"/>
      <c r="B2" s="2138" t="s">
        <v>1564</v>
      </c>
      <c r="C2" s="2139"/>
    </row>
    <row r="3" spans="1:3" s="161" customFormat="1" ht="9.9499999999999993" customHeight="1" x14ac:dyDescent="0.2">
      <c r="A3" s="625" t="s">
        <v>1565</v>
      </c>
      <c r="B3" s="1464" t="s">
        <v>124</v>
      </c>
      <c r="C3" s="1465" t="s">
        <v>1563</v>
      </c>
    </row>
    <row r="4" spans="1:3" ht="4.9000000000000004" customHeight="1" x14ac:dyDescent="0.2">
      <c r="A4" s="622"/>
      <c r="B4" s="622"/>
      <c r="C4" s="622"/>
    </row>
    <row r="5" spans="1:3" s="163" customFormat="1" ht="11.25" customHeight="1" x14ac:dyDescent="0.2">
      <c r="A5" s="152">
        <v>2020</v>
      </c>
      <c r="B5" s="1066">
        <f>SUM(B6:B11)</f>
        <v>33918</v>
      </c>
      <c r="C5" s="1066">
        <f>SUM(C6:C11)</f>
        <v>251966</v>
      </c>
    </row>
    <row r="6" spans="1:3" s="163" customFormat="1" ht="11.25" customHeight="1" x14ac:dyDescent="0.2">
      <c r="A6" s="1067" t="s">
        <v>577</v>
      </c>
      <c r="B6" s="1068">
        <v>9446</v>
      </c>
      <c r="C6" s="1068">
        <v>46445</v>
      </c>
    </row>
    <row r="7" spans="1:3" s="163" customFormat="1" ht="11.25" customHeight="1" x14ac:dyDescent="0.2">
      <c r="A7" s="1067" t="s">
        <v>578</v>
      </c>
      <c r="B7" s="1068">
        <v>1563</v>
      </c>
      <c r="C7" s="1068">
        <v>22483</v>
      </c>
    </row>
    <row r="8" spans="1:3" s="163" customFormat="1" ht="11.25" customHeight="1" x14ac:dyDescent="0.2">
      <c r="A8" s="1067" t="s">
        <v>579</v>
      </c>
      <c r="B8" s="1068">
        <v>10749</v>
      </c>
      <c r="C8" s="1068">
        <v>90462</v>
      </c>
    </row>
    <row r="9" spans="1:3" s="163" customFormat="1" ht="11.25" customHeight="1" x14ac:dyDescent="0.2">
      <c r="A9" s="1067" t="s">
        <v>580</v>
      </c>
      <c r="B9" s="1068">
        <v>5605</v>
      </c>
      <c r="C9" s="1068">
        <v>14971</v>
      </c>
    </row>
    <row r="10" spans="1:3" s="163" customFormat="1" ht="11.25" customHeight="1" x14ac:dyDescent="0.2">
      <c r="A10" s="1067" t="s">
        <v>581</v>
      </c>
      <c r="B10" s="1068">
        <v>628</v>
      </c>
      <c r="C10" s="1068">
        <v>11028</v>
      </c>
    </row>
    <row r="11" spans="1:3" ht="11.25" customHeight="1" x14ac:dyDescent="0.2">
      <c r="A11" s="1067" t="s">
        <v>582</v>
      </c>
      <c r="B11" s="1068">
        <v>5927</v>
      </c>
      <c r="C11" s="1068">
        <v>66577</v>
      </c>
    </row>
    <row r="12" spans="1:3" ht="5.0999999999999996" customHeight="1" x14ac:dyDescent="0.2">
      <c r="A12" s="1067"/>
      <c r="B12" s="1068"/>
      <c r="C12" s="1068"/>
    </row>
    <row r="13" spans="1:3" x14ac:dyDescent="0.2">
      <c r="A13" s="152">
        <v>2019</v>
      </c>
      <c r="B13" s="1068">
        <v>29151</v>
      </c>
      <c r="C13" s="1068">
        <v>175334</v>
      </c>
    </row>
    <row r="14" spans="1:3" s="163" customFormat="1" ht="11.25" customHeight="1" x14ac:dyDescent="0.2">
      <c r="A14" s="1062">
        <v>2018</v>
      </c>
      <c r="B14" s="1068">
        <v>28801</v>
      </c>
      <c r="C14" s="1068">
        <v>166026</v>
      </c>
    </row>
    <row r="15" spans="1:3" ht="4.9000000000000004" customHeight="1" thickBot="1" x14ac:dyDescent="0.25">
      <c r="A15" s="164"/>
      <c r="B15" s="164"/>
      <c r="C15" s="164"/>
    </row>
    <row r="16" spans="1:3" s="8" customFormat="1" ht="12" customHeight="1" thickTop="1" x14ac:dyDescent="0.2">
      <c r="A16" s="1467" t="s">
        <v>1743</v>
      </c>
      <c r="B16" s="349"/>
      <c r="C16" s="349"/>
    </row>
  </sheetData>
  <mergeCells count="2">
    <mergeCell ref="A1:C1"/>
    <mergeCell ref="B2:C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14337" r:id="rId4" name="Control 1">
          <controlPr defaultSize="0" autoPict="0" r:id="rId5">
            <anchor moveWithCells="1">
              <from>
                <xdr:col>3</xdr:col>
                <xdr:colOff>0</xdr:colOff>
                <xdr:row>17</xdr:row>
                <xdr:rowOff>0</xdr:rowOff>
              </from>
              <to>
                <xdr:col>4</xdr:col>
                <xdr:colOff>9525</xdr:colOff>
                <xdr:row>17</xdr:row>
                <xdr:rowOff>104775</xdr:rowOff>
              </to>
            </anchor>
          </controlPr>
        </control>
      </mc:Choice>
      <mc:Fallback>
        <control shapeId="14337" r:id="rId4" name="Control 1"/>
      </mc:Fallback>
    </mc:AlternateContent>
    <mc:AlternateContent xmlns:mc="http://schemas.openxmlformats.org/markup-compatibility/2006">
      <mc:Choice Requires="x14">
        <control shapeId="14338" r:id="rId6" name="Control 2">
          <controlPr defaultSize="0" autoPict="0" r:id="rId5">
            <anchor moveWithCells="1">
              <from>
                <xdr:col>3</xdr:col>
                <xdr:colOff>0</xdr:colOff>
                <xdr:row>17</xdr:row>
                <xdr:rowOff>0</xdr:rowOff>
              </from>
              <to>
                <xdr:col>4</xdr:col>
                <xdr:colOff>9525</xdr:colOff>
                <xdr:row>17</xdr:row>
                <xdr:rowOff>104775</xdr:rowOff>
              </to>
            </anchor>
          </controlPr>
        </control>
      </mc:Choice>
      <mc:Fallback>
        <control shapeId="14338" r:id="rId6" name="Control 2"/>
      </mc:Fallback>
    </mc:AlternateContent>
    <mc:AlternateContent xmlns:mc="http://schemas.openxmlformats.org/markup-compatibility/2006">
      <mc:Choice Requires="x14">
        <control shapeId="14339" r:id="rId7" name="Control 3">
          <controlPr defaultSize="0" autoPict="0" r:id="rId5">
            <anchor moveWithCells="1">
              <from>
                <xdr:col>3</xdr:col>
                <xdr:colOff>0</xdr:colOff>
                <xdr:row>17</xdr:row>
                <xdr:rowOff>0</xdr:rowOff>
              </from>
              <to>
                <xdr:col>4</xdr:col>
                <xdr:colOff>9525</xdr:colOff>
                <xdr:row>17</xdr:row>
                <xdr:rowOff>104775</xdr:rowOff>
              </to>
            </anchor>
          </controlPr>
        </control>
      </mc:Choice>
      <mc:Fallback>
        <control shapeId="14339" r:id="rId7" name="Control 3"/>
      </mc:Fallback>
    </mc:AlternateContent>
    <mc:AlternateContent xmlns:mc="http://schemas.openxmlformats.org/markup-compatibility/2006">
      <mc:Choice Requires="x14">
        <control shapeId="14340" r:id="rId8" name="Control 4">
          <controlPr defaultSize="0" autoPict="0" r:id="rId5">
            <anchor moveWithCells="1">
              <from>
                <xdr:col>3</xdr:col>
                <xdr:colOff>0</xdr:colOff>
                <xdr:row>17</xdr:row>
                <xdr:rowOff>0</xdr:rowOff>
              </from>
              <to>
                <xdr:col>4</xdr:col>
                <xdr:colOff>9525</xdr:colOff>
                <xdr:row>17</xdr:row>
                <xdr:rowOff>104775</xdr:rowOff>
              </to>
            </anchor>
          </controlPr>
        </control>
      </mc:Choice>
      <mc:Fallback>
        <control shapeId="14340" r:id="rId8" name="Control 4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8"/>
  <sheetViews>
    <sheetView showGridLines="0" showRuler="0" zoomScaleSheetLayoutView="100" workbookViewId="0">
      <selection activeCell="E21" sqref="E21"/>
    </sheetView>
  </sheetViews>
  <sheetFormatPr defaultColWidth="7.85546875" defaultRowHeight="12.75" x14ac:dyDescent="0.2"/>
  <cols>
    <col min="1" max="1" width="34.28515625" style="60" customWidth="1"/>
    <col min="2" max="7" width="8.42578125" style="60" customWidth="1"/>
    <col min="8" max="8" width="1.85546875" style="60" customWidth="1"/>
    <col min="9" max="18" width="6.140625" style="60" customWidth="1"/>
    <col min="19" max="16384" width="7.85546875" style="60"/>
  </cols>
  <sheetData>
    <row r="1" spans="1:8" s="809" customFormat="1" ht="28.15" customHeight="1" x14ac:dyDescent="0.2">
      <c r="A1" s="1964" t="s">
        <v>2279</v>
      </c>
      <c r="B1" s="1964"/>
      <c r="C1" s="1964"/>
      <c r="D1" s="1964"/>
      <c r="E1" s="1964"/>
      <c r="F1" s="1964"/>
      <c r="G1" s="1964"/>
    </row>
    <row r="2" spans="1:8" s="195" customFormat="1" ht="15.75" customHeight="1" x14ac:dyDescent="0.15">
      <c r="A2" s="894">
        <v>2020</v>
      </c>
      <c r="B2" s="843"/>
      <c r="C2" s="843"/>
      <c r="D2" s="843"/>
      <c r="E2" s="843"/>
      <c r="F2" s="843"/>
      <c r="G2" s="811" t="s">
        <v>1400</v>
      </c>
    </row>
    <row r="3" spans="1:8" s="195" customFormat="1" ht="9.9499999999999993" customHeight="1" x14ac:dyDescent="0.15">
      <c r="A3" s="573" t="s">
        <v>1174</v>
      </c>
      <c r="B3" s="1976" t="s">
        <v>1</v>
      </c>
      <c r="C3" s="1976" t="s">
        <v>84</v>
      </c>
      <c r="D3" s="1976" t="s">
        <v>85</v>
      </c>
      <c r="E3" s="1976" t="s">
        <v>1175</v>
      </c>
      <c r="F3" s="1976" t="s">
        <v>86</v>
      </c>
      <c r="G3" s="1980" t="s">
        <v>87</v>
      </c>
    </row>
    <row r="4" spans="1:8" ht="9.9499999999999993" customHeight="1" x14ac:dyDescent="0.2">
      <c r="A4" s="672" t="s">
        <v>1176</v>
      </c>
      <c r="B4" s="1976"/>
      <c r="C4" s="1976"/>
      <c r="D4" s="1976"/>
      <c r="E4" s="1976"/>
      <c r="F4" s="1976"/>
      <c r="G4" s="1980"/>
    </row>
    <row r="5" spans="1:8" ht="4.9000000000000004" customHeight="1" x14ac:dyDescent="0.2">
      <c r="A5" s="814"/>
      <c r="B5" s="814"/>
      <c r="C5" s="814"/>
      <c r="D5" s="814"/>
      <c r="E5" s="814"/>
      <c r="F5" s="814"/>
      <c r="G5" s="814"/>
    </row>
    <row r="6" spans="1:8" s="48" customFormat="1" ht="11.1" customHeight="1" x14ac:dyDescent="0.2">
      <c r="A6" s="916" t="s">
        <v>613</v>
      </c>
      <c r="B6" s="917">
        <v>102190.3425454948</v>
      </c>
      <c r="C6" s="917">
        <v>10587.2546755353</v>
      </c>
      <c r="D6" s="917">
        <v>14929.593934236715</v>
      </c>
      <c r="E6" s="917">
        <v>74283.819587356193</v>
      </c>
      <c r="F6" s="917">
        <v>1042.6743483665975</v>
      </c>
      <c r="G6" s="917">
        <v>1347</v>
      </c>
      <c r="H6" s="284"/>
    </row>
    <row r="7" spans="1:8" s="48" customFormat="1" ht="11.1" customHeight="1" x14ac:dyDescent="0.2">
      <c r="A7" s="918" t="s">
        <v>1177</v>
      </c>
      <c r="B7" s="919">
        <v>10383.662618351786</v>
      </c>
      <c r="C7" s="920">
        <v>8304.9013923794155</v>
      </c>
      <c r="D7" s="919">
        <v>1674.7612259723699</v>
      </c>
      <c r="E7" s="919">
        <v>380</v>
      </c>
      <c r="F7" s="920">
        <v>11</v>
      </c>
      <c r="G7" s="919">
        <v>13</v>
      </c>
      <c r="H7" s="284"/>
    </row>
    <row r="8" spans="1:8" s="48" customFormat="1" ht="11.1" customHeight="1" x14ac:dyDescent="0.2">
      <c r="A8" s="918" t="s">
        <v>1178</v>
      </c>
      <c r="B8" s="919">
        <v>15872.951292918133</v>
      </c>
      <c r="C8" s="920">
        <v>1882.4972831558864</v>
      </c>
      <c r="D8" s="919">
        <v>4182.9797828956753</v>
      </c>
      <c r="E8" s="919">
        <v>9551.4742268665723</v>
      </c>
      <c r="F8" s="919">
        <v>248</v>
      </c>
      <c r="G8" s="919">
        <v>8</v>
      </c>
    </row>
    <row r="9" spans="1:8" s="48" customFormat="1" ht="11.1" customHeight="1" x14ac:dyDescent="0.2">
      <c r="A9" s="918" t="s">
        <v>1179</v>
      </c>
      <c r="B9" s="919">
        <v>70312.265159246148</v>
      </c>
      <c r="C9" s="920">
        <v>375.40699999999998</v>
      </c>
      <c r="D9" s="919">
        <v>8945.4742268665723</v>
      </c>
      <c r="E9" s="919">
        <v>60516.780221565918</v>
      </c>
      <c r="F9" s="920">
        <v>311.60371081367066</v>
      </c>
      <c r="G9" s="919">
        <v>163</v>
      </c>
    </row>
    <row r="10" spans="1:8" s="48" customFormat="1" ht="11.1" customHeight="1" x14ac:dyDescent="0.2">
      <c r="A10" s="918" t="s">
        <v>1180</v>
      </c>
      <c r="B10" s="919">
        <v>4274.9844749787262</v>
      </c>
      <c r="C10" s="920">
        <v>12.069000000000001</v>
      </c>
      <c r="D10" s="919">
        <v>119.27969850209699</v>
      </c>
      <c r="E10" s="919">
        <v>3672.5651389237028</v>
      </c>
      <c r="F10" s="919">
        <v>465.07063755292688</v>
      </c>
      <c r="G10" s="919">
        <v>6</v>
      </c>
    </row>
    <row r="11" spans="1:8" ht="11.1" customHeight="1" x14ac:dyDescent="0.2">
      <c r="A11" s="918" t="s">
        <v>1181</v>
      </c>
      <c r="B11" s="919">
        <v>1346.479</v>
      </c>
      <c r="C11" s="920">
        <v>12.38</v>
      </c>
      <c r="D11" s="920">
        <v>7.0990000000000002</v>
      </c>
      <c r="E11" s="920">
        <v>163</v>
      </c>
      <c r="F11" s="920">
        <v>7</v>
      </c>
      <c r="G11" s="920">
        <v>1157</v>
      </c>
    </row>
    <row r="12" spans="1:8" ht="4.9000000000000004" customHeight="1" thickBot="1" x14ac:dyDescent="0.25">
      <c r="A12" s="285"/>
      <c r="B12" s="285"/>
      <c r="C12" s="285"/>
      <c r="D12" s="285"/>
      <c r="E12" s="285"/>
      <c r="F12" s="285"/>
      <c r="G12" s="285"/>
    </row>
    <row r="13" spans="1:8" ht="13.7" customHeight="1" thickTop="1" x14ac:dyDescent="0.2">
      <c r="A13" s="890" t="s">
        <v>1401</v>
      </c>
      <c r="B13" s="824"/>
      <c r="C13" s="824"/>
      <c r="D13" s="824"/>
      <c r="E13" s="824"/>
      <c r="F13" s="824"/>
      <c r="G13" s="824"/>
    </row>
    <row r="14" spans="1:8" ht="4.5" customHeight="1" x14ac:dyDescent="0.2"/>
    <row r="15" spans="1:8" x14ac:dyDescent="0.2">
      <c r="B15" s="286"/>
      <c r="C15" s="286"/>
      <c r="D15" s="286"/>
      <c r="E15" s="286"/>
      <c r="F15" s="286"/>
      <c r="G15" s="286"/>
    </row>
    <row r="16" spans="1:8" x14ac:dyDescent="0.2">
      <c r="B16" s="287"/>
      <c r="C16" s="287"/>
      <c r="D16" s="287"/>
      <c r="E16" s="287"/>
      <c r="F16" s="287"/>
      <c r="G16" s="287"/>
    </row>
    <row r="17" spans="2:7" x14ac:dyDescent="0.2">
      <c r="B17" s="287"/>
      <c r="C17" s="287"/>
      <c r="D17" s="287"/>
      <c r="E17" s="287"/>
      <c r="F17" s="287"/>
      <c r="G17" s="287"/>
    </row>
    <row r="18" spans="2:7" x14ac:dyDescent="0.2">
      <c r="B18" s="287"/>
      <c r="C18" s="287"/>
      <c r="D18" s="287"/>
      <c r="E18" s="287"/>
      <c r="F18" s="287"/>
      <c r="G18" s="287"/>
    </row>
    <row r="19" spans="2:7" x14ac:dyDescent="0.2">
      <c r="B19" s="287"/>
      <c r="C19" s="287"/>
      <c r="D19" s="287"/>
      <c r="E19" s="287"/>
      <c r="F19" s="287"/>
      <c r="G19" s="287"/>
    </row>
    <row r="20" spans="2:7" x14ac:dyDescent="0.2">
      <c r="B20" s="287"/>
      <c r="C20" s="287"/>
      <c r="D20" s="287"/>
      <c r="E20" s="287"/>
      <c r="F20" s="287"/>
      <c r="G20" s="287"/>
    </row>
    <row r="21" spans="2:7" x14ac:dyDescent="0.2">
      <c r="B21" s="287"/>
      <c r="C21" s="287"/>
      <c r="D21" s="287"/>
      <c r="E21" s="287"/>
      <c r="F21" s="287"/>
      <c r="G21" s="287"/>
    </row>
    <row r="22" spans="2:7" x14ac:dyDescent="0.2">
      <c r="B22" s="286"/>
      <c r="C22" s="286"/>
      <c r="D22" s="286"/>
      <c r="E22" s="286"/>
      <c r="F22" s="286"/>
      <c r="G22" s="286"/>
    </row>
    <row r="23" spans="2:7" x14ac:dyDescent="0.2">
      <c r="B23" s="286"/>
      <c r="C23" s="286"/>
      <c r="D23" s="286"/>
      <c r="E23" s="286"/>
      <c r="F23" s="286"/>
      <c r="G23" s="286"/>
    </row>
    <row r="24" spans="2:7" x14ac:dyDescent="0.2">
      <c r="B24" s="286"/>
      <c r="C24" s="286"/>
      <c r="D24" s="286"/>
      <c r="E24" s="286"/>
      <c r="F24" s="286"/>
      <c r="G24" s="286"/>
    </row>
    <row r="25" spans="2:7" x14ac:dyDescent="0.2">
      <c r="B25" s="286"/>
      <c r="C25" s="286"/>
      <c r="D25" s="286"/>
      <c r="E25" s="286"/>
      <c r="F25" s="286"/>
      <c r="G25" s="286"/>
    </row>
    <row r="26" spans="2:7" x14ac:dyDescent="0.2">
      <c r="B26" s="286"/>
      <c r="C26" s="286"/>
      <c r="D26" s="286"/>
      <c r="E26" s="286"/>
      <c r="F26" s="286"/>
      <c r="G26" s="286"/>
    </row>
    <row r="27" spans="2:7" x14ac:dyDescent="0.2">
      <c r="B27" s="286"/>
      <c r="C27" s="286"/>
      <c r="D27" s="286"/>
      <c r="E27" s="286"/>
      <c r="F27" s="286"/>
      <c r="G27" s="286"/>
    </row>
    <row r="28" spans="2:7" x14ac:dyDescent="0.2">
      <c r="B28" s="286"/>
      <c r="C28" s="286"/>
      <c r="D28" s="286"/>
      <c r="E28" s="286"/>
      <c r="F28" s="286"/>
      <c r="G28" s="286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:F14"/>
  <sheetViews>
    <sheetView showGridLines="0" workbookViewId="0">
      <selection activeCell="A3" sqref="A3"/>
    </sheetView>
  </sheetViews>
  <sheetFormatPr defaultColWidth="9.140625" defaultRowHeight="12.75" x14ac:dyDescent="0.2"/>
  <cols>
    <col min="1" max="1" width="40.42578125" style="60" customWidth="1"/>
    <col min="2" max="3" width="23.28515625" style="60" customWidth="1"/>
    <col min="4" max="16384" width="9.140625" style="60"/>
  </cols>
  <sheetData>
    <row r="1" spans="1:6" s="163" customFormat="1" ht="21.75" customHeight="1" x14ac:dyDescent="0.2">
      <c r="A1" s="2137" t="s">
        <v>2144</v>
      </c>
      <c r="B1" s="2137"/>
      <c r="C1" s="2137"/>
    </row>
    <row r="2" spans="1:6" s="161" customFormat="1" ht="13.5" customHeight="1" x14ac:dyDescent="0.2">
      <c r="A2" s="733">
        <v>2020</v>
      </c>
      <c r="B2" s="168"/>
      <c r="C2" s="168"/>
    </row>
    <row r="3" spans="1:6" s="161" customFormat="1" ht="9.9499999999999993" customHeight="1" x14ac:dyDescent="0.2">
      <c r="A3" s="620"/>
      <c r="B3" s="2140" t="s">
        <v>121</v>
      </c>
      <c r="C3" s="2140" t="s">
        <v>250</v>
      </c>
    </row>
    <row r="4" spans="1:6" s="161" customFormat="1" ht="9.9499999999999993" customHeight="1" x14ac:dyDescent="0.2">
      <c r="A4" s="621" t="s">
        <v>583</v>
      </c>
      <c r="B4" s="2140"/>
      <c r="C4" s="2140"/>
    </row>
    <row r="5" spans="1:6" s="165" customFormat="1" ht="4.9000000000000004" customHeight="1" x14ac:dyDescent="0.2">
      <c r="A5" s="622"/>
      <c r="B5" s="622"/>
      <c r="C5" s="622"/>
    </row>
    <row r="6" spans="1:6" s="163" customFormat="1" ht="12" customHeight="1" x14ac:dyDescent="0.2">
      <c r="A6" s="166" t="s">
        <v>464</v>
      </c>
      <c r="B6" s="1069" t="s">
        <v>1462</v>
      </c>
      <c r="C6" s="1543">
        <v>109932.69</v>
      </c>
    </row>
    <row r="7" spans="1:6" s="163" customFormat="1" ht="12" customHeight="1" x14ac:dyDescent="0.2">
      <c r="A7" s="166" t="s">
        <v>465</v>
      </c>
      <c r="B7" s="1069" t="s">
        <v>1462</v>
      </c>
      <c r="C7" s="1543">
        <v>5.1529999999999996</v>
      </c>
    </row>
    <row r="8" spans="1:6" s="163" customFormat="1" ht="12" customHeight="1" x14ac:dyDescent="0.2">
      <c r="A8" s="166" t="s">
        <v>584</v>
      </c>
      <c r="B8" s="1069" t="s">
        <v>1462</v>
      </c>
      <c r="C8" s="1543">
        <v>0</v>
      </c>
    </row>
    <row r="9" spans="1:6" s="163" customFormat="1" ht="12" customHeight="1" x14ac:dyDescent="0.2">
      <c r="A9" s="166" t="s">
        <v>585</v>
      </c>
      <c r="B9" s="1069" t="s">
        <v>1462</v>
      </c>
      <c r="C9" s="1543">
        <v>0</v>
      </c>
    </row>
    <row r="10" spans="1:6" s="163" customFormat="1" ht="12" customHeight="1" x14ac:dyDescent="0.2">
      <c r="A10" s="1070" t="s">
        <v>586</v>
      </c>
      <c r="B10" s="1069" t="s">
        <v>1462</v>
      </c>
      <c r="C10" s="1543">
        <v>0</v>
      </c>
    </row>
    <row r="11" spans="1:6" s="162" customFormat="1" ht="12" customHeight="1" x14ac:dyDescent="0.2">
      <c r="A11" s="1071" t="s">
        <v>587</v>
      </c>
      <c r="B11" s="1072" t="s">
        <v>1463</v>
      </c>
      <c r="C11" s="1543">
        <v>6751.9979999999996</v>
      </c>
    </row>
    <row r="12" spans="1:6" s="8" customFormat="1" ht="12" customHeight="1" x14ac:dyDescent="0.2">
      <c r="A12" s="1067" t="s">
        <v>588</v>
      </c>
      <c r="B12" s="1069" t="s">
        <v>1464</v>
      </c>
      <c r="C12" s="1544">
        <v>18884.687000000002</v>
      </c>
      <c r="E12" s="623"/>
      <c r="F12" s="623"/>
    </row>
    <row r="13" spans="1:6" s="162" customFormat="1" ht="4.9000000000000004" customHeight="1" thickBot="1" x14ac:dyDescent="0.25">
      <c r="A13" s="167"/>
      <c r="B13" s="167"/>
      <c r="C13" s="167"/>
    </row>
    <row r="14" spans="1:6" s="8" customFormat="1" ht="10.5" customHeight="1" thickTop="1" x14ac:dyDescent="0.2">
      <c r="A14" s="1847" t="s">
        <v>1743</v>
      </c>
      <c r="B14" s="349"/>
      <c r="C14" s="349"/>
    </row>
  </sheetData>
  <mergeCells count="3">
    <mergeCell ref="A1:C1"/>
    <mergeCell ref="B3:B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:F15"/>
  <sheetViews>
    <sheetView showGridLines="0" workbookViewId="0">
      <selection activeCell="A9" sqref="A9:XFD9"/>
    </sheetView>
  </sheetViews>
  <sheetFormatPr defaultColWidth="9.140625" defaultRowHeight="12.75" x14ac:dyDescent="0.2"/>
  <cols>
    <col min="1" max="1" width="22.85546875" style="60" customWidth="1"/>
    <col min="2" max="5" width="16" style="60" customWidth="1"/>
    <col min="6" max="16384" width="9.140625" style="60"/>
  </cols>
  <sheetData>
    <row r="1" spans="1:6" s="163" customFormat="1" ht="21" customHeight="1" x14ac:dyDescent="0.2">
      <c r="A1" s="2137" t="s">
        <v>2233</v>
      </c>
      <c r="B1" s="2137"/>
      <c r="C1" s="2137"/>
      <c r="D1" s="2137"/>
      <c r="E1" s="2137"/>
    </row>
    <row r="2" spans="1:6" s="168" customFormat="1" ht="20.100000000000001" customHeight="1" x14ac:dyDescent="0.15">
      <c r="A2" s="2141" t="s">
        <v>589</v>
      </c>
      <c r="B2" s="2138" t="s">
        <v>590</v>
      </c>
      <c r="C2" s="2142"/>
      <c r="D2" s="2138" t="s">
        <v>591</v>
      </c>
      <c r="E2" s="2139"/>
    </row>
    <row r="3" spans="1:6" s="169" customFormat="1" ht="9.9499999999999993" customHeight="1" x14ac:dyDescent="0.15">
      <c r="A3" s="2141"/>
      <c r="B3" s="365" t="s">
        <v>271</v>
      </c>
      <c r="C3" s="365" t="s">
        <v>407</v>
      </c>
      <c r="D3" s="365" t="s">
        <v>271</v>
      </c>
      <c r="E3" s="343" t="s">
        <v>407</v>
      </c>
    </row>
    <row r="4" spans="1:6" s="169" customFormat="1" ht="5.0999999999999996" customHeight="1" x14ac:dyDescent="0.15">
      <c r="B4" s="166"/>
      <c r="C4" s="618"/>
      <c r="D4" s="619"/>
    </row>
    <row r="5" spans="1:6" s="169" customFormat="1" ht="13.7" customHeight="1" x14ac:dyDescent="0.15">
      <c r="A5" s="170">
        <v>2020</v>
      </c>
      <c r="B5" s="1844">
        <v>217</v>
      </c>
      <c r="C5" s="1074">
        <v>33.6</v>
      </c>
      <c r="D5" s="1848">
        <v>323</v>
      </c>
      <c r="E5" s="171">
        <v>50</v>
      </c>
      <c r="F5" s="172"/>
    </row>
    <row r="6" spans="1:6" s="168" customFormat="1" ht="13.7" customHeight="1" x14ac:dyDescent="0.15">
      <c r="A6" s="1690">
        <v>2019</v>
      </c>
      <c r="B6" s="1691">
        <v>282</v>
      </c>
      <c r="C6" s="1692">
        <v>39.718309859154935</v>
      </c>
      <c r="D6" s="1693">
        <v>394</v>
      </c>
      <c r="E6" s="1694">
        <v>55.492957746478879</v>
      </c>
      <c r="F6" s="173"/>
    </row>
    <row r="7" spans="1:6" s="169" customFormat="1" ht="13.7" customHeight="1" x14ac:dyDescent="0.15">
      <c r="A7" s="1690">
        <v>2018</v>
      </c>
      <c r="B7" s="1691">
        <v>278</v>
      </c>
      <c r="C7" s="1692">
        <v>39.6011396011396</v>
      </c>
      <c r="D7" s="1693">
        <v>362</v>
      </c>
      <c r="E7" s="1694">
        <v>51.566951566951566</v>
      </c>
      <c r="F7" s="172"/>
    </row>
    <row r="8" spans="1:6" s="162" customFormat="1" ht="4.9000000000000004" customHeight="1" thickBot="1" x14ac:dyDescent="0.25">
      <c r="A8" s="167"/>
      <c r="B8" s="167"/>
      <c r="C8" s="167"/>
      <c r="D8" s="167"/>
      <c r="E8" s="167"/>
    </row>
    <row r="9" spans="1:6" s="8" customFormat="1" ht="12" customHeight="1" thickTop="1" x14ac:dyDescent="0.2">
      <c r="A9" s="1467" t="s">
        <v>1743</v>
      </c>
      <c r="B9" s="349"/>
      <c r="C9" s="349"/>
      <c r="D9" s="20"/>
      <c r="E9" s="20"/>
    </row>
    <row r="11" spans="1:6" x14ac:dyDescent="0.2">
      <c r="C11" s="1843"/>
    </row>
    <row r="12" spans="1:6" x14ac:dyDescent="0.2">
      <c r="C12" s="1843"/>
    </row>
    <row r="13" spans="1:6" x14ac:dyDescent="0.2">
      <c r="C13" s="1843"/>
    </row>
    <row r="14" spans="1:6" x14ac:dyDescent="0.2">
      <c r="C14" s="1843"/>
    </row>
    <row r="15" spans="1:6" x14ac:dyDescent="0.2">
      <c r="C15" s="1843"/>
    </row>
  </sheetData>
  <mergeCells count="4">
    <mergeCell ref="A1:E1"/>
    <mergeCell ref="A2:A3"/>
    <mergeCell ref="B2:C2"/>
    <mergeCell ref="D2:E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:G16"/>
  <sheetViews>
    <sheetView showGridLines="0" workbookViewId="0">
      <selection activeCell="A5" sqref="A5"/>
    </sheetView>
  </sheetViews>
  <sheetFormatPr defaultColWidth="9.140625" defaultRowHeight="12.75" x14ac:dyDescent="0.2"/>
  <cols>
    <col min="1" max="1" width="44.7109375" style="312" customWidth="1"/>
    <col min="2" max="4" width="14.140625" style="312" customWidth="1"/>
    <col min="5" max="5" width="1.85546875" style="312" customWidth="1"/>
    <col min="6" max="16384" width="9.140625" style="312"/>
  </cols>
  <sheetData>
    <row r="1" spans="1:7" s="759" customFormat="1" ht="16.5" customHeight="1" x14ac:dyDescent="0.2">
      <c r="A1" s="2044" t="s">
        <v>2271</v>
      </c>
      <c r="B1" s="2044"/>
      <c r="C1" s="2044"/>
      <c r="D1" s="2044"/>
    </row>
    <row r="2" spans="1:7" s="762" customFormat="1" ht="12.75" customHeight="1" x14ac:dyDescent="0.15">
      <c r="A2" s="760"/>
      <c r="B2" s="760"/>
      <c r="C2" s="761"/>
      <c r="D2" s="324" t="s">
        <v>1335</v>
      </c>
    </row>
    <row r="3" spans="1:7" s="762" customFormat="1" ht="9.9499999999999993" customHeight="1" x14ac:dyDescent="0.15">
      <c r="A3" s="763" t="s">
        <v>743</v>
      </c>
      <c r="B3" s="764" t="s">
        <v>2266</v>
      </c>
      <c r="C3" s="765" t="s">
        <v>2267</v>
      </c>
      <c r="D3" s="765" t="s">
        <v>2268</v>
      </c>
    </row>
    <row r="4" spans="1:7" s="762" customFormat="1" ht="4.9000000000000004" customHeight="1" x14ac:dyDescent="0.15">
      <c r="A4" s="1952"/>
      <c r="B4" s="1953"/>
      <c r="C4" s="1953"/>
      <c r="D4" s="1953"/>
    </row>
    <row r="5" spans="1:7" s="762" customFormat="1" ht="9" customHeight="1" x14ac:dyDescent="0.15">
      <c r="A5" s="1952" t="s">
        <v>1</v>
      </c>
      <c r="B5" s="1954">
        <v>5549488</v>
      </c>
      <c r="C5" s="1954">
        <v>5709759</v>
      </c>
      <c r="D5" s="1954">
        <v>4840683</v>
      </c>
      <c r="G5" s="766"/>
    </row>
    <row r="6" spans="1:7" s="762" customFormat="1" ht="9.75" customHeight="1" x14ac:dyDescent="0.15">
      <c r="A6" s="1955" t="s">
        <v>466</v>
      </c>
      <c r="B6" s="1956">
        <v>39860</v>
      </c>
      <c r="C6" s="1956">
        <v>40840</v>
      </c>
      <c r="D6" s="1956">
        <v>30792</v>
      </c>
    </row>
    <row r="7" spans="1:7" s="762" customFormat="1" ht="9.75" customHeight="1" x14ac:dyDescent="0.15">
      <c r="A7" s="1955" t="s">
        <v>1746</v>
      </c>
      <c r="B7" s="1956">
        <v>1077091</v>
      </c>
      <c r="C7" s="1956">
        <v>1115492</v>
      </c>
      <c r="D7" s="1956">
        <v>926561</v>
      </c>
    </row>
    <row r="8" spans="1:7" s="762" customFormat="1" ht="9.75" customHeight="1" x14ac:dyDescent="0.15">
      <c r="A8" s="1955" t="s">
        <v>464</v>
      </c>
      <c r="B8" s="1956">
        <v>4379749</v>
      </c>
      <c r="C8" s="1956">
        <v>4500427</v>
      </c>
      <c r="D8" s="1956">
        <v>3834595</v>
      </c>
    </row>
    <row r="9" spans="1:7" s="762" customFormat="1" ht="9.75" customHeight="1" x14ac:dyDescent="0.15">
      <c r="A9" s="1955" t="s">
        <v>1747</v>
      </c>
      <c r="B9" s="1956">
        <v>32738</v>
      </c>
      <c r="C9" s="1956">
        <v>33321</v>
      </c>
      <c r="D9" s="1956">
        <v>31341</v>
      </c>
    </row>
    <row r="10" spans="1:7" s="762" customFormat="1" ht="9.75" customHeight="1" x14ac:dyDescent="0.15">
      <c r="A10" s="1955" t="s">
        <v>1748</v>
      </c>
      <c r="B10" s="1956">
        <v>16073</v>
      </c>
      <c r="C10" s="1956">
        <v>17508</v>
      </c>
      <c r="D10" s="1956">
        <v>15310</v>
      </c>
      <c r="E10" s="767"/>
    </row>
    <row r="11" spans="1:7" s="762" customFormat="1" ht="9.75" customHeight="1" x14ac:dyDescent="0.15">
      <c r="A11" s="1955" t="s">
        <v>1749</v>
      </c>
      <c r="B11" s="1956">
        <v>459</v>
      </c>
      <c r="C11" s="1956">
        <v>1013</v>
      </c>
      <c r="D11" s="1956">
        <v>892</v>
      </c>
    </row>
    <row r="12" spans="1:7" s="762" customFormat="1" ht="9.75" customHeight="1" x14ac:dyDescent="0.15">
      <c r="A12" s="1955" t="s">
        <v>586</v>
      </c>
      <c r="B12" s="1956">
        <v>3977</v>
      </c>
      <c r="C12" s="1956">
        <v>1158</v>
      </c>
      <c r="D12" s="1956">
        <v>1158</v>
      </c>
    </row>
    <row r="13" spans="1:7" s="768" customFormat="1" ht="9.75" customHeight="1" x14ac:dyDescent="0.2">
      <c r="A13" s="1955" t="s">
        <v>1750</v>
      </c>
      <c r="B13" s="1956">
        <v>22</v>
      </c>
      <c r="C13" s="1956">
        <v>0</v>
      </c>
      <c r="D13" s="1956">
        <v>34</v>
      </c>
    </row>
    <row r="14" spans="1:7" s="768" customFormat="1" ht="3.75" customHeight="1" thickBot="1" x14ac:dyDescent="0.25">
      <c r="A14" s="1957"/>
      <c r="B14" s="1957"/>
      <c r="C14" s="1957"/>
      <c r="D14" s="1957"/>
    </row>
    <row r="15" spans="1:7" ht="9.75" customHeight="1" thickTop="1" x14ac:dyDescent="0.2">
      <c r="A15" s="1958" t="s">
        <v>2269</v>
      </c>
      <c r="B15" s="1958"/>
      <c r="C15" s="1959"/>
      <c r="D15" s="1959"/>
    </row>
    <row r="16" spans="1:7" ht="9.75" customHeight="1" x14ac:dyDescent="0.2">
      <c r="A16" s="1960" t="s">
        <v>1342</v>
      </c>
      <c r="B16" s="1960"/>
      <c r="C16" s="957"/>
      <c r="D16" s="957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:J84"/>
  <sheetViews>
    <sheetView showGridLines="0" zoomScaleSheetLayoutView="100" workbookViewId="0">
      <selection sqref="A1:E44"/>
    </sheetView>
  </sheetViews>
  <sheetFormatPr defaultColWidth="7.85546875" defaultRowHeight="0" customHeight="1" zeroHeight="1" x14ac:dyDescent="0.15"/>
  <cols>
    <col min="1" max="1" width="24.7109375" style="154" customWidth="1"/>
    <col min="2" max="2" width="16.28515625" style="154" customWidth="1"/>
    <col min="3" max="3" width="14.5703125" style="154" customWidth="1"/>
    <col min="4" max="5" width="15.7109375" style="154" customWidth="1"/>
    <col min="6" max="9" width="5.28515625" style="154" customWidth="1"/>
    <col min="10" max="16384" width="7.85546875" style="154"/>
  </cols>
  <sheetData>
    <row r="1" spans="1:10" s="151" customFormat="1" ht="16.5" customHeight="1" x14ac:dyDescent="0.15">
      <c r="A1" s="2128" t="s">
        <v>2234</v>
      </c>
      <c r="B1" s="2128"/>
      <c r="C1" s="2128"/>
      <c r="D1" s="2128"/>
      <c r="E1" s="2128"/>
    </row>
    <row r="2" spans="1:10" ht="12.75" customHeight="1" x14ac:dyDescent="0.15">
      <c r="A2" s="711">
        <v>2020</v>
      </c>
      <c r="B2" s="752"/>
      <c r="C2" s="753"/>
      <c r="E2" s="747" t="s">
        <v>193</v>
      </c>
    </row>
    <row r="3" spans="1:10" ht="9.9499999999999993" customHeight="1" x14ac:dyDescent="0.15">
      <c r="A3" s="754" t="s">
        <v>745</v>
      </c>
      <c r="B3" s="2143" t="s">
        <v>746</v>
      </c>
      <c r="C3" s="2145" t="s">
        <v>812</v>
      </c>
      <c r="D3" s="2145"/>
      <c r="E3" s="2146"/>
    </row>
    <row r="4" spans="1:10" ht="9.9499999999999993" customHeight="1" x14ac:dyDescent="0.15">
      <c r="A4" s="718" t="s">
        <v>1585</v>
      </c>
      <c r="B4" s="2144"/>
      <c r="C4" s="742" t="s">
        <v>1</v>
      </c>
      <c r="D4" s="742" t="s">
        <v>747</v>
      </c>
      <c r="E4" s="743" t="s">
        <v>748</v>
      </c>
    </row>
    <row r="5" spans="1:10" s="755" customFormat="1" ht="4.9000000000000004" customHeight="1" x14ac:dyDescent="0.15">
      <c r="A5" s="756"/>
      <c r="B5" s="757"/>
      <c r="C5" s="758"/>
      <c r="D5" s="757"/>
      <c r="E5" s="628"/>
    </row>
    <row r="6" spans="1:10" s="710" customFormat="1" ht="9.9499999999999993" customHeight="1" x14ac:dyDescent="0.15">
      <c r="A6" s="1075" t="s">
        <v>301</v>
      </c>
      <c r="B6" s="1076">
        <v>27725</v>
      </c>
      <c r="C6" s="1076">
        <v>34471</v>
      </c>
      <c r="D6" s="1076">
        <v>536</v>
      </c>
      <c r="E6" s="1076">
        <v>33935</v>
      </c>
      <c r="G6" s="232"/>
    </row>
    <row r="7" spans="1:10" s="151" customFormat="1" ht="9.9499999999999993" customHeight="1" x14ac:dyDescent="0.15">
      <c r="A7" s="1075" t="s">
        <v>302</v>
      </c>
      <c r="B7" s="1076">
        <v>26501</v>
      </c>
      <c r="C7" s="1076">
        <v>32925</v>
      </c>
      <c r="D7" s="1076">
        <v>509</v>
      </c>
      <c r="E7" s="1076">
        <v>32416</v>
      </c>
    </row>
    <row r="8" spans="1:10" s="151" customFormat="1" ht="9.9499999999999993" customHeight="1" x14ac:dyDescent="0.15">
      <c r="A8" s="1077" t="s">
        <v>690</v>
      </c>
      <c r="B8" s="1078">
        <v>2126</v>
      </c>
      <c r="C8" s="1078">
        <v>2608</v>
      </c>
      <c r="D8" s="1078">
        <v>28</v>
      </c>
      <c r="E8" s="1078">
        <v>2580</v>
      </c>
    </row>
    <row r="9" spans="1:10" s="151" customFormat="1" ht="9.9499999999999993" customHeight="1" x14ac:dyDescent="0.15">
      <c r="A9" s="1077" t="s">
        <v>691</v>
      </c>
      <c r="B9" s="1078">
        <v>372</v>
      </c>
      <c r="C9" s="1078">
        <v>521</v>
      </c>
      <c r="D9" s="1078">
        <v>20</v>
      </c>
      <c r="E9" s="1078">
        <v>501</v>
      </c>
    </row>
    <row r="10" spans="1:10" s="151" customFormat="1" ht="9.9499999999999993" customHeight="1" x14ac:dyDescent="0.15">
      <c r="A10" s="1077" t="s">
        <v>692</v>
      </c>
      <c r="B10" s="1078">
        <v>2463</v>
      </c>
      <c r="C10" s="1078">
        <v>3070</v>
      </c>
      <c r="D10" s="1078">
        <v>27</v>
      </c>
      <c r="E10" s="1078">
        <v>3043</v>
      </c>
    </row>
    <row r="11" spans="1:10" s="151" customFormat="1" ht="9.9499999999999993" customHeight="1" x14ac:dyDescent="0.15">
      <c r="A11" s="1077" t="s">
        <v>693</v>
      </c>
      <c r="B11" s="1078">
        <v>264</v>
      </c>
      <c r="C11" s="1078">
        <v>335</v>
      </c>
      <c r="D11" s="1078">
        <v>5</v>
      </c>
      <c r="E11" s="1078">
        <v>330</v>
      </c>
    </row>
    <row r="12" spans="1:10" s="151" customFormat="1" ht="9.9499999999999993" customHeight="1" x14ac:dyDescent="0.15">
      <c r="A12" s="1077" t="s">
        <v>694</v>
      </c>
      <c r="B12" s="1078">
        <v>462</v>
      </c>
      <c r="C12" s="1078">
        <v>588</v>
      </c>
      <c r="D12" s="1078">
        <v>17</v>
      </c>
      <c r="E12" s="1078">
        <v>571</v>
      </c>
      <c r="J12" s="739"/>
    </row>
    <row r="13" spans="1:10" s="151" customFormat="1" ht="9.9499999999999993" customHeight="1" x14ac:dyDescent="0.15">
      <c r="A13" s="1077" t="s">
        <v>695</v>
      </c>
      <c r="B13" s="1078">
        <v>1236</v>
      </c>
      <c r="C13" s="1078">
        <v>1548</v>
      </c>
      <c r="D13" s="1078">
        <v>24</v>
      </c>
      <c r="E13" s="1078">
        <v>1524</v>
      </c>
    </row>
    <row r="14" spans="1:10" s="151" customFormat="1" ht="9.9499999999999993" customHeight="1" x14ac:dyDescent="0.15">
      <c r="A14" s="1077" t="s">
        <v>696</v>
      </c>
      <c r="B14" s="1078">
        <v>328</v>
      </c>
      <c r="C14" s="1078">
        <v>449</v>
      </c>
      <c r="D14" s="1078">
        <v>13</v>
      </c>
      <c r="E14" s="1078">
        <v>436</v>
      </c>
    </row>
    <row r="15" spans="1:10" s="151" customFormat="1" ht="9.9499999999999993" customHeight="1" x14ac:dyDescent="0.15">
      <c r="A15" s="1077" t="s">
        <v>378</v>
      </c>
      <c r="B15" s="1078">
        <v>1540</v>
      </c>
      <c r="C15" s="1078">
        <v>1862</v>
      </c>
      <c r="D15" s="1078">
        <v>33</v>
      </c>
      <c r="E15" s="1078">
        <v>1829</v>
      </c>
    </row>
    <row r="16" spans="1:10" s="151" customFormat="1" ht="9.9499999999999993" customHeight="1" x14ac:dyDescent="0.15">
      <c r="A16" s="1077" t="s">
        <v>697</v>
      </c>
      <c r="B16" s="1078">
        <v>342</v>
      </c>
      <c r="C16" s="1078">
        <v>421</v>
      </c>
      <c r="D16" s="1078">
        <v>15</v>
      </c>
      <c r="E16" s="1078">
        <v>406</v>
      </c>
    </row>
    <row r="17" spans="1:9" s="151" customFormat="1" ht="9.9499999999999993" customHeight="1" x14ac:dyDescent="0.15">
      <c r="A17" s="1077" t="s">
        <v>698</v>
      </c>
      <c r="B17" s="1078">
        <v>1283</v>
      </c>
      <c r="C17" s="1078">
        <v>1600</v>
      </c>
      <c r="D17" s="1078">
        <v>34</v>
      </c>
      <c r="E17" s="1078">
        <v>1566</v>
      </c>
    </row>
    <row r="18" spans="1:9" s="151" customFormat="1" ht="9.9499999999999993" customHeight="1" x14ac:dyDescent="0.15">
      <c r="A18" s="1077" t="s">
        <v>750</v>
      </c>
      <c r="B18" s="1078">
        <v>5704</v>
      </c>
      <c r="C18" s="1078">
        <v>6844</v>
      </c>
      <c r="D18" s="1078">
        <v>79</v>
      </c>
      <c r="E18" s="1078">
        <v>6765</v>
      </c>
    </row>
    <row r="19" spans="1:9" s="151" customFormat="1" ht="9.9499999999999993" customHeight="1" x14ac:dyDescent="0.15">
      <c r="A19" s="1077" t="s">
        <v>699</v>
      </c>
      <c r="B19" s="1078">
        <v>241</v>
      </c>
      <c r="C19" s="1078">
        <v>346</v>
      </c>
      <c r="D19" s="1078">
        <v>16</v>
      </c>
      <c r="E19" s="1078">
        <v>330</v>
      </c>
    </row>
    <row r="20" spans="1:9" s="151" customFormat="1" ht="9.9499999999999993" customHeight="1" x14ac:dyDescent="0.15">
      <c r="A20" s="1077" t="s">
        <v>377</v>
      </c>
      <c r="B20" s="1078">
        <v>4692</v>
      </c>
      <c r="C20" s="1078">
        <v>5773</v>
      </c>
      <c r="D20" s="1078">
        <v>59</v>
      </c>
      <c r="E20" s="1078">
        <v>5714</v>
      </c>
      <c r="G20" s="739"/>
      <c r="H20" s="739"/>
      <c r="I20" s="739"/>
    </row>
    <row r="21" spans="1:9" s="151" customFormat="1" ht="9.9499999999999993" customHeight="1" x14ac:dyDescent="0.15">
      <c r="A21" s="1077" t="s">
        <v>700</v>
      </c>
      <c r="B21" s="1078">
        <v>1185</v>
      </c>
      <c r="C21" s="1078">
        <v>1576</v>
      </c>
      <c r="D21" s="1078">
        <v>44</v>
      </c>
      <c r="E21" s="1078">
        <v>1532</v>
      </c>
    </row>
    <row r="22" spans="1:9" s="151" customFormat="1" ht="9.9499999999999993" customHeight="1" x14ac:dyDescent="0.15">
      <c r="A22" s="1077" t="s">
        <v>701</v>
      </c>
      <c r="B22" s="1078">
        <v>2049</v>
      </c>
      <c r="C22" s="1078">
        <v>2551</v>
      </c>
      <c r="D22" s="1078">
        <v>39</v>
      </c>
      <c r="E22" s="1078">
        <v>2512</v>
      </c>
    </row>
    <row r="23" spans="1:9" s="151" customFormat="1" ht="9.9499999999999993" customHeight="1" x14ac:dyDescent="0.15">
      <c r="A23" s="1077" t="s">
        <v>702</v>
      </c>
      <c r="B23" s="1078">
        <v>635</v>
      </c>
      <c r="C23" s="1078">
        <v>818</v>
      </c>
      <c r="D23" s="1078">
        <v>23</v>
      </c>
      <c r="E23" s="1078">
        <v>795</v>
      </c>
    </row>
    <row r="24" spans="1:9" s="151" customFormat="1" ht="9.9499999999999993" customHeight="1" x14ac:dyDescent="0.15">
      <c r="A24" s="1077" t="s">
        <v>703</v>
      </c>
      <c r="B24" s="1078">
        <v>532</v>
      </c>
      <c r="C24" s="1078">
        <v>703</v>
      </c>
      <c r="D24" s="1078">
        <v>11</v>
      </c>
      <c r="E24" s="1078">
        <v>692</v>
      </c>
    </row>
    <row r="25" spans="1:9" s="151" customFormat="1" ht="9.9499999999999993" customHeight="1" x14ac:dyDescent="0.15">
      <c r="A25" s="1077" t="s">
        <v>704</v>
      </c>
      <c r="B25" s="1078">
        <v>1047</v>
      </c>
      <c r="C25" s="1078">
        <v>1312</v>
      </c>
      <c r="D25" s="1078">
        <v>22</v>
      </c>
      <c r="E25" s="1078">
        <v>1290</v>
      </c>
    </row>
    <row r="26" spans="1:9" s="151" customFormat="1" ht="9.9499999999999993" customHeight="1" x14ac:dyDescent="0.15">
      <c r="A26" s="1077"/>
      <c r="B26" s="1078"/>
      <c r="C26" s="1078">
        <v>0</v>
      </c>
      <c r="D26" s="1078"/>
      <c r="E26" s="1078"/>
    </row>
    <row r="27" spans="1:9" s="151" customFormat="1" ht="9.9499999999999993" customHeight="1" x14ac:dyDescent="0.15">
      <c r="A27" s="1079" t="s">
        <v>752</v>
      </c>
      <c r="B27" s="1076">
        <v>501</v>
      </c>
      <c r="C27" s="1076">
        <v>644</v>
      </c>
      <c r="D27" s="1076">
        <v>17</v>
      </c>
      <c r="E27" s="1076">
        <v>627</v>
      </c>
    </row>
    <row r="28" spans="1:9" s="151" customFormat="1" ht="9.9499999999999993" customHeight="1" x14ac:dyDescent="0.15">
      <c r="A28" s="1077" t="s">
        <v>753</v>
      </c>
      <c r="B28" s="1078">
        <v>14</v>
      </c>
      <c r="C28" s="1078">
        <v>18</v>
      </c>
      <c r="D28" s="1078">
        <v>1</v>
      </c>
      <c r="E28" s="1078">
        <v>17</v>
      </c>
    </row>
    <row r="29" spans="1:9" s="151" customFormat="1" ht="9.9499999999999993" customHeight="1" x14ac:dyDescent="0.15">
      <c r="A29" s="1077" t="s">
        <v>754</v>
      </c>
      <c r="B29" s="1078">
        <v>296</v>
      </c>
      <c r="C29" s="1078">
        <v>383</v>
      </c>
      <c r="D29" s="1078">
        <v>10</v>
      </c>
      <c r="E29" s="1078">
        <v>373</v>
      </c>
    </row>
    <row r="30" spans="1:9" s="151" customFormat="1" ht="9.9499999999999993" customHeight="1" x14ac:dyDescent="0.15">
      <c r="A30" s="1077" t="s">
        <v>755</v>
      </c>
      <c r="B30" s="1078">
        <v>102</v>
      </c>
      <c r="C30" s="1078">
        <v>130</v>
      </c>
      <c r="D30" s="1078">
        <v>3</v>
      </c>
      <c r="E30" s="1078">
        <v>127</v>
      </c>
    </row>
    <row r="31" spans="1:9" s="151" customFormat="1" ht="9.9499999999999993" customHeight="1" x14ac:dyDescent="0.15">
      <c r="A31" s="1077" t="s">
        <v>756</v>
      </c>
      <c r="B31" s="1078">
        <v>10</v>
      </c>
      <c r="C31" s="1078">
        <v>10</v>
      </c>
      <c r="D31" s="1078">
        <v>0</v>
      </c>
      <c r="E31" s="1078">
        <v>10</v>
      </c>
    </row>
    <row r="32" spans="1:9" s="151" customFormat="1" ht="9.9499999999999993" customHeight="1" x14ac:dyDescent="0.15">
      <c r="A32" s="1077" t="s">
        <v>757</v>
      </c>
      <c r="B32" s="1078">
        <v>11</v>
      </c>
      <c r="C32" s="1078">
        <v>15</v>
      </c>
      <c r="D32" s="1078">
        <v>0</v>
      </c>
      <c r="E32" s="1078">
        <v>15</v>
      </c>
    </row>
    <row r="33" spans="1:5" s="151" customFormat="1" ht="9.9499999999999993" customHeight="1" x14ac:dyDescent="0.15">
      <c r="A33" s="1077" t="s">
        <v>758</v>
      </c>
      <c r="B33" s="1078">
        <v>32</v>
      </c>
      <c r="C33" s="1078">
        <v>43</v>
      </c>
      <c r="D33" s="1078">
        <v>2</v>
      </c>
      <c r="E33" s="1078">
        <v>41</v>
      </c>
    </row>
    <row r="34" spans="1:5" s="151" customFormat="1" ht="9.9499999999999993" customHeight="1" x14ac:dyDescent="0.15">
      <c r="A34" s="1077" t="s">
        <v>759</v>
      </c>
      <c r="B34" s="1078">
        <v>31</v>
      </c>
      <c r="C34" s="1078">
        <v>37</v>
      </c>
      <c r="D34" s="1078">
        <v>1</v>
      </c>
      <c r="E34" s="1078">
        <v>36</v>
      </c>
    </row>
    <row r="35" spans="1:5" s="151" customFormat="1" ht="9.9499999999999993" customHeight="1" x14ac:dyDescent="0.15">
      <c r="A35" s="1077" t="s">
        <v>760</v>
      </c>
      <c r="B35" s="1078">
        <v>5</v>
      </c>
      <c r="C35" s="1078">
        <v>8</v>
      </c>
      <c r="D35" s="1078">
        <v>0</v>
      </c>
      <c r="E35" s="1078">
        <v>8</v>
      </c>
    </row>
    <row r="36" spans="1:5" s="151" customFormat="1" ht="9.9499999999999993" customHeight="1" x14ac:dyDescent="0.15">
      <c r="A36" s="1077" t="s">
        <v>761</v>
      </c>
      <c r="B36" s="1078">
        <v>0</v>
      </c>
      <c r="C36" s="1078">
        <v>0</v>
      </c>
      <c r="D36" s="1078">
        <v>0</v>
      </c>
      <c r="E36" s="1078">
        <v>0</v>
      </c>
    </row>
    <row r="37" spans="1:5" s="151" customFormat="1" ht="9.9499999999999993" customHeight="1" x14ac:dyDescent="0.15">
      <c r="A37" s="1077"/>
      <c r="B37" s="1078"/>
      <c r="C37" s="1078">
        <v>0</v>
      </c>
      <c r="D37" s="1078"/>
      <c r="E37" s="1078"/>
    </row>
    <row r="38" spans="1:5" s="151" customFormat="1" ht="9.9499999999999993" customHeight="1" x14ac:dyDescent="0.15">
      <c r="A38" s="1079" t="s">
        <v>762</v>
      </c>
      <c r="B38" s="1076">
        <v>723</v>
      </c>
      <c r="C38" s="1076">
        <v>902</v>
      </c>
      <c r="D38" s="1076">
        <v>10</v>
      </c>
      <c r="E38" s="1076">
        <v>892</v>
      </c>
    </row>
    <row r="39" spans="1:5" s="151" customFormat="1" ht="9.9499999999999993" customHeight="1" x14ac:dyDescent="0.15">
      <c r="A39" s="1077" t="s">
        <v>763</v>
      </c>
      <c r="B39" s="1078">
        <v>704</v>
      </c>
      <c r="C39" s="1078">
        <v>879</v>
      </c>
      <c r="D39" s="1078">
        <v>10</v>
      </c>
      <c r="E39" s="1078">
        <v>869</v>
      </c>
    </row>
    <row r="40" spans="1:5" s="151" customFormat="1" ht="9.9499999999999993" customHeight="1" x14ac:dyDescent="0.15">
      <c r="A40" s="1077" t="s">
        <v>764</v>
      </c>
      <c r="B40" s="1078">
        <v>19</v>
      </c>
      <c r="C40" s="1078">
        <v>23</v>
      </c>
      <c r="D40" s="1078">
        <v>0</v>
      </c>
      <c r="E40" s="1078">
        <v>23</v>
      </c>
    </row>
    <row r="41" spans="1:5" ht="4.9000000000000004" customHeight="1" thickBot="1" x14ac:dyDescent="0.2">
      <c r="A41" s="740"/>
      <c r="B41" s="740"/>
      <c r="C41" s="740"/>
      <c r="D41" s="740"/>
      <c r="E41" s="740"/>
    </row>
    <row r="44" spans="1:5" ht="9.75" customHeight="1" thickTop="1" x14ac:dyDescent="0.15">
      <c r="A44" s="723" t="s">
        <v>1392</v>
      </c>
    </row>
    <row r="45" spans="1:5" ht="9.75" customHeight="1" x14ac:dyDescent="0.15">
      <c r="A45" s="723"/>
    </row>
    <row r="46" spans="1:5" ht="9" customHeight="1" x14ac:dyDescent="0.15"/>
    <row r="47" spans="1:5" ht="9" customHeight="1" x14ac:dyDescent="0.15"/>
    <row r="48" spans="1:5" ht="9" customHeight="1" x14ac:dyDescent="0.15"/>
    <row r="49" ht="9" customHeight="1" x14ac:dyDescent="0.15"/>
    <row r="50" ht="9" customHeight="1" x14ac:dyDescent="0.15"/>
    <row r="51" ht="9" customHeight="1" x14ac:dyDescent="0.15"/>
    <row r="52" ht="9" customHeight="1" x14ac:dyDescent="0.15"/>
    <row r="53" ht="9" customHeight="1" x14ac:dyDescent="0.15"/>
    <row r="54" ht="9" customHeight="1" x14ac:dyDescent="0.15"/>
    <row r="55" ht="9" customHeight="1" x14ac:dyDescent="0.15"/>
    <row r="56" ht="9" customHeight="1" x14ac:dyDescent="0.15"/>
    <row r="57" ht="9" customHeight="1" x14ac:dyDescent="0.15"/>
    <row r="58" ht="9" customHeight="1" x14ac:dyDescent="0.15"/>
    <row r="59" ht="9" customHeight="1" x14ac:dyDescent="0.15"/>
    <row r="60" ht="9" customHeight="1" x14ac:dyDescent="0.15"/>
    <row r="61" ht="9" customHeight="1" x14ac:dyDescent="0.15"/>
    <row r="62" ht="9" customHeight="1" x14ac:dyDescent="0.15"/>
    <row r="63" ht="9" customHeight="1" x14ac:dyDescent="0.15"/>
    <row r="64" ht="9" customHeight="1" x14ac:dyDescent="0.15"/>
    <row r="65" ht="9" customHeight="1" x14ac:dyDescent="0.15"/>
    <row r="66" ht="9" customHeight="1" x14ac:dyDescent="0.15"/>
    <row r="67" ht="9" customHeight="1" x14ac:dyDescent="0.15"/>
    <row r="68" ht="9" customHeight="1" x14ac:dyDescent="0.15"/>
    <row r="69" ht="9" customHeight="1" x14ac:dyDescent="0.15"/>
    <row r="70" ht="9" customHeight="1" x14ac:dyDescent="0.15"/>
    <row r="71" ht="9" customHeight="1" x14ac:dyDescent="0.15"/>
    <row r="72" ht="9" customHeight="1" x14ac:dyDescent="0.15"/>
    <row r="73" ht="9" customHeight="1" x14ac:dyDescent="0.15"/>
    <row r="74" ht="9" customHeight="1" x14ac:dyDescent="0.15"/>
    <row r="75" ht="9" customHeight="1" x14ac:dyDescent="0.15"/>
    <row r="76" ht="9" customHeight="1" x14ac:dyDescent="0.15"/>
    <row r="77" ht="9" customHeight="1" x14ac:dyDescent="0.15"/>
    <row r="78" ht="9" customHeight="1" x14ac:dyDescent="0.15"/>
    <row r="79" ht="9" customHeight="1" x14ac:dyDescent="0.15"/>
    <row r="80" ht="9" customHeight="1" x14ac:dyDescent="0.15"/>
    <row r="81" ht="9" customHeight="1" x14ac:dyDescent="0.15"/>
    <row r="82" ht="9" customHeight="1" x14ac:dyDescent="0.15"/>
    <row r="83" ht="9" customHeight="1" x14ac:dyDescent="0.15"/>
    <row r="84" ht="9" customHeight="1" x14ac:dyDescent="0.15"/>
  </sheetData>
  <mergeCells count="3">
    <mergeCell ref="A1:E1"/>
    <mergeCell ref="B3:B4"/>
    <mergeCell ref="C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:N65"/>
  <sheetViews>
    <sheetView showGridLines="0" zoomScaleSheetLayoutView="100" workbookViewId="0">
      <selection sqref="A1:N30"/>
    </sheetView>
  </sheetViews>
  <sheetFormatPr defaultColWidth="7.85546875" defaultRowHeight="0" customHeight="1" zeroHeight="1" x14ac:dyDescent="0.15"/>
  <cols>
    <col min="1" max="1" width="15.5703125" style="154" customWidth="1"/>
    <col min="2" max="2" width="6.140625" style="154" customWidth="1"/>
    <col min="3" max="14" width="5.42578125" style="154" customWidth="1"/>
    <col min="15" max="16384" width="7.85546875" style="154"/>
  </cols>
  <sheetData>
    <row r="1" spans="1:14" s="151" customFormat="1" ht="17.25" customHeight="1" x14ac:dyDescent="0.15">
      <c r="A1" s="2147" t="s">
        <v>2235</v>
      </c>
      <c r="B1" s="2147"/>
      <c r="C1" s="2147"/>
      <c r="D1" s="2147"/>
      <c r="E1" s="2147"/>
      <c r="F1" s="2147"/>
      <c r="G1" s="2147"/>
      <c r="H1" s="2147"/>
      <c r="I1" s="2147"/>
      <c r="J1" s="2147"/>
      <c r="K1" s="2147"/>
      <c r="L1" s="2147"/>
      <c r="M1" s="2147"/>
      <c r="N1" s="2147"/>
    </row>
    <row r="2" spans="1:14" ht="15.75" customHeight="1" x14ac:dyDescent="0.15">
      <c r="A2" s="711">
        <v>2020</v>
      </c>
      <c r="B2" s="753"/>
      <c r="C2" s="753"/>
      <c r="N2" s="747" t="s">
        <v>193</v>
      </c>
    </row>
    <row r="3" spans="1:14" ht="9.9499999999999993" customHeight="1" x14ac:dyDescent="0.15">
      <c r="A3" s="1474" t="s">
        <v>737</v>
      </c>
      <c r="B3" s="2042" t="s">
        <v>6</v>
      </c>
      <c r="C3" s="2042" t="s">
        <v>638</v>
      </c>
      <c r="D3" s="2042" t="s">
        <v>639</v>
      </c>
      <c r="E3" s="2042" t="s">
        <v>640</v>
      </c>
      <c r="F3" s="2042" t="s">
        <v>641</v>
      </c>
      <c r="G3" s="2042" t="s">
        <v>642</v>
      </c>
      <c r="H3" s="2042" t="s">
        <v>643</v>
      </c>
      <c r="I3" s="2042" t="s">
        <v>644</v>
      </c>
      <c r="J3" s="2042" t="s">
        <v>645</v>
      </c>
      <c r="K3" s="2042" t="s">
        <v>646</v>
      </c>
      <c r="L3" s="2042" t="s">
        <v>647</v>
      </c>
      <c r="M3" s="2042" t="s">
        <v>648</v>
      </c>
      <c r="N3" s="2007" t="s">
        <v>649</v>
      </c>
    </row>
    <row r="4" spans="1:14" ht="9.9499999999999993" customHeight="1" x14ac:dyDescent="0.15">
      <c r="A4" s="1475" t="s">
        <v>1050</v>
      </c>
      <c r="B4" s="2036"/>
      <c r="C4" s="2036"/>
      <c r="D4" s="2036"/>
      <c r="E4" s="2036"/>
      <c r="F4" s="2036"/>
      <c r="G4" s="2036"/>
      <c r="H4" s="2036"/>
      <c r="I4" s="2036"/>
      <c r="J4" s="2036"/>
      <c r="K4" s="2036"/>
      <c r="L4" s="2036"/>
      <c r="M4" s="2036"/>
      <c r="N4" s="2043"/>
    </row>
    <row r="5" spans="1:14" ht="3.75" customHeight="1" x14ac:dyDescent="0.15"/>
    <row r="6" spans="1:14" s="755" customFormat="1" ht="9.75" customHeight="1" x14ac:dyDescent="0.15">
      <c r="A6" s="1102" t="s">
        <v>301</v>
      </c>
      <c r="B6" s="1080"/>
      <c r="C6" s="1080"/>
      <c r="D6" s="1080"/>
      <c r="E6" s="1080"/>
      <c r="F6" s="1080"/>
      <c r="G6" s="1080"/>
      <c r="H6" s="1080"/>
      <c r="I6" s="1080"/>
      <c r="J6" s="1080"/>
      <c r="K6" s="1080"/>
      <c r="L6" s="1080"/>
      <c r="M6" s="1080"/>
      <c r="N6" s="1080"/>
    </row>
    <row r="7" spans="1:14" s="710" customFormat="1" ht="9.75" customHeight="1" x14ac:dyDescent="0.15">
      <c r="A7" s="1080" t="s">
        <v>1468</v>
      </c>
      <c r="B7" s="1081">
        <v>27725</v>
      </c>
      <c r="C7" s="1852">
        <v>2779</v>
      </c>
      <c r="D7" s="1852">
        <v>2551</v>
      </c>
      <c r="E7" s="1852">
        <v>1759</v>
      </c>
      <c r="F7" s="1852">
        <v>925</v>
      </c>
      <c r="G7" s="1852">
        <v>1868</v>
      </c>
      <c r="H7" s="1852">
        <v>2241</v>
      </c>
      <c r="I7" s="1852">
        <v>2819</v>
      </c>
      <c r="J7" s="1852">
        <v>2874</v>
      </c>
      <c r="K7" s="1852">
        <v>2687</v>
      </c>
      <c r="L7" s="1852">
        <v>2559</v>
      </c>
      <c r="M7" s="1852">
        <v>2255</v>
      </c>
      <c r="N7" s="1852">
        <v>2408</v>
      </c>
    </row>
    <row r="8" spans="1:14" s="151" customFormat="1" ht="9.75" customHeight="1" x14ac:dyDescent="0.15">
      <c r="A8" s="1101" t="s">
        <v>1469</v>
      </c>
      <c r="B8" s="1081">
        <v>34471</v>
      </c>
      <c r="C8" s="1852">
        <v>3520</v>
      </c>
      <c r="D8" s="1852">
        <v>3279</v>
      </c>
      <c r="E8" s="1852">
        <v>2157</v>
      </c>
      <c r="F8" s="1852">
        <v>1083</v>
      </c>
      <c r="G8" s="1852">
        <v>2264</v>
      </c>
      <c r="H8" s="1852">
        <v>2768</v>
      </c>
      <c r="I8" s="1852">
        <v>3538</v>
      </c>
      <c r="J8" s="1852">
        <v>3689</v>
      </c>
      <c r="K8" s="1852">
        <v>3369</v>
      </c>
      <c r="L8" s="1852">
        <v>3094</v>
      </c>
      <c r="M8" s="1852">
        <v>2750</v>
      </c>
      <c r="N8" s="1852">
        <v>2960</v>
      </c>
    </row>
    <row r="9" spans="1:14" s="151" customFormat="1" ht="9.75" customHeight="1" x14ac:dyDescent="0.15">
      <c r="A9" s="1082" t="s">
        <v>1472</v>
      </c>
      <c r="B9" s="1081">
        <v>536</v>
      </c>
      <c r="C9" s="1852">
        <v>46</v>
      </c>
      <c r="D9" s="1852">
        <v>38</v>
      </c>
      <c r="E9" s="1852">
        <v>33</v>
      </c>
      <c r="F9" s="1852">
        <v>21</v>
      </c>
      <c r="G9" s="1852">
        <v>49</v>
      </c>
      <c r="H9" s="1852">
        <v>51</v>
      </c>
      <c r="I9" s="1852">
        <v>71</v>
      </c>
      <c r="J9" s="1852">
        <v>51</v>
      </c>
      <c r="K9" s="1852">
        <v>56</v>
      </c>
      <c r="L9" s="1852">
        <v>53</v>
      </c>
      <c r="M9" s="1852">
        <v>30</v>
      </c>
      <c r="N9" s="1852">
        <v>37</v>
      </c>
    </row>
    <row r="10" spans="1:14" s="151" customFormat="1" ht="9.75" customHeight="1" x14ac:dyDescent="0.15">
      <c r="A10" s="1082" t="s">
        <v>1471</v>
      </c>
      <c r="B10" s="1081">
        <v>33935</v>
      </c>
      <c r="C10" s="1852">
        <v>3474</v>
      </c>
      <c r="D10" s="1852">
        <v>3241</v>
      </c>
      <c r="E10" s="1852">
        <v>2124</v>
      </c>
      <c r="F10" s="1852">
        <v>1062</v>
      </c>
      <c r="G10" s="1852">
        <v>2215</v>
      </c>
      <c r="H10" s="1852">
        <v>2717</v>
      </c>
      <c r="I10" s="1852">
        <v>3467</v>
      </c>
      <c r="J10" s="1852">
        <v>3638</v>
      </c>
      <c r="K10" s="1852">
        <v>3313</v>
      </c>
      <c r="L10" s="1852">
        <v>3041</v>
      </c>
      <c r="M10" s="1852">
        <v>2720</v>
      </c>
      <c r="N10" s="1852">
        <v>2923</v>
      </c>
    </row>
    <row r="11" spans="1:14" s="151" customFormat="1" ht="3.75" customHeight="1" x14ac:dyDescent="0.15">
      <c r="A11" s="1082"/>
      <c r="B11" s="1081"/>
      <c r="C11" s="1081"/>
      <c r="D11" s="1081"/>
      <c r="E11" s="1081"/>
      <c r="F11" s="1081"/>
      <c r="G11" s="1081"/>
      <c r="H11" s="1081"/>
      <c r="I11" s="1081"/>
      <c r="J11" s="1081"/>
      <c r="K11" s="1081"/>
      <c r="L11" s="1081"/>
      <c r="M11" s="1081"/>
      <c r="N11" s="1081"/>
    </row>
    <row r="12" spans="1:14" s="151" customFormat="1" ht="9.75" customHeight="1" x14ac:dyDescent="0.15">
      <c r="A12" s="1102" t="s">
        <v>302</v>
      </c>
      <c r="B12" s="1082"/>
      <c r="C12" s="1104"/>
      <c r="D12" s="1104"/>
      <c r="E12" s="1104"/>
      <c r="F12" s="1104"/>
      <c r="G12" s="1104"/>
      <c r="H12" s="1104"/>
      <c r="I12" s="1104"/>
      <c r="J12" s="1104"/>
      <c r="K12" s="1104"/>
      <c r="L12" s="1104"/>
      <c r="M12" s="1104"/>
      <c r="N12" s="1104"/>
    </row>
    <row r="13" spans="1:14" s="151" customFormat="1" ht="9.75" customHeight="1" x14ac:dyDescent="0.15">
      <c r="A13" s="1080" t="s">
        <v>1468</v>
      </c>
      <c r="B13" s="1083">
        <v>26501</v>
      </c>
      <c r="C13" s="1103">
        <v>2657</v>
      </c>
      <c r="D13" s="1103">
        <v>2434</v>
      </c>
      <c r="E13" s="1103">
        <v>1670</v>
      </c>
      <c r="F13" s="1103">
        <v>882</v>
      </c>
      <c r="G13" s="1103">
        <v>1781</v>
      </c>
      <c r="H13" s="1103">
        <v>2140</v>
      </c>
      <c r="I13" s="1103">
        <v>2727</v>
      </c>
      <c r="J13" s="1103">
        <v>2745</v>
      </c>
      <c r="K13" s="1103">
        <v>2562</v>
      </c>
      <c r="L13" s="1103">
        <v>2438</v>
      </c>
      <c r="M13" s="1103">
        <v>2146</v>
      </c>
      <c r="N13" s="1103">
        <v>2319</v>
      </c>
    </row>
    <row r="14" spans="1:14" s="151" customFormat="1" ht="9.75" customHeight="1" x14ac:dyDescent="0.15">
      <c r="A14" s="1101" t="s">
        <v>1469</v>
      </c>
      <c r="B14" s="1083">
        <v>32925</v>
      </c>
      <c r="C14" s="1103">
        <v>3360</v>
      </c>
      <c r="D14" s="1103">
        <v>3121</v>
      </c>
      <c r="E14" s="1103">
        <v>2056</v>
      </c>
      <c r="F14" s="1103">
        <v>1034</v>
      </c>
      <c r="G14" s="1103">
        <v>2157</v>
      </c>
      <c r="H14" s="1103">
        <v>2644</v>
      </c>
      <c r="I14" s="1103">
        <v>3414</v>
      </c>
      <c r="J14" s="1103">
        <v>3518</v>
      </c>
      <c r="K14" s="1103">
        <v>3198</v>
      </c>
      <c r="L14" s="1103">
        <v>2956</v>
      </c>
      <c r="M14" s="1103">
        <v>2613</v>
      </c>
      <c r="N14" s="1103">
        <v>2854</v>
      </c>
    </row>
    <row r="15" spans="1:14" s="151" customFormat="1" ht="9.75" customHeight="1" x14ac:dyDescent="0.15">
      <c r="A15" s="1082" t="s">
        <v>1472</v>
      </c>
      <c r="B15" s="1083">
        <v>509</v>
      </c>
      <c r="C15" s="1103">
        <v>43</v>
      </c>
      <c r="D15" s="1103">
        <v>35</v>
      </c>
      <c r="E15" s="1103">
        <v>33</v>
      </c>
      <c r="F15" s="1103">
        <v>21</v>
      </c>
      <c r="G15" s="1103">
        <v>40</v>
      </c>
      <c r="H15" s="1103">
        <v>49</v>
      </c>
      <c r="I15" s="1103">
        <v>70</v>
      </c>
      <c r="J15" s="1103">
        <v>49</v>
      </c>
      <c r="K15" s="1103">
        <v>53</v>
      </c>
      <c r="L15" s="1103">
        <v>50</v>
      </c>
      <c r="M15" s="1103">
        <v>30</v>
      </c>
      <c r="N15" s="1103">
        <v>36</v>
      </c>
    </row>
    <row r="16" spans="1:14" s="151" customFormat="1" ht="9.75" customHeight="1" x14ac:dyDescent="0.15">
      <c r="A16" s="1082" t="s">
        <v>1473</v>
      </c>
      <c r="B16" s="1083">
        <v>32416</v>
      </c>
      <c r="C16" s="1103">
        <v>3317</v>
      </c>
      <c r="D16" s="1103">
        <v>3086</v>
      </c>
      <c r="E16" s="1103">
        <v>2023</v>
      </c>
      <c r="F16" s="1103">
        <v>1013</v>
      </c>
      <c r="G16" s="1103">
        <v>2117</v>
      </c>
      <c r="H16" s="1103">
        <v>2595</v>
      </c>
      <c r="I16" s="1103">
        <v>3344</v>
      </c>
      <c r="J16" s="1103">
        <v>3469</v>
      </c>
      <c r="K16" s="1103">
        <v>3145</v>
      </c>
      <c r="L16" s="1103">
        <v>2906</v>
      </c>
      <c r="M16" s="1103">
        <v>2583</v>
      </c>
      <c r="N16" s="1103">
        <v>2818</v>
      </c>
    </row>
    <row r="17" spans="1:14" s="151" customFormat="1" ht="3.75" customHeight="1" x14ac:dyDescent="0.15">
      <c r="A17" s="1082"/>
      <c r="B17" s="1083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N17" s="1104"/>
    </row>
    <row r="18" spans="1:14" s="151" customFormat="1" ht="9.75" customHeight="1" x14ac:dyDescent="0.15">
      <c r="A18" s="1102" t="s">
        <v>1021</v>
      </c>
    </row>
    <row r="19" spans="1:14" s="151" customFormat="1" ht="9.75" customHeight="1" x14ac:dyDescent="0.15">
      <c r="A19" s="1080" t="s">
        <v>1468</v>
      </c>
      <c r="B19" s="749">
        <v>501</v>
      </c>
      <c r="C19" s="1103">
        <v>44</v>
      </c>
      <c r="D19" s="1104">
        <v>45</v>
      </c>
      <c r="E19" s="1104">
        <v>43</v>
      </c>
      <c r="F19" s="1104">
        <v>19</v>
      </c>
      <c r="G19" s="1104">
        <v>39</v>
      </c>
      <c r="H19" s="1104">
        <v>45</v>
      </c>
      <c r="I19" s="1104">
        <v>37</v>
      </c>
      <c r="J19" s="1104">
        <v>53</v>
      </c>
      <c r="K19" s="1104">
        <v>46</v>
      </c>
      <c r="L19" s="1104">
        <v>47</v>
      </c>
      <c r="M19" s="1104">
        <v>49</v>
      </c>
      <c r="N19" s="1104">
        <v>34</v>
      </c>
    </row>
    <row r="20" spans="1:14" s="151" customFormat="1" ht="9.75" customHeight="1" x14ac:dyDescent="0.15">
      <c r="A20" s="1101" t="s">
        <v>1469</v>
      </c>
      <c r="B20" s="749">
        <v>644</v>
      </c>
      <c r="C20" s="739">
        <v>69</v>
      </c>
      <c r="D20" s="739">
        <v>64</v>
      </c>
      <c r="E20" s="739">
        <v>45</v>
      </c>
      <c r="F20" s="739">
        <v>20</v>
      </c>
      <c r="G20" s="739">
        <v>49</v>
      </c>
      <c r="H20" s="739">
        <v>59</v>
      </c>
      <c r="I20" s="739">
        <v>55</v>
      </c>
      <c r="J20" s="739">
        <v>65</v>
      </c>
      <c r="K20" s="739">
        <v>66</v>
      </c>
      <c r="L20" s="739">
        <v>53</v>
      </c>
      <c r="M20" s="739">
        <v>59</v>
      </c>
      <c r="N20" s="739">
        <v>40</v>
      </c>
    </row>
    <row r="21" spans="1:14" s="151" customFormat="1" ht="9.75" customHeight="1" x14ac:dyDescent="0.15">
      <c r="A21" s="1082" t="s">
        <v>1470</v>
      </c>
      <c r="B21" s="749">
        <v>17</v>
      </c>
      <c r="C21" s="1103">
        <v>3</v>
      </c>
      <c r="D21" s="1104">
        <v>1</v>
      </c>
      <c r="E21" s="1104">
        <v>0</v>
      </c>
      <c r="F21" s="1104">
        <v>0</v>
      </c>
      <c r="G21" s="1104">
        <v>5</v>
      </c>
      <c r="H21" s="1104">
        <v>1</v>
      </c>
      <c r="I21" s="1104">
        <v>0</v>
      </c>
      <c r="J21" s="1104">
        <v>1</v>
      </c>
      <c r="K21" s="1104">
        <v>3</v>
      </c>
      <c r="L21" s="1104">
        <v>2</v>
      </c>
      <c r="M21" s="1104">
        <v>0</v>
      </c>
      <c r="N21" s="1104">
        <v>1</v>
      </c>
    </row>
    <row r="22" spans="1:14" s="151" customFormat="1" ht="9.75" customHeight="1" x14ac:dyDescent="0.15">
      <c r="A22" s="1082" t="s">
        <v>1473</v>
      </c>
      <c r="B22" s="749">
        <v>627</v>
      </c>
      <c r="C22" s="1103">
        <v>66</v>
      </c>
      <c r="D22" s="1104">
        <v>63</v>
      </c>
      <c r="E22" s="1104">
        <v>45</v>
      </c>
      <c r="F22" s="1104">
        <v>20</v>
      </c>
      <c r="G22" s="1104">
        <v>44</v>
      </c>
      <c r="H22" s="1104">
        <v>58</v>
      </c>
      <c r="I22" s="1104">
        <v>55</v>
      </c>
      <c r="J22" s="1104">
        <v>64</v>
      </c>
      <c r="K22" s="1104">
        <v>63</v>
      </c>
      <c r="L22" s="1104">
        <v>51</v>
      </c>
      <c r="M22" s="1104">
        <v>59</v>
      </c>
      <c r="N22" s="1104">
        <v>39</v>
      </c>
    </row>
    <row r="23" spans="1:14" s="151" customFormat="1" ht="3.75" customHeight="1" x14ac:dyDescent="0.15">
      <c r="A23" s="1082"/>
      <c r="B23" s="1083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N23" s="1104"/>
    </row>
    <row r="24" spans="1:14" s="151" customFormat="1" ht="9.75" customHeight="1" x14ac:dyDescent="0.15">
      <c r="A24" s="1102" t="s">
        <v>1022</v>
      </c>
      <c r="B24" s="1083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N24" s="1104"/>
    </row>
    <row r="25" spans="1:14" s="151" customFormat="1" ht="9.75" customHeight="1" x14ac:dyDescent="0.15">
      <c r="A25" s="1080" t="s">
        <v>1468</v>
      </c>
      <c r="B25" s="1083">
        <v>723</v>
      </c>
      <c r="C25" s="1104">
        <v>78</v>
      </c>
      <c r="D25" s="1104">
        <v>72</v>
      </c>
      <c r="E25" s="1104">
        <v>46</v>
      </c>
      <c r="F25" s="1104">
        <v>24</v>
      </c>
      <c r="G25" s="1104">
        <v>48</v>
      </c>
      <c r="H25" s="1104">
        <v>56</v>
      </c>
      <c r="I25" s="1104">
        <v>55</v>
      </c>
      <c r="J25" s="1104">
        <v>76</v>
      </c>
      <c r="K25" s="1104">
        <v>79</v>
      </c>
      <c r="L25" s="1104">
        <v>74</v>
      </c>
      <c r="M25" s="1104">
        <v>60</v>
      </c>
      <c r="N25" s="1104">
        <v>55</v>
      </c>
    </row>
    <row r="26" spans="1:14" s="151" customFormat="1" ht="9.75" customHeight="1" x14ac:dyDescent="0.15">
      <c r="A26" s="1101" t="s">
        <v>1469</v>
      </c>
      <c r="B26" s="1083">
        <v>902</v>
      </c>
      <c r="C26" s="1104">
        <v>91</v>
      </c>
      <c r="D26" s="1104">
        <v>94</v>
      </c>
      <c r="E26" s="1104">
        <v>56</v>
      </c>
      <c r="F26" s="1104">
        <v>29</v>
      </c>
      <c r="G26" s="1104">
        <v>58</v>
      </c>
      <c r="H26" s="1104">
        <v>65</v>
      </c>
      <c r="I26" s="1104">
        <v>69</v>
      </c>
      <c r="J26" s="1104">
        <v>106</v>
      </c>
      <c r="K26" s="1104">
        <v>105</v>
      </c>
      <c r="L26" s="1104">
        <v>85</v>
      </c>
      <c r="M26" s="1104">
        <v>78</v>
      </c>
      <c r="N26" s="1104">
        <v>66</v>
      </c>
    </row>
    <row r="27" spans="1:14" s="151" customFormat="1" ht="9.75" customHeight="1" x14ac:dyDescent="0.15">
      <c r="A27" s="1082" t="s">
        <v>1472</v>
      </c>
      <c r="B27" s="1083">
        <v>10</v>
      </c>
      <c r="C27" s="1104">
        <v>0</v>
      </c>
      <c r="D27" s="1104">
        <v>2</v>
      </c>
      <c r="E27" s="1104">
        <v>0</v>
      </c>
      <c r="F27" s="1104">
        <v>0</v>
      </c>
      <c r="G27" s="1104">
        <v>4</v>
      </c>
      <c r="H27" s="1104">
        <v>1</v>
      </c>
      <c r="I27" s="1104">
        <v>1</v>
      </c>
      <c r="J27" s="1104">
        <v>1</v>
      </c>
      <c r="K27" s="1104">
        <v>0</v>
      </c>
      <c r="L27" s="1104">
        <v>1</v>
      </c>
      <c r="M27" s="1104">
        <v>0</v>
      </c>
      <c r="N27" s="1104">
        <v>0</v>
      </c>
    </row>
    <row r="28" spans="1:14" s="151" customFormat="1" ht="9.75" customHeight="1" x14ac:dyDescent="0.15">
      <c r="A28" s="1082" t="s">
        <v>1471</v>
      </c>
      <c r="B28" s="1083">
        <v>892</v>
      </c>
      <c r="C28" s="1104">
        <v>91</v>
      </c>
      <c r="D28" s="1104">
        <v>92</v>
      </c>
      <c r="E28" s="1104">
        <v>56</v>
      </c>
      <c r="F28" s="1104">
        <v>29</v>
      </c>
      <c r="G28" s="1104">
        <v>54</v>
      </c>
      <c r="H28" s="1104">
        <v>64</v>
      </c>
      <c r="I28" s="1104">
        <v>68</v>
      </c>
      <c r="J28" s="1104">
        <v>105</v>
      </c>
      <c r="K28" s="1104">
        <v>105</v>
      </c>
      <c r="L28" s="1104">
        <v>84</v>
      </c>
      <c r="M28" s="1104">
        <v>78</v>
      </c>
      <c r="N28" s="1104">
        <v>66</v>
      </c>
    </row>
    <row r="29" spans="1:14" ht="3.75" customHeight="1" thickBot="1" x14ac:dyDescent="0.2">
      <c r="A29" s="740"/>
      <c r="B29" s="740"/>
      <c r="C29" s="740"/>
      <c r="D29" s="740"/>
      <c r="E29" s="740"/>
      <c r="F29" s="740"/>
      <c r="G29" s="740"/>
      <c r="H29" s="740"/>
      <c r="I29" s="740"/>
      <c r="J29" s="740"/>
      <c r="K29" s="740"/>
      <c r="L29" s="740"/>
      <c r="M29" s="740"/>
      <c r="N29" s="740"/>
    </row>
    <row r="30" spans="1:14" ht="9.75" customHeight="1" thickTop="1" x14ac:dyDescent="0.15">
      <c r="A30" s="723" t="s">
        <v>1392</v>
      </c>
      <c r="B30" s="746"/>
      <c r="C30" s="746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</row>
    <row r="31" spans="1:14" ht="9.75" customHeight="1" x14ac:dyDescent="0.15">
      <c r="A31" s="723"/>
      <c r="D31" s="236"/>
    </row>
    <row r="32" spans="1:14" ht="9" customHeight="1" x14ac:dyDescent="0.15">
      <c r="A32" s="236"/>
      <c r="B32" s="236"/>
      <c r="C32" s="236"/>
      <c r="D32" s="236"/>
    </row>
    <row r="33" spans="1:1" ht="9" customHeight="1" x14ac:dyDescent="0.15"/>
    <row r="34" spans="1:1" ht="9" customHeight="1" x14ac:dyDescent="0.15">
      <c r="A34" s="236"/>
    </row>
    <row r="35" spans="1:1" ht="9" customHeight="1" x14ac:dyDescent="0.15">
      <c r="A35" s="236"/>
    </row>
    <row r="36" spans="1:1" ht="9" customHeight="1" x14ac:dyDescent="0.15">
      <c r="A36" s="236"/>
    </row>
    <row r="37" spans="1:1" ht="9" customHeight="1" x14ac:dyDescent="0.15">
      <c r="A37" s="236"/>
    </row>
    <row r="38" spans="1:1" ht="9" customHeight="1" x14ac:dyDescent="0.15">
      <c r="A38" s="236"/>
    </row>
    <row r="39" spans="1:1" ht="9" customHeight="1" x14ac:dyDescent="0.15">
      <c r="A39" s="236"/>
    </row>
    <row r="40" spans="1:1" ht="9" customHeight="1" x14ac:dyDescent="0.15">
      <c r="A40" s="236"/>
    </row>
    <row r="41" spans="1:1" ht="9" customHeight="1" x14ac:dyDescent="0.15">
      <c r="A41" s="236"/>
    </row>
    <row r="42" spans="1:1" ht="9" customHeight="1" x14ac:dyDescent="0.15">
      <c r="A42" s="236"/>
    </row>
    <row r="43" spans="1:1" ht="9" customHeight="1" x14ac:dyDescent="0.15">
      <c r="A43" s="236"/>
    </row>
    <row r="44" spans="1:1" ht="9" customHeight="1" x14ac:dyDescent="0.15">
      <c r="A44" s="236"/>
    </row>
    <row r="45" spans="1:1" ht="9" customHeight="1" x14ac:dyDescent="0.15">
      <c r="A45" s="236"/>
    </row>
    <row r="46" spans="1:1" ht="9" customHeight="1" x14ac:dyDescent="0.15">
      <c r="A46" s="236"/>
    </row>
    <row r="47" spans="1:1" ht="9" customHeight="1" x14ac:dyDescent="0.15">
      <c r="A47" s="236"/>
    </row>
    <row r="48" spans="1:1" ht="9" customHeight="1" x14ac:dyDescent="0.15">
      <c r="A48" s="236"/>
    </row>
    <row r="49" spans="1:1" ht="9" customHeight="1" x14ac:dyDescent="0.15">
      <c r="A49" s="236"/>
    </row>
    <row r="50" spans="1:1" ht="9" customHeight="1" x14ac:dyDescent="0.15">
      <c r="A50" s="236"/>
    </row>
    <row r="51" spans="1:1" ht="9" customHeight="1" x14ac:dyDescent="0.15">
      <c r="A51" s="236"/>
    </row>
    <row r="52" spans="1:1" ht="9" customHeight="1" x14ac:dyDescent="0.15">
      <c r="A52" s="236"/>
    </row>
    <row r="53" spans="1:1" ht="9" customHeight="1" x14ac:dyDescent="0.15">
      <c r="A53" s="236"/>
    </row>
    <row r="54" spans="1:1" ht="9" customHeight="1" x14ac:dyDescent="0.15">
      <c r="A54" s="236"/>
    </row>
    <row r="55" spans="1:1" ht="9" customHeight="1" x14ac:dyDescent="0.15"/>
    <row r="56" spans="1:1" ht="9" customHeight="1" x14ac:dyDescent="0.15"/>
    <row r="57" spans="1:1" ht="9" customHeight="1" x14ac:dyDescent="0.15"/>
    <row r="58" spans="1:1" ht="9" customHeight="1" x14ac:dyDescent="0.15"/>
    <row r="59" spans="1:1" ht="9" customHeight="1" x14ac:dyDescent="0.15"/>
    <row r="60" spans="1:1" ht="9" customHeight="1" x14ac:dyDescent="0.15"/>
    <row r="61" spans="1:1" ht="9" customHeight="1" x14ac:dyDescent="0.15"/>
    <row r="62" spans="1:1" ht="9" customHeight="1" x14ac:dyDescent="0.15"/>
    <row r="63" spans="1:1" ht="9" customHeight="1" x14ac:dyDescent="0.15"/>
    <row r="64" spans="1:1" ht="9" customHeight="1" x14ac:dyDescent="0.15"/>
    <row r="65" ht="9" customHeight="1" x14ac:dyDescent="0.15"/>
  </sheetData>
  <mergeCells count="14">
    <mergeCell ref="A1:N1"/>
    <mergeCell ref="J3:J4"/>
    <mergeCell ref="K3:K4"/>
    <mergeCell ref="L3:L4"/>
    <mergeCell ref="M3:M4"/>
    <mergeCell ref="N3:N4"/>
    <mergeCell ref="E3:E4"/>
    <mergeCell ref="F3:F4"/>
    <mergeCell ref="G3:G4"/>
    <mergeCell ref="H3:H4"/>
    <mergeCell ref="I3:I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:O140"/>
  <sheetViews>
    <sheetView showGridLines="0" zoomScaleSheetLayoutView="100" workbookViewId="0">
      <selection activeCell="H41" sqref="H41"/>
    </sheetView>
  </sheetViews>
  <sheetFormatPr defaultColWidth="9.7109375" defaultRowHeight="0" customHeight="1" zeroHeight="1" x14ac:dyDescent="0.15"/>
  <cols>
    <col min="1" max="1" width="24.42578125" style="154" customWidth="1"/>
    <col min="2" max="2" width="9.42578125" style="154" customWidth="1"/>
    <col min="3" max="3" width="9.7109375" style="154" customWidth="1"/>
    <col min="4" max="4" width="8.85546875" style="154" customWidth="1"/>
    <col min="5" max="5" width="8.7109375" style="154" customWidth="1"/>
    <col min="6" max="6" width="8.42578125" style="154" customWidth="1"/>
    <col min="7" max="7" width="8.140625" style="154" customWidth="1"/>
    <col min="8" max="8" width="9.140625" style="154" customWidth="1"/>
    <col min="9" max="9" width="7.85546875" style="151" customWidth="1"/>
    <col min="10" max="10" width="16.7109375" style="151" customWidth="1"/>
    <col min="11" max="251" width="7.85546875" style="151" customWidth="1"/>
    <col min="252" max="252" width="24.42578125" style="151" customWidth="1"/>
    <col min="253" max="16384" width="9.7109375" style="151"/>
  </cols>
  <sheetData>
    <row r="1" spans="1:15" ht="18" customHeight="1" x14ac:dyDescent="0.15">
      <c r="A1" s="2128" t="s">
        <v>2236</v>
      </c>
      <c r="B1" s="2128"/>
      <c r="C1" s="2128"/>
      <c r="D1" s="2128"/>
      <c r="E1" s="2128"/>
      <c r="F1" s="2128"/>
      <c r="G1" s="2128"/>
      <c r="H1" s="2128"/>
    </row>
    <row r="2" spans="1:15" ht="13.7" customHeight="1" x14ac:dyDescent="0.15">
      <c r="A2" s="711">
        <v>2020</v>
      </c>
      <c r="B2" s="713"/>
      <c r="C2" s="734"/>
      <c r="D2" s="734"/>
      <c r="E2" s="734"/>
      <c r="F2" s="734"/>
      <c r="G2" s="734"/>
      <c r="H2" s="747" t="s">
        <v>193</v>
      </c>
    </row>
    <row r="3" spans="1:15" ht="9.9499999999999993" customHeight="1" x14ac:dyDescent="0.15">
      <c r="A3" s="717" t="s">
        <v>745</v>
      </c>
      <c r="B3" s="2145" t="s">
        <v>746</v>
      </c>
      <c r="C3" s="2148"/>
      <c r="D3" s="2145" t="s">
        <v>751</v>
      </c>
      <c r="E3" s="2148"/>
      <c r="F3" s="2148"/>
      <c r="G3" s="2149"/>
      <c r="H3" s="2149"/>
    </row>
    <row r="4" spans="1:15" ht="9.9499999999999993" customHeight="1" x14ac:dyDescent="0.15">
      <c r="A4" s="735"/>
      <c r="B4" s="2150" t="s">
        <v>1</v>
      </c>
      <c r="C4" s="2152" t="s">
        <v>765</v>
      </c>
      <c r="D4" s="2150" t="s">
        <v>1</v>
      </c>
      <c r="E4" s="2150" t="s">
        <v>747</v>
      </c>
      <c r="F4" s="2153" t="s">
        <v>748</v>
      </c>
      <c r="G4" s="2154"/>
      <c r="H4" s="2155"/>
    </row>
    <row r="5" spans="1:15" ht="9.9499999999999993" customHeight="1" x14ac:dyDescent="0.15">
      <c r="A5" s="735" t="s">
        <v>766</v>
      </c>
      <c r="B5" s="2151"/>
      <c r="C5" s="2151"/>
      <c r="D5" s="2151"/>
      <c r="E5" s="2151"/>
      <c r="F5" s="742" t="s">
        <v>1</v>
      </c>
      <c r="G5" s="743" t="s">
        <v>767</v>
      </c>
      <c r="H5" s="743" t="s">
        <v>442</v>
      </c>
    </row>
    <row r="6" spans="1:15" ht="4.9000000000000004" customHeight="1" x14ac:dyDescent="0.15">
      <c r="A6" s="712"/>
      <c r="B6" s="715"/>
      <c r="C6" s="720"/>
      <c r="D6" s="715"/>
      <c r="E6" s="715"/>
      <c r="F6" s="715"/>
      <c r="G6" s="715"/>
      <c r="H6" s="715"/>
    </row>
    <row r="7" spans="1:15" ht="11.25" customHeight="1" x14ac:dyDescent="0.15">
      <c r="A7" s="1947" t="s">
        <v>6</v>
      </c>
      <c r="B7" s="1076">
        <f t="shared" ref="B7:H7" si="0">B9+B37+B38</f>
        <v>27725</v>
      </c>
      <c r="C7" s="1076">
        <f t="shared" si="0"/>
        <v>511</v>
      </c>
      <c r="D7" s="1076">
        <f t="shared" si="0"/>
        <v>34471</v>
      </c>
      <c r="E7" s="1076">
        <f t="shared" si="0"/>
        <v>536</v>
      </c>
      <c r="F7" s="1076">
        <f t="shared" si="0"/>
        <v>33935</v>
      </c>
      <c r="G7" s="1076">
        <f t="shared" si="0"/>
        <v>1877</v>
      </c>
      <c r="H7" s="1076">
        <f t="shared" si="0"/>
        <v>32058</v>
      </c>
    </row>
    <row r="8" spans="1:15" ht="3.75" customHeight="1" x14ac:dyDescent="0.15">
      <c r="A8" s="712"/>
      <c r="B8" s="757"/>
      <c r="C8" s="758"/>
      <c r="D8" s="757"/>
      <c r="E8" s="757"/>
      <c r="F8" s="757"/>
      <c r="G8" s="757"/>
      <c r="H8" s="757"/>
    </row>
    <row r="9" spans="1:15" s="710" customFormat="1" ht="9.75" customHeight="1" x14ac:dyDescent="0.15">
      <c r="A9" s="629" t="s">
        <v>749</v>
      </c>
      <c r="B9" s="1076">
        <v>26501</v>
      </c>
      <c r="C9" s="1076">
        <v>487</v>
      </c>
      <c r="D9" s="1076">
        <v>32925</v>
      </c>
      <c r="E9" s="1076">
        <v>509</v>
      </c>
      <c r="F9" s="1076">
        <v>32416</v>
      </c>
      <c r="G9" s="1076">
        <v>1723</v>
      </c>
      <c r="H9" s="1076">
        <v>30693</v>
      </c>
      <c r="I9" s="748"/>
      <c r="J9" s="749"/>
    </row>
    <row r="10" spans="1:15" ht="9.75" customHeight="1" x14ac:dyDescent="0.15">
      <c r="A10" s="721" t="s">
        <v>768</v>
      </c>
      <c r="B10" s="1076">
        <v>9678</v>
      </c>
      <c r="C10" s="1076">
        <v>135</v>
      </c>
      <c r="D10" s="1076">
        <v>12033</v>
      </c>
      <c r="E10" s="1076">
        <v>140</v>
      </c>
      <c r="F10" s="1076">
        <v>11893</v>
      </c>
      <c r="G10" s="1076">
        <v>490</v>
      </c>
      <c r="H10" s="1076">
        <v>11403</v>
      </c>
      <c r="I10" s="748"/>
      <c r="J10" s="749"/>
      <c r="O10" s="710"/>
    </row>
    <row r="11" spans="1:15" ht="9.75" customHeight="1" x14ac:dyDescent="0.15">
      <c r="A11" s="750" t="s">
        <v>769</v>
      </c>
      <c r="B11" s="1078">
        <v>635</v>
      </c>
      <c r="C11" s="1078">
        <v>21</v>
      </c>
      <c r="D11" s="1078">
        <v>818</v>
      </c>
      <c r="E11" s="1078">
        <v>23</v>
      </c>
      <c r="F11" s="1078">
        <v>795</v>
      </c>
      <c r="G11" s="1078">
        <v>52</v>
      </c>
      <c r="H11" s="1078">
        <v>743</v>
      </c>
      <c r="I11" s="748"/>
      <c r="J11" s="749"/>
      <c r="O11" s="710"/>
    </row>
    <row r="12" spans="1:15" ht="9.75" customHeight="1" x14ac:dyDescent="0.15">
      <c r="A12" s="750" t="s">
        <v>770</v>
      </c>
      <c r="B12" s="1078">
        <v>1241</v>
      </c>
      <c r="C12" s="1078">
        <v>12</v>
      </c>
      <c r="D12" s="1078">
        <v>1522</v>
      </c>
      <c r="E12" s="1078">
        <v>13</v>
      </c>
      <c r="F12" s="1078">
        <v>1509</v>
      </c>
      <c r="G12" s="1078">
        <v>71</v>
      </c>
      <c r="H12" s="1078">
        <v>1438</v>
      </c>
      <c r="I12" s="748"/>
      <c r="J12" s="749"/>
      <c r="O12" s="710"/>
    </row>
    <row r="13" spans="1:15" ht="9.75" customHeight="1" x14ac:dyDescent="0.15">
      <c r="A13" s="750" t="s">
        <v>771</v>
      </c>
      <c r="B13" s="1078">
        <v>1186</v>
      </c>
      <c r="C13" s="1078">
        <v>14</v>
      </c>
      <c r="D13" s="1078">
        <v>1505</v>
      </c>
      <c r="E13" s="1078">
        <v>14</v>
      </c>
      <c r="F13" s="1078">
        <v>1491</v>
      </c>
      <c r="G13" s="1078">
        <v>53</v>
      </c>
      <c r="H13" s="1078">
        <v>1438</v>
      </c>
      <c r="I13" s="748"/>
      <c r="J13" s="749"/>
      <c r="O13" s="710"/>
    </row>
    <row r="14" spans="1:15" ht="9.75" customHeight="1" x14ac:dyDescent="0.15">
      <c r="A14" s="750" t="s">
        <v>1337</v>
      </c>
      <c r="B14" s="1078">
        <v>4474</v>
      </c>
      <c r="C14" s="1078">
        <v>50</v>
      </c>
      <c r="D14" s="1078">
        <v>5456</v>
      </c>
      <c r="E14" s="1078">
        <v>51</v>
      </c>
      <c r="F14" s="1078">
        <v>5405</v>
      </c>
      <c r="G14" s="1078">
        <v>166</v>
      </c>
      <c r="H14" s="1078">
        <v>5239</v>
      </c>
      <c r="I14" s="748"/>
      <c r="J14" s="749"/>
      <c r="O14" s="710"/>
    </row>
    <row r="15" spans="1:15" ht="9.75" customHeight="1" x14ac:dyDescent="0.15">
      <c r="A15" s="750" t="s">
        <v>772</v>
      </c>
      <c r="B15" s="1078">
        <v>249</v>
      </c>
      <c r="C15" s="1078">
        <v>5</v>
      </c>
      <c r="D15" s="1078">
        <v>334</v>
      </c>
      <c r="E15" s="1078">
        <v>5</v>
      </c>
      <c r="F15" s="1078">
        <v>329</v>
      </c>
      <c r="G15" s="1078">
        <v>25</v>
      </c>
      <c r="H15" s="1078">
        <v>304</v>
      </c>
      <c r="I15" s="748"/>
      <c r="J15" s="749"/>
      <c r="O15" s="710"/>
    </row>
    <row r="16" spans="1:15" ht="9.75" customHeight="1" x14ac:dyDescent="0.15">
      <c r="A16" s="750" t="s">
        <v>773</v>
      </c>
      <c r="B16" s="1078">
        <v>1175</v>
      </c>
      <c r="C16" s="1078">
        <v>19</v>
      </c>
      <c r="D16" s="1078">
        <v>1478</v>
      </c>
      <c r="E16" s="1078">
        <v>20</v>
      </c>
      <c r="F16" s="1078">
        <v>1458</v>
      </c>
      <c r="G16" s="1078">
        <v>50</v>
      </c>
      <c r="H16" s="1078">
        <v>1408</v>
      </c>
      <c r="I16" s="748"/>
      <c r="J16" s="749"/>
      <c r="O16" s="710"/>
    </row>
    <row r="17" spans="1:15" ht="9.75" customHeight="1" x14ac:dyDescent="0.15">
      <c r="A17" s="750" t="s">
        <v>774</v>
      </c>
      <c r="B17" s="1078">
        <v>483</v>
      </c>
      <c r="C17" s="1078">
        <v>9</v>
      </c>
      <c r="D17" s="1078">
        <v>618</v>
      </c>
      <c r="E17" s="1078">
        <v>9</v>
      </c>
      <c r="F17" s="1078">
        <v>609</v>
      </c>
      <c r="G17" s="1078">
        <v>42</v>
      </c>
      <c r="H17" s="1078">
        <v>567</v>
      </c>
      <c r="I17" s="748"/>
      <c r="J17" s="749"/>
      <c r="O17" s="710"/>
    </row>
    <row r="18" spans="1:15" ht="9.75" customHeight="1" x14ac:dyDescent="0.15">
      <c r="A18" s="750" t="s">
        <v>775</v>
      </c>
      <c r="B18" s="1078">
        <v>235</v>
      </c>
      <c r="C18" s="1078">
        <v>5</v>
      </c>
      <c r="D18" s="1078">
        <v>302</v>
      </c>
      <c r="E18" s="1078">
        <v>5</v>
      </c>
      <c r="F18" s="1078">
        <v>297</v>
      </c>
      <c r="G18" s="1078">
        <v>31</v>
      </c>
      <c r="H18" s="1078">
        <v>266</v>
      </c>
      <c r="I18" s="748"/>
      <c r="J18" s="749"/>
      <c r="O18" s="710"/>
    </row>
    <row r="19" spans="1:15" ht="9.75" customHeight="1" x14ac:dyDescent="0.15">
      <c r="A19" s="721" t="s">
        <v>776</v>
      </c>
      <c r="B19" s="1076">
        <v>6495</v>
      </c>
      <c r="C19" s="1076">
        <v>141</v>
      </c>
      <c r="D19" s="1076">
        <v>8129</v>
      </c>
      <c r="E19" s="1076">
        <v>147</v>
      </c>
      <c r="F19" s="1076">
        <v>7982</v>
      </c>
      <c r="G19" s="1076">
        <v>509</v>
      </c>
      <c r="H19" s="1076">
        <v>7473</v>
      </c>
      <c r="I19" s="748"/>
      <c r="J19" s="749"/>
      <c r="O19" s="710"/>
    </row>
    <row r="20" spans="1:15" ht="9.75" customHeight="1" x14ac:dyDescent="0.15">
      <c r="A20" s="750" t="s">
        <v>777</v>
      </c>
      <c r="B20" s="1078">
        <v>991</v>
      </c>
      <c r="C20" s="1078">
        <v>17</v>
      </c>
      <c r="D20" s="1078">
        <v>1281</v>
      </c>
      <c r="E20" s="1078">
        <v>17</v>
      </c>
      <c r="F20" s="1078">
        <v>1264</v>
      </c>
      <c r="G20" s="1078">
        <v>83</v>
      </c>
      <c r="H20" s="1078">
        <v>1181</v>
      </c>
      <c r="I20" s="748"/>
      <c r="J20" s="749"/>
      <c r="O20" s="710"/>
    </row>
    <row r="21" spans="1:15" ht="9.75" customHeight="1" x14ac:dyDescent="0.15">
      <c r="A21" s="750" t="s">
        <v>778</v>
      </c>
      <c r="B21" s="1078">
        <v>1212</v>
      </c>
      <c r="C21" s="1078">
        <v>17</v>
      </c>
      <c r="D21" s="1078">
        <v>1496</v>
      </c>
      <c r="E21" s="1078">
        <v>17</v>
      </c>
      <c r="F21" s="1078">
        <v>1479</v>
      </c>
      <c r="G21" s="1078">
        <v>59</v>
      </c>
      <c r="H21" s="1078">
        <v>1420</v>
      </c>
      <c r="I21" s="748"/>
      <c r="J21" s="749"/>
      <c r="O21" s="710"/>
    </row>
    <row r="22" spans="1:15" ht="9.75" customHeight="1" x14ac:dyDescent="0.15">
      <c r="A22" s="750" t="s">
        <v>779</v>
      </c>
      <c r="B22" s="1078">
        <v>1336</v>
      </c>
      <c r="C22" s="1078">
        <v>26</v>
      </c>
      <c r="D22" s="1078">
        <v>1679</v>
      </c>
      <c r="E22" s="1078">
        <v>26</v>
      </c>
      <c r="F22" s="1078">
        <v>1653</v>
      </c>
      <c r="G22" s="1078">
        <v>86</v>
      </c>
      <c r="H22" s="1078">
        <v>1567</v>
      </c>
      <c r="I22" s="748"/>
      <c r="J22" s="749"/>
      <c r="O22" s="710"/>
    </row>
    <row r="23" spans="1:15" ht="9.75" customHeight="1" x14ac:dyDescent="0.15">
      <c r="A23" s="750" t="s">
        <v>780</v>
      </c>
      <c r="B23" s="1078">
        <v>813</v>
      </c>
      <c r="C23" s="1078">
        <v>25</v>
      </c>
      <c r="D23" s="1078">
        <v>984</v>
      </c>
      <c r="E23" s="1078">
        <v>27</v>
      </c>
      <c r="F23" s="1078">
        <v>957</v>
      </c>
      <c r="G23" s="1078">
        <v>47</v>
      </c>
      <c r="H23" s="1078">
        <v>910</v>
      </c>
      <c r="I23" s="748"/>
      <c r="J23" s="749"/>
      <c r="O23" s="710"/>
    </row>
    <row r="24" spans="1:15" ht="9.75" customHeight="1" x14ac:dyDescent="0.15">
      <c r="A24" s="750" t="s">
        <v>781</v>
      </c>
      <c r="B24" s="1078">
        <v>797</v>
      </c>
      <c r="C24" s="1078">
        <v>17</v>
      </c>
      <c r="D24" s="1078">
        <v>995</v>
      </c>
      <c r="E24" s="1078">
        <v>17</v>
      </c>
      <c r="F24" s="1078">
        <v>978</v>
      </c>
      <c r="G24" s="1078">
        <v>54</v>
      </c>
      <c r="H24" s="1078">
        <v>924</v>
      </c>
      <c r="I24" s="748"/>
      <c r="J24" s="749"/>
      <c r="O24" s="710"/>
    </row>
    <row r="25" spans="1:15" ht="9.75" customHeight="1" x14ac:dyDescent="0.15">
      <c r="A25" s="750" t="s">
        <v>782</v>
      </c>
      <c r="B25" s="1078">
        <v>224</v>
      </c>
      <c r="C25" s="1078">
        <v>10</v>
      </c>
      <c r="D25" s="1078">
        <v>289</v>
      </c>
      <c r="E25" s="1078">
        <v>12</v>
      </c>
      <c r="F25" s="1078">
        <v>277</v>
      </c>
      <c r="G25" s="1078">
        <v>53</v>
      </c>
      <c r="H25" s="1078">
        <v>224</v>
      </c>
      <c r="I25" s="748"/>
      <c r="J25" s="749"/>
      <c r="O25" s="710"/>
    </row>
    <row r="26" spans="1:15" ht="9.75" customHeight="1" x14ac:dyDescent="0.15">
      <c r="A26" s="750" t="s">
        <v>783</v>
      </c>
      <c r="B26" s="1078">
        <v>621</v>
      </c>
      <c r="C26" s="1078">
        <v>15</v>
      </c>
      <c r="D26" s="1078">
        <v>786</v>
      </c>
      <c r="E26" s="1078">
        <v>15</v>
      </c>
      <c r="F26" s="1078">
        <v>771</v>
      </c>
      <c r="G26" s="1078">
        <v>72</v>
      </c>
      <c r="H26" s="1078">
        <v>699</v>
      </c>
      <c r="I26" s="748"/>
      <c r="J26" s="749"/>
      <c r="O26" s="710"/>
    </row>
    <row r="27" spans="1:15" ht="9.75" customHeight="1" x14ac:dyDescent="0.15">
      <c r="A27" s="750" t="s">
        <v>784</v>
      </c>
      <c r="B27" s="1078">
        <v>501</v>
      </c>
      <c r="C27" s="1078">
        <v>14</v>
      </c>
      <c r="D27" s="1078">
        <v>619</v>
      </c>
      <c r="E27" s="1078">
        <v>16</v>
      </c>
      <c r="F27" s="1078">
        <v>603</v>
      </c>
      <c r="G27" s="1078">
        <v>55</v>
      </c>
      <c r="H27" s="1078">
        <v>548</v>
      </c>
      <c r="I27" s="748"/>
      <c r="J27" s="749"/>
      <c r="O27" s="710"/>
    </row>
    <row r="28" spans="1:15" ht="9.75" customHeight="1" x14ac:dyDescent="0.15">
      <c r="A28" s="721" t="s">
        <v>1336</v>
      </c>
      <c r="B28" s="1076">
        <v>6923</v>
      </c>
      <c r="C28" s="1076">
        <v>92</v>
      </c>
      <c r="D28" s="1076">
        <v>8288</v>
      </c>
      <c r="E28" s="1076">
        <v>94</v>
      </c>
      <c r="F28" s="1076">
        <v>8194</v>
      </c>
      <c r="G28" s="1076">
        <v>293</v>
      </c>
      <c r="H28" s="1076">
        <v>7901</v>
      </c>
      <c r="I28" s="748"/>
      <c r="J28" s="749"/>
      <c r="O28" s="710"/>
    </row>
    <row r="29" spans="1:15" ht="9.75" customHeight="1" x14ac:dyDescent="0.15">
      <c r="A29" s="721" t="s">
        <v>785</v>
      </c>
      <c r="B29" s="1076">
        <v>1865</v>
      </c>
      <c r="C29" s="1076">
        <v>89</v>
      </c>
      <c r="D29" s="1076">
        <v>2613</v>
      </c>
      <c r="E29" s="1076">
        <v>95</v>
      </c>
      <c r="F29" s="1076">
        <v>2518</v>
      </c>
      <c r="G29" s="1076">
        <v>278</v>
      </c>
      <c r="H29" s="1076">
        <v>2240</v>
      </c>
      <c r="I29" s="748"/>
      <c r="J29" s="749"/>
      <c r="O29" s="710"/>
    </row>
    <row r="30" spans="1:15" ht="9.75" customHeight="1" x14ac:dyDescent="0.15">
      <c r="A30" s="750" t="s">
        <v>786</v>
      </c>
      <c r="B30" s="1078">
        <v>313</v>
      </c>
      <c r="C30" s="1078">
        <v>11</v>
      </c>
      <c r="D30" s="1078">
        <v>439</v>
      </c>
      <c r="E30" s="1078">
        <v>11</v>
      </c>
      <c r="F30" s="1078">
        <v>428</v>
      </c>
      <c r="G30" s="1078">
        <v>32</v>
      </c>
      <c r="H30" s="1078">
        <v>396</v>
      </c>
      <c r="I30" s="748"/>
      <c r="J30" s="749"/>
      <c r="O30" s="710"/>
    </row>
    <row r="31" spans="1:15" ht="9.75" customHeight="1" x14ac:dyDescent="0.15">
      <c r="A31" s="750" t="s">
        <v>787</v>
      </c>
      <c r="B31" s="1078">
        <v>288</v>
      </c>
      <c r="C31" s="1078">
        <v>13</v>
      </c>
      <c r="D31" s="1078">
        <v>408</v>
      </c>
      <c r="E31" s="1078">
        <v>17</v>
      </c>
      <c r="F31" s="1078">
        <v>391</v>
      </c>
      <c r="G31" s="1078">
        <v>62</v>
      </c>
      <c r="H31" s="1078">
        <v>329</v>
      </c>
      <c r="I31" s="748"/>
      <c r="J31" s="749"/>
      <c r="O31" s="710"/>
    </row>
    <row r="32" spans="1:15" ht="9.75" customHeight="1" x14ac:dyDescent="0.15">
      <c r="A32" s="750" t="s">
        <v>788</v>
      </c>
      <c r="B32" s="1078">
        <v>695</v>
      </c>
      <c r="C32" s="1078">
        <v>37</v>
      </c>
      <c r="D32" s="1078">
        <v>971</v>
      </c>
      <c r="E32" s="1078">
        <v>38</v>
      </c>
      <c r="F32" s="1078">
        <v>933</v>
      </c>
      <c r="G32" s="1078">
        <v>92</v>
      </c>
      <c r="H32" s="1078">
        <v>841</v>
      </c>
      <c r="I32" s="748"/>
      <c r="J32" s="749"/>
      <c r="O32" s="710"/>
    </row>
    <row r="33" spans="1:15" ht="9.75" customHeight="1" x14ac:dyDescent="0.15">
      <c r="A33" s="750" t="s">
        <v>789</v>
      </c>
      <c r="B33" s="1078">
        <v>241</v>
      </c>
      <c r="C33" s="1078">
        <v>15</v>
      </c>
      <c r="D33" s="1078">
        <v>346</v>
      </c>
      <c r="E33" s="1078">
        <v>16</v>
      </c>
      <c r="F33" s="1078">
        <v>330</v>
      </c>
      <c r="G33" s="1078">
        <v>49</v>
      </c>
      <c r="H33" s="1078">
        <v>281</v>
      </c>
      <c r="I33" s="748"/>
      <c r="J33" s="749"/>
      <c r="O33" s="710"/>
    </row>
    <row r="34" spans="1:15" ht="9.75" customHeight="1" x14ac:dyDescent="0.15">
      <c r="A34" s="750" t="s">
        <v>790</v>
      </c>
      <c r="B34" s="1078">
        <v>328</v>
      </c>
      <c r="C34" s="1078">
        <v>13</v>
      </c>
      <c r="D34" s="1078">
        <v>449</v>
      </c>
      <c r="E34" s="1078">
        <v>13</v>
      </c>
      <c r="F34" s="1078">
        <v>436</v>
      </c>
      <c r="G34" s="1078">
        <v>43</v>
      </c>
      <c r="H34" s="1078">
        <v>393</v>
      </c>
      <c r="I34" s="748"/>
      <c r="J34" s="749"/>
      <c r="O34" s="710"/>
    </row>
    <row r="35" spans="1:15" ht="9.75" customHeight="1" x14ac:dyDescent="0.15">
      <c r="A35" s="721" t="s">
        <v>791</v>
      </c>
      <c r="B35" s="1076">
        <v>1540</v>
      </c>
      <c r="C35" s="1076">
        <v>30</v>
      </c>
      <c r="D35" s="1076">
        <v>1862</v>
      </c>
      <c r="E35" s="1076">
        <v>33</v>
      </c>
      <c r="F35" s="1076">
        <v>1829</v>
      </c>
      <c r="G35" s="1076">
        <v>153</v>
      </c>
      <c r="H35" s="1076">
        <v>1676</v>
      </c>
      <c r="I35" s="748"/>
      <c r="J35" s="749"/>
      <c r="O35" s="710"/>
    </row>
    <row r="36" spans="1:15" ht="3.75" customHeight="1" x14ac:dyDescent="0.15">
      <c r="A36" s="721"/>
      <c r="B36" s="151"/>
      <c r="C36" s="151"/>
      <c r="D36" s="151"/>
      <c r="E36" s="151"/>
      <c r="F36" s="151"/>
      <c r="G36" s="151"/>
      <c r="H36" s="151"/>
      <c r="I36" s="748"/>
      <c r="J36" s="749"/>
      <c r="O36" s="710"/>
    </row>
    <row r="37" spans="1:15" ht="9.75" customHeight="1" x14ac:dyDescent="0.15">
      <c r="A37" s="721" t="s">
        <v>1021</v>
      </c>
      <c r="B37" s="1076">
        <v>501</v>
      </c>
      <c r="C37" s="1076">
        <v>15</v>
      </c>
      <c r="D37" s="1076">
        <v>644</v>
      </c>
      <c r="E37" s="1076">
        <v>17</v>
      </c>
      <c r="F37" s="1076">
        <v>627</v>
      </c>
      <c r="G37" s="1076">
        <v>89</v>
      </c>
      <c r="H37" s="1076">
        <v>538</v>
      </c>
      <c r="I37" s="748"/>
      <c r="J37" s="749"/>
      <c r="O37" s="710"/>
    </row>
    <row r="38" spans="1:15" ht="9.75" customHeight="1" x14ac:dyDescent="0.15">
      <c r="A38" s="721" t="s">
        <v>1022</v>
      </c>
      <c r="B38" s="710">
        <v>723</v>
      </c>
      <c r="C38" s="710">
        <v>9</v>
      </c>
      <c r="D38" s="710">
        <v>902</v>
      </c>
      <c r="E38" s="710">
        <v>10</v>
      </c>
      <c r="F38" s="710">
        <v>892</v>
      </c>
      <c r="G38" s="710">
        <v>65</v>
      </c>
      <c r="H38" s="710">
        <v>827</v>
      </c>
      <c r="I38" s="748"/>
      <c r="J38" s="749"/>
      <c r="O38" s="710"/>
    </row>
    <row r="39" spans="1:15" ht="3.75" customHeight="1" thickBot="1" x14ac:dyDescent="0.2">
      <c r="A39" s="740"/>
      <c r="B39" s="740"/>
      <c r="C39" s="740"/>
      <c r="D39" s="740"/>
      <c r="E39" s="740"/>
      <c r="F39" s="740"/>
      <c r="G39" s="740"/>
      <c r="H39" s="740"/>
    </row>
    <row r="40" spans="1:15" ht="9.75" customHeight="1" thickTop="1" x14ac:dyDescent="0.15">
      <c r="A40" s="751" t="s">
        <v>1392</v>
      </c>
      <c r="B40" s="746"/>
      <c r="C40" s="746"/>
      <c r="D40" s="746"/>
      <c r="E40" s="746"/>
      <c r="F40" s="746"/>
      <c r="G40" s="746"/>
      <c r="H40" s="746"/>
    </row>
    <row r="41" spans="1:15" ht="9" customHeight="1" x14ac:dyDescent="0.15"/>
    <row r="42" spans="1:15" ht="9" customHeight="1" x14ac:dyDescent="0.15">
      <c r="B42" s="236"/>
    </row>
    <row r="43" spans="1:15" ht="9" customHeight="1" x14ac:dyDescent="0.15">
      <c r="B43" s="236"/>
    </row>
    <row r="44" spans="1:15" ht="4.9000000000000004" customHeight="1" x14ac:dyDescent="0.15"/>
    <row r="45" spans="1:15" ht="11.1" customHeight="1" x14ac:dyDescent="0.15"/>
    <row r="46" spans="1:15" ht="9" customHeight="1" x14ac:dyDescent="0.15"/>
    <row r="47" spans="1:15" ht="9" customHeight="1" x14ac:dyDescent="0.15"/>
    <row r="48" spans="1:15" ht="9" customHeight="1" x14ac:dyDescent="0.15">
      <c r="B48" s="236"/>
    </row>
    <row r="49" spans="2:2" ht="9" customHeight="1" x14ac:dyDescent="0.15">
      <c r="B49" s="236"/>
    </row>
    <row r="50" spans="2:2" ht="9" customHeight="1" x14ac:dyDescent="0.15"/>
    <row r="51" spans="2:2" ht="9" customHeight="1" x14ac:dyDescent="0.15"/>
    <row r="52" spans="2:2" ht="9" customHeight="1" x14ac:dyDescent="0.15"/>
    <row r="53" spans="2:2" ht="9" customHeight="1" x14ac:dyDescent="0.15"/>
    <row r="54" spans="2:2" ht="9" customHeight="1" x14ac:dyDescent="0.15"/>
    <row r="55" spans="2:2" ht="9" customHeight="1" x14ac:dyDescent="0.15"/>
    <row r="56" spans="2:2" ht="9" customHeight="1" x14ac:dyDescent="0.15"/>
    <row r="57" spans="2:2" ht="11.25" customHeight="1" x14ac:dyDescent="0.15"/>
    <row r="58" spans="2:2" ht="9" customHeight="1" x14ac:dyDescent="0.15"/>
    <row r="59" spans="2:2" ht="9" customHeight="1" x14ac:dyDescent="0.15"/>
    <row r="60" spans="2:2" ht="9" customHeight="1" x14ac:dyDescent="0.15"/>
    <row r="61" spans="2:2" ht="9" customHeight="1" x14ac:dyDescent="0.15"/>
    <row r="62" spans="2:2" ht="9" customHeight="1" x14ac:dyDescent="0.15"/>
    <row r="63" spans="2:2" ht="9" customHeight="1" x14ac:dyDescent="0.15"/>
    <row r="64" spans="2:2" ht="9" customHeight="1" x14ac:dyDescent="0.15"/>
    <row r="65" ht="9" customHeight="1" x14ac:dyDescent="0.15"/>
    <row r="66" ht="9" customHeight="1" x14ac:dyDescent="0.15"/>
    <row r="67" ht="9" customHeight="1" x14ac:dyDescent="0.15"/>
    <row r="68" ht="9" customHeight="1" x14ac:dyDescent="0.15"/>
    <row r="69" ht="9" customHeight="1" x14ac:dyDescent="0.15"/>
    <row r="70" ht="9" customHeight="1" x14ac:dyDescent="0.15"/>
    <row r="71" ht="9" customHeight="1" x14ac:dyDescent="0.15"/>
    <row r="72" ht="9" customHeight="1" x14ac:dyDescent="0.15"/>
    <row r="73" ht="9" customHeight="1" x14ac:dyDescent="0.15"/>
    <row r="74" ht="9" customHeight="1" x14ac:dyDescent="0.15"/>
    <row r="75" ht="9" customHeight="1" x14ac:dyDescent="0.15"/>
    <row r="76" ht="9" customHeight="1" x14ac:dyDescent="0.15"/>
    <row r="77" ht="9" customHeight="1" x14ac:dyDescent="0.15"/>
    <row r="78" ht="9" customHeight="1" x14ac:dyDescent="0.15"/>
    <row r="79" ht="9" customHeight="1" x14ac:dyDescent="0.15"/>
    <row r="80" ht="9" customHeight="1" x14ac:dyDescent="0.15"/>
    <row r="81" ht="9" customHeight="1" x14ac:dyDescent="0.15"/>
    <row r="82" ht="9" customHeight="1" x14ac:dyDescent="0.15"/>
    <row r="83" ht="9" customHeight="1" x14ac:dyDescent="0.15"/>
    <row r="84" ht="9" customHeight="1" x14ac:dyDescent="0.15"/>
    <row r="85" ht="9" customHeight="1" x14ac:dyDescent="0.15"/>
    <row r="86" ht="9" customHeight="1" x14ac:dyDescent="0.15"/>
    <row r="87" ht="9" customHeight="1" x14ac:dyDescent="0.15"/>
    <row r="88" ht="9" customHeight="1" x14ac:dyDescent="0.15"/>
    <row r="89" ht="9" customHeight="1" x14ac:dyDescent="0.15"/>
    <row r="90" ht="9" customHeight="1" x14ac:dyDescent="0.15"/>
    <row r="91" ht="9" customHeight="1" x14ac:dyDescent="0.15"/>
    <row r="92" ht="9" customHeight="1" x14ac:dyDescent="0.15"/>
    <row r="93" ht="9" customHeight="1" x14ac:dyDescent="0.15"/>
    <row r="94" ht="9" customHeight="1" x14ac:dyDescent="0.15"/>
    <row r="95" ht="9" customHeight="1" x14ac:dyDescent="0.15"/>
    <row r="96" ht="9" customHeight="1" x14ac:dyDescent="0.15"/>
    <row r="97" ht="9" customHeight="1" x14ac:dyDescent="0.15"/>
    <row r="98" ht="9" customHeight="1" x14ac:dyDescent="0.15"/>
    <row r="99" ht="9" customHeight="1" x14ac:dyDescent="0.15"/>
    <row r="100" ht="9" customHeight="1" x14ac:dyDescent="0.15"/>
    <row r="101" ht="9" customHeight="1" x14ac:dyDescent="0.15"/>
    <row r="102" ht="9" customHeight="1" x14ac:dyDescent="0.15"/>
    <row r="103" ht="9" customHeight="1" x14ac:dyDescent="0.15"/>
    <row r="104" ht="9" customHeight="1" x14ac:dyDescent="0.15"/>
    <row r="105" ht="9" customHeight="1" x14ac:dyDescent="0.15"/>
    <row r="106" ht="9" customHeight="1" x14ac:dyDescent="0.15"/>
    <row r="107" ht="9" customHeight="1" x14ac:dyDescent="0.15"/>
    <row r="108" ht="9" customHeight="1" x14ac:dyDescent="0.15"/>
    <row r="109" ht="9" customHeight="1" x14ac:dyDescent="0.15"/>
    <row r="110" ht="9" customHeight="1" x14ac:dyDescent="0.15"/>
    <row r="111" ht="9" customHeight="1" x14ac:dyDescent="0.15"/>
    <row r="112" ht="9" customHeight="1" x14ac:dyDescent="0.15"/>
    <row r="113" ht="9" customHeight="1" x14ac:dyDescent="0.15"/>
    <row r="114" ht="9" customHeight="1" x14ac:dyDescent="0.15"/>
    <row r="115" ht="9" customHeight="1" x14ac:dyDescent="0.15"/>
    <row r="116" ht="9" customHeight="1" x14ac:dyDescent="0.15"/>
    <row r="117" ht="9" customHeight="1" x14ac:dyDescent="0.15"/>
    <row r="118" ht="9" customHeight="1" x14ac:dyDescent="0.15"/>
    <row r="119" ht="9" customHeight="1" x14ac:dyDescent="0.15"/>
    <row r="120" ht="9" customHeight="1" x14ac:dyDescent="0.15"/>
    <row r="121" ht="9" customHeight="1" x14ac:dyDescent="0.15"/>
    <row r="122" ht="9" customHeight="1" x14ac:dyDescent="0.15"/>
    <row r="123" ht="9" customHeight="1" x14ac:dyDescent="0.15"/>
    <row r="124" ht="9" customHeight="1" x14ac:dyDescent="0.15"/>
    <row r="125" ht="9" customHeight="1" x14ac:dyDescent="0.15"/>
    <row r="126" ht="9" customHeight="1" x14ac:dyDescent="0.15"/>
    <row r="127" ht="9" customHeight="1" x14ac:dyDescent="0.15"/>
    <row r="128" ht="9" customHeight="1" x14ac:dyDescent="0.15"/>
    <row r="129" ht="9" customHeight="1" x14ac:dyDescent="0.15"/>
    <row r="130" ht="9" customHeight="1" x14ac:dyDescent="0.15"/>
    <row r="131" ht="9" customHeight="1" x14ac:dyDescent="0.15"/>
    <row r="132" ht="9" customHeight="1" x14ac:dyDescent="0.15"/>
    <row r="133" ht="9" customHeight="1" x14ac:dyDescent="0.15"/>
    <row r="134" ht="9" customHeight="1" x14ac:dyDescent="0.15"/>
    <row r="135" ht="9" customHeight="1" x14ac:dyDescent="0.15"/>
    <row r="136" ht="9" customHeight="1" x14ac:dyDescent="0.15"/>
    <row r="137" ht="9" customHeight="1" x14ac:dyDescent="0.15"/>
    <row r="138" ht="9" customHeight="1" x14ac:dyDescent="0.15"/>
    <row r="139" ht="9" customHeight="1" x14ac:dyDescent="0.15"/>
    <row r="140" ht="9" customHeight="1" x14ac:dyDescent="0.15"/>
  </sheetData>
  <mergeCells count="8">
    <mergeCell ref="A1:H1"/>
    <mergeCell ref="B3:C3"/>
    <mergeCell ref="D3:H3"/>
    <mergeCell ref="B4:B5"/>
    <mergeCell ref="C4:C5"/>
    <mergeCell ref="D4:D5"/>
    <mergeCell ref="E4:E5"/>
    <mergeCell ref="F4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:K522"/>
  <sheetViews>
    <sheetView showGridLines="0" zoomScaleSheetLayoutView="100" workbookViewId="0">
      <selection activeCell="A31" sqref="A31"/>
    </sheetView>
  </sheetViews>
  <sheetFormatPr defaultColWidth="7.85546875" defaultRowHeight="0" customHeight="1" zeroHeight="1" x14ac:dyDescent="0.15"/>
  <cols>
    <col min="1" max="1" width="34.28515625" style="154" customWidth="1"/>
    <col min="2" max="3" width="10.7109375" style="154" customWidth="1"/>
    <col min="4" max="4" width="6.42578125" style="154" bestFit="1" customWidth="1"/>
    <col min="5" max="5" width="6.140625" style="154" customWidth="1"/>
    <col min="6" max="6" width="6" style="154" customWidth="1"/>
    <col min="7" max="8" width="6.85546875" style="154" customWidth="1"/>
    <col min="9" max="16384" width="7.85546875" style="154"/>
  </cols>
  <sheetData>
    <row r="1" spans="1:11" s="151" customFormat="1" ht="19.5" customHeight="1" x14ac:dyDescent="0.15">
      <c r="A1" s="2128" t="s">
        <v>2237</v>
      </c>
      <c r="B1" s="2128"/>
      <c r="C1" s="2128"/>
      <c r="D1" s="2128"/>
      <c r="E1" s="2128"/>
      <c r="F1" s="2128"/>
      <c r="G1" s="2128"/>
      <c r="H1" s="2128"/>
    </row>
    <row r="2" spans="1:11" ht="15" customHeight="1" x14ac:dyDescent="0.15">
      <c r="A2" s="711">
        <v>2020</v>
      </c>
      <c r="B2" s="713"/>
      <c r="C2" s="734"/>
      <c r="D2" s="734"/>
      <c r="E2" s="734"/>
      <c r="F2" s="734"/>
      <c r="G2" s="734"/>
      <c r="H2" s="716" t="s">
        <v>193</v>
      </c>
    </row>
    <row r="3" spans="1:11" ht="17.25" customHeight="1" x14ac:dyDescent="0.15">
      <c r="A3" s="717" t="s">
        <v>745</v>
      </c>
      <c r="B3" s="2145" t="s">
        <v>746</v>
      </c>
      <c r="C3" s="2145"/>
      <c r="D3" s="2145" t="s">
        <v>751</v>
      </c>
      <c r="E3" s="2145"/>
      <c r="F3" s="2145"/>
      <c r="G3" s="2145"/>
      <c r="H3" s="2156"/>
    </row>
    <row r="4" spans="1:11" ht="17.25" customHeight="1" x14ac:dyDescent="0.15">
      <c r="A4" s="741"/>
      <c r="B4" s="2153" t="s">
        <v>1</v>
      </c>
      <c r="C4" s="1948" t="s">
        <v>792</v>
      </c>
      <c r="D4" s="2153" t="s">
        <v>1</v>
      </c>
      <c r="E4" s="2153" t="s">
        <v>747</v>
      </c>
      <c r="F4" s="2153" t="s">
        <v>748</v>
      </c>
      <c r="G4" s="2153"/>
      <c r="H4" s="2154"/>
    </row>
    <row r="5" spans="1:11" ht="29.25" customHeight="1" x14ac:dyDescent="0.15">
      <c r="A5" s="718" t="s">
        <v>793</v>
      </c>
      <c r="B5" s="2150"/>
      <c r="C5" s="626" t="s">
        <v>794</v>
      </c>
      <c r="D5" s="2150"/>
      <c r="E5" s="2150"/>
      <c r="F5" s="742" t="s">
        <v>1</v>
      </c>
      <c r="G5" s="742" t="s">
        <v>767</v>
      </c>
      <c r="H5" s="743" t="s">
        <v>442</v>
      </c>
    </row>
    <row r="6" spans="1:11" ht="4.9000000000000004" customHeight="1" x14ac:dyDescent="0.15">
      <c r="A6" s="736"/>
      <c r="B6" s="715"/>
      <c r="C6" s="720"/>
      <c r="D6" s="715"/>
      <c r="E6" s="715"/>
      <c r="F6" s="715"/>
      <c r="G6" s="715"/>
      <c r="H6" s="744"/>
    </row>
    <row r="7" spans="1:11" s="151" customFormat="1" ht="12.75" customHeight="1" x14ac:dyDescent="0.15">
      <c r="A7" s="629" t="s">
        <v>613</v>
      </c>
      <c r="B7" s="230">
        <v>27725</v>
      </c>
      <c r="C7" s="710">
        <v>511</v>
      </c>
      <c r="D7" s="230">
        <v>34471</v>
      </c>
      <c r="E7" s="230">
        <v>536</v>
      </c>
      <c r="F7" s="230">
        <v>33935</v>
      </c>
      <c r="G7" s="230">
        <v>1877</v>
      </c>
      <c r="H7" s="230">
        <v>32058</v>
      </c>
    </row>
    <row r="8" spans="1:11" s="151" customFormat="1" ht="9.9499999999999993" customHeight="1" x14ac:dyDescent="0.15">
      <c r="A8" s="722" t="s">
        <v>795</v>
      </c>
      <c r="B8" s="231">
        <v>356</v>
      </c>
      <c r="C8" s="151">
        <v>11</v>
      </c>
      <c r="D8" s="231">
        <v>378</v>
      </c>
      <c r="E8" s="231">
        <v>11</v>
      </c>
      <c r="F8" s="231">
        <v>367</v>
      </c>
      <c r="G8" s="231">
        <v>23</v>
      </c>
      <c r="H8" s="231">
        <v>344</v>
      </c>
      <c r="I8" s="745"/>
      <c r="K8" s="439"/>
    </row>
    <row r="9" spans="1:11" s="151" customFormat="1" ht="9.9499999999999993" customHeight="1" x14ac:dyDescent="0.15">
      <c r="A9" s="722" t="s">
        <v>796</v>
      </c>
      <c r="B9" s="231">
        <v>90</v>
      </c>
      <c r="C9" s="151">
        <v>1</v>
      </c>
      <c r="D9" s="231">
        <v>102</v>
      </c>
      <c r="E9" s="231">
        <v>1</v>
      </c>
      <c r="F9" s="231">
        <v>101</v>
      </c>
      <c r="G9" s="231">
        <v>4</v>
      </c>
      <c r="H9" s="231">
        <v>97</v>
      </c>
      <c r="I9" s="745"/>
      <c r="K9" s="439"/>
    </row>
    <row r="10" spans="1:11" s="151" customFormat="1" ht="9.9499999999999993" customHeight="1" x14ac:dyDescent="0.15">
      <c r="A10" s="722" t="s">
        <v>797</v>
      </c>
      <c r="B10" s="231">
        <v>3230</v>
      </c>
      <c r="C10" s="151">
        <v>82</v>
      </c>
      <c r="D10" s="231">
        <v>3477</v>
      </c>
      <c r="E10" s="231">
        <v>83</v>
      </c>
      <c r="F10" s="231">
        <v>3394</v>
      </c>
      <c r="G10" s="231">
        <v>265</v>
      </c>
      <c r="H10" s="231">
        <v>3129</v>
      </c>
      <c r="I10" s="745"/>
    </row>
    <row r="11" spans="1:11" s="151" customFormat="1" ht="9.9499999999999993" customHeight="1" x14ac:dyDescent="0.15">
      <c r="A11" s="722" t="s">
        <v>798</v>
      </c>
      <c r="B11" s="231">
        <v>416</v>
      </c>
      <c r="C11" s="151">
        <v>3</v>
      </c>
      <c r="D11" s="231">
        <v>662</v>
      </c>
      <c r="E11" s="231">
        <v>3</v>
      </c>
      <c r="F11" s="231">
        <v>659</v>
      </c>
      <c r="G11" s="231">
        <v>13</v>
      </c>
      <c r="H11" s="231">
        <v>646</v>
      </c>
      <c r="I11" s="745"/>
    </row>
    <row r="12" spans="1:11" s="151" customFormat="1" ht="9.9499999999999993" customHeight="1" x14ac:dyDescent="0.15">
      <c r="A12" s="722" t="s">
        <v>799</v>
      </c>
      <c r="B12" s="231">
        <v>555</v>
      </c>
      <c r="C12" s="151">
        <v>5</v>
      </c>
      <c r="D12" s="231">
        <v>662</v>
      </c>
      <c r="E12" s="231">
        <v>5</v>
      </c>
      <c r="F12" s="231">
        <v>657</v>
      </c>
      <c r="G12" s="231">
        <v>23</v>
      </c>
      <c r="H12" s="231">
        <v>634</v>
      </c>
      <c r="I12" s="745"/>
    </row>
    <row r="13" spans="1:11" s="151" customFormat="1" ht="9.9499999999999993" customHeight="1" x14ac:dyDescent="0.15">
      <c r="A13" s="722" t="s">
        <v>800</v>
      </c>
      <c r="B13" s="231">
        <v>2184</v>
      </c>
      <c r="C13" s="151">
        <v>32</v>
      </c>
      <c r="D13" s="231">
        <v>2768</v>
      </c>
      <c r="E13" s="231">
        <v>33</v>
      </c>
      <c r="F13" s="231">
        <v>2735</v>
      </c>
      <c r="G13" s="231">
        <v>97</v>
      </c>
      <c r="H13" s="231">
        <v>2638</v>
      </c>
      <c r="I13" s="745"/>
    </row>
    <row r="14" spans="1:11" s="151" customFormat="1" ht="9.9499999999999993" customHeight="1" x14ac:dyDescent="0.15">
      <c r="A14" s="722" t="s">
        <v>801</v>
      </c>
      <c r="B14" s="231">
        <v>849</v>
      </c>
      <c r="C14" s="151">
        <v>16</v>
      </c>
      <c r="D14" s="231">
        <v>1061</v>
      </c>
      <c r="E14" s="231">
        <v>17</v>
      </c>
      <c r="F14" s="231">
        <v>1044</v>
      </c>
      <c r="G14" s="231">
        <v>47</v>
      </c>
      <c r="H14" s="231">
        <v>997</v>
      </c>
      <c r="I14" s="745"/>
    </row>
    <row r="15" spans="1:11" s="151" customFormat="1" ht="9.9499999999999993" customHeight="1" x14ac:dyDescent="0.15">
      <c r="A15" s="722" t="s">
        <v>802</v>
      </c>
      <c r="B15" s="231">
        <v>2109</v>
      </c>
      <c r="C15" s="151">
        <v>65</v>
      </c>
      <c r="D15" s="231">
        <v>3389</v>
      </c>
      <c r="E15" s="231">
        <v>70</v>
      </c>
      <c r="F15" s="231">
        <v>3319</v>
      </c>
      <c r="G15" s="231">
        <v>283</v>
      </c>
      <c r="H15" s="231">
        <v>3036</v>
      </c>
      <c r="I15" s="745"/>
    </row>
    <row r="16" spans="1:11" s="151" customFormat="1" ht="9.9499999999999993" customHeight="1" x14ac:dyDescent="0.15">
      <c r="A16" s="722" t="s">
        <v>803</v>
      </c>
      <c r="B16" s="231">
        <v>5123</v>
      </c>
      <c r="C16" s="151">
        <v>50</v>
      </c>
      <c r="D16" s="231">
        <v>6487</v>
      </c>
      <c r="E16" s="231">
        <v>52</v>
      </c>
      <c r="F16" s="231">
        <v>6435</v>
      </c>
      <c r="G16" s="231">
        <v>245</v>
      </c>
      <c r="H16" s="231">
        <v>6190</v>
      </c>
      <c r="I16" s="745"/>
    </row>
    <row r="17" spans="1:9" s="151" customFormat="1" ht="9.9499999999999993" customHeight="1" x14ac:dyDescent="0.15">
      <c r="A17" s="722" t="s">
        <v>804</v>
      </c>
      <c r="B17" s="231">
        <v>2882</v>
      </c>
      <c r="C17" s="151">
        <v>28</v>
      </c>
      <c r="D17" s="231">
        <v>3821</v>
      </c>
      <c r="E17" s="231">
        <v>30</v>
      </c>
      <c r="F17" s="231">
        <v>3791</v>
      </c>
      <c r="G17" s="231">
        <v>105</v>
      </c>
      <c r="H17" s="231">
        <v>3686</v>
      </c>
      <c r="I17" s="745"/>
    </row>
    <row r="18" spans="1:9" s="151" customFormat="1" ht="9.9499999999999993" customHeight="1" x14ac:dyDescent="0.15">
      <c r="A18" s="722" t="s">
        <v>805</v>
      </c>
      <c r="B18" s="231">
        <v>1649</v>
      </c>
      <c r="C18" s="151">
        <v>56</v>
      </c>
      <c r="D18" s="231">
        <v>2160</v>
      </c>
      <c r="E18" s="231">
        <v>58</v>
      </c>
      <c r="F18" s="231">
        <v>2102</v>
      </c>
      <c r="G18" s="231">
        <v>158</v>
      </c>
      <c r="H18" s="231">
        <v>1944</v>
      </c>
      <c r="I18" s="745"/>
    </row>
    <row r="19" spans="1:9" s="151" customFormat="1" ht="9.9499999999999993" customHeight="1" x14ac:dyDescent="0.15">
      <c r="A19" s="722" t="s">
        <v>806</v>
      </c>
      <c r="B19" s="231">
        <v>1120</v>
      </c>
      <c r="C19" s="151">
        <v>27</v>
      </c>
      <c r="D19" s="231">
        <v>1349</v>
      </c>
      <c r="E19" s="231">
        <v>32</v>
      </c>
      <c r="F19" s="231">
        <v>1317</v>
      </c>
      <c r="G19" s="231">
        <v>109</v>
      </c>
      <c r="H19" s="231">
        <v>1208</v>
      </c>
      <c r="I19" s="745"/>
    </row>
    <row r="20" spans="1:9" s="151" customFormat="1" ht="9.9499999999999993" customHeight="1" x14ac:dyDescent="0.15">
      <c r="A20" s="722" t="s">
        <v>807</v>
      </c>
      <c r="B20" s="231">
        <v>419</v>
      </c>
      <c r="C20" s="151">
        <v>8</v>
      </c>
      <c r="D20" s="231">
        <v>480</v>
      </c>
      <c r="E20" s="231">
        <v>10</v>
      </c>
      <c r="F20" s="231">
        <v>470</v>
      </c>
      <c r="G20" s="231">
        <v>21</v>
      </c>
      <c r="H20" s="231">
        <v>449</v>
      </c>
      <c r="I20" s="745"/>
    </row>
    <row r="21" spans="1:9" s="151" customFormat="1" ht="9.9499999999999993" customHeight="1" x14ac:dyDescent="0.15">
      <c r="A21" s="722" t="s">
        <v>808</v>
      </c>
      <c r="B21" s="231">
        <v>96</v>
      </c>
      <c r="C21" s="151">
        <v>1</v>
      </c>
      <c r="D21" s="231">
        <v>117</v>
      </c>
      <c r="E21" s="231">
        <v>1</v>
      </c>
      <c r="F21" s="231">
        <v>116</v>
      </c>
      <c r="G21" s="231">
        <v>15</v>
      </c>
      <c r="H21" s="231">
        <v>101</v>
      </c>
      <c r="I21" s="745"/>
    </row>
    <row r="22" spans="1:9" s="151" customFormat="1" ht="9.9499999999999993" customHeight="1" x14ac:dyDescent="0.15">
      <c r="A22" s="722" t="s">
        <v>809</v>
      </c>
      <c r="B22" s="231">
        <v>166</v>
      </c>
      <c r="C22" s="151">
        <v>12</v>
      </c>
      <c r="D22" s="231">
        <v>202</v>
      </c>
      <c r="E22" s="231">
        <v>13</v>
      </c>
      <c r="F22" s="231">
        <v>189</v>
      </c>
      <c r="G22" s="231">
        <v>16</v>
      </c>
      <c r="H22" s="231">
        <v>173</v>
      </c>
      <c r="I22" s="745"/>
    </row>
    <row r="23" spans="1:9" s="151" customFormat="1" ht="9.9499999999999993" customHeight="1" x14ac:dyDescent="0.15">
      <c r="A23" s="722" t="s">
        <v>810</v>
      </c>
      <c r="B23" s="231">
        <v>1574</v>
      </c>
      <c r="C23" s="151">
        <v>18</v>
      </c>
      <c r="D23" s="231">
        <v>1736</v>
      </c>
      <c r="E23" s="231">
        <v>19</v>
      </c>
      <c r="F23" s="231">
        <v>1717</v>
      </c>
      <c r="G23" s="231">
        <v>76</v>
      </c>
      <c r="H23" s="231">
        <v>1641</v>
      </c>
      <c r="I23" s="745"/>
    </row>
    <row r="24" spans="1:9" s="151" customFormat="1" ht="9.9499999999999993" customHeight="1" x14ac:dyDescent="0.15">
      <c r="A24" s="722" t="s">
        <v>811</v>
      </c>
      <c r="B24" s="231">
        <v>4907</v>
      </c>
      <c r="C24" s="151">
        <v>96</v>
      </c>
      <c r="D24" s="231">
        <v>5620</v>
      </c>
      <c r="E24" s="231">
        <v>98</v>
      </c>
      <c r="F24" s="231">
        <v>5522</v>
      </c>
      <c r="G24" s="231">
        <v>377</v>
      </c>
      <c r="H24" s="231">
        <v>5145</v>
      </c>
      <c r="I24" s="745"/>
    </row>
    <row r="25" spans="1:9" ht="4.9000000000000004" customHeight="1" thickBot="1" x14ac:dyDescent="0.2">
      <c r="A25" s="740"/>
      <c r="B25" s="740"/>
      <c r="C25" s="740"/>
      <c r="D25" s="740"/>
      <c r="E25" s="740"/>
      <c r="F25" s="740"/>
      <c r="G25" s="740"/>
      <c r="H25" s="740"/>
    </row>
    <row r="26" spans="1:9" ht="9.75" customHeight="1" thickTop="1" x14ac:dyDescent="0.15">
      <c r="A26" s="723" t="s">
        <v>1392</v>
      </c>
      <c r="B26" s="746"/>
      <c r="C26" s="746"/>
      <c r="D26" s="746"/>
      <c r="E26" s="746"/>
      <c r="F26" s="746"/>
      <c r="G26" s="746"/>
      <c r="H26" s="746"/>
      <c r="I26" s="157"/>
    </row>
    <row r="27" spans="1:9" ht="9" customHeight="1" x14ac:dyDescent="0.15">
      <c r="B27" s="236"/>
      <c r="C27" s="236"/>
    </row>
    <row r="28" spans="1:9" ht="9" customHeight="1" x14ac:dyDescent="0.15"/>
    <row r="29" spans="1:9" ht="9" customHeight="1" x14ac:dyDescent="0.15"/>
    <row r="30" spans="1:9" ht="9" customHeight="1" x14ac:dyDescent="0.15"/>
    <row r="31" spans="1:9" ht="9" customHeight="1" x14ac:dyDescent="0.15"/>
    <row r="32" spans="1:9" ht="9" customHeight="1" x14ac:dyDescent="0.15"/>
    <row r="33" ht="9" customHeight="1" x14ac:dyDescent="0.15"/>
    <row r="34" ht="9" customHeight="1" x14ac:dyDescent="0.15"/>
    <row r="35" ht="9" customHeight="1" x14ac:dyDescent="0.15"/>
    <row r="36" ht="9" customHeight="1" x14ac:dyDescent="0.15"/>
    <row r="37" ht="9" customHeight="1" x14ac:dyDescent="0.15"/>
    <row r="38" ht="9" customHeight="1" x14ac:dyDescent="0.15"/>
    <row r="39" ht="9" customHeight="1" x14ac:dyDescent="0.15"/>
    <row r="40" ht="9" customHeight="1" x14ac:dyDescent="0.15"/>
    <row r="41" ht="9" customHeight="1" x14ac:dyDescent="0.15"/>
    <row r="42" ht="9" customHeight="1" x14ac:dyDescent="0.15"/>
    <row r="43" ht="9" customHeight="1" x14ac:dyDescent="0.15"/>
    <row r="44" ht="9" customHeight="1" x14ac:dyDescent="0.15"/>
    <row r="45" ht="9" customHeight="1" x14ac:dyDescent="0.15"/>
    <row r="46" ht="9" customHeight="1" x14ac:dyDescent="0.15"/>
    <row r="47" ht="9" customHeight="1" x14ac:dyDescent="0.15"/>
    <row r="48" ht="9" customHeight="1" x14ac:dyDescent="0.15"/>
    <row r="49" ht="9" customHeight="1" x14ac:dyDescent="0.15"/>
    <row r="50" ht="9" customHeight="1" x14ac:dyDescent="0.15"/>
    <row r="51" ht="9" customHeight="1" x14ac:dyDescent="0.15"/>
    <row r="52" ht="9" customHeight="1" x14ac:dyDescent="0.15"/>
    <row r="53" ht="9" customHeight="1" x14ac:dyDescent="0.15"/>
    <row r="54" ht="9" customHeight="1" x14ac:dyDescent="0.15"/>
    <row r="55" ht="9" customHeight="1" x14ac:dyDescent="0.15"/>
    <row r="56" ht="9" customHeight="1" x14ac:dyDescent="0.15"/>
    <row r="57" ht="9" customHeight="1" x14ac:dyDescent="0.15"/>
    <row r="58" ht="9" customHeight="1" x14ac:dyDescent="0.15"/>
    <row r="59" ht="9" customHeight="1" x14ac:dyDescent="0.15"/>
    <row r="60" ht="9" customHeight="1" x14ac:dyDescent="0.15"/>
    <row r="61" ht="9" customHeight="1" x14ac:dyDescent="0.15"/>
    <row r="62" ht="9" customHeight="1" x14ac:dyDescent="0.15"/>
    <row r="63" ht="9" customHeight="1" x14ac:dyDescent="0.15"/>
    <row r="64" ht="9" customHeight="1" x14ac:dyDescent="0.15"/>
    <row r="65" ht="9" customHeight="1" x14ac:dyDescent="0.15"/>
    <row r="66" ht="9" customHeight="1" x14ac:dyDescent="0.15"/>
    <row r="67" ht="9" customHeight="1" x14ac:dyDescent="0.15"/>
    <row r="68" ht="9" customHeight="1" x14ac:dyDescent="0.15"/>
    <row r="69" ht="9" customHeight="1" x14ac:dyDescent="0.15"/>
    <row r="70" ht="9" customHeight="1" x14ac:dyDescent="0.15"/>
    <row r="71" ht="9" customHeight="1" x14ac:dyDescent="0.15"/>
    <row r="72" ht="9" customHeight="1" x14ac:dyDescent="0.15"/>
    <row r="73" ht="9" customHeight="1" x14ac:dyDescent="0.15"/>
    <row r="74" ht="9" customHeight="1" x14ac:dyDescent="0.15"/>
    <row r="75" ht="9" customHeight="1" x14ac:dyDescent="0.15"/>
    <row r="76" ht="9" customHeight="1" x14ac:dyDescent="0.15"/>
    <row r="77" ht="9" customHeight="1" x14ac:dyDescent="0.15"/>
    <row r="78" ht="9" customHeight="1" x14ac:dyDescent="0.15"/>
    <row r="79" ht="9" customHeight="1" x14ac:dyDescent="0.15"/>
    <row r="80" ht="9" customHeight="1" x14ac:dyDescent="0.15"/>
    <row r="81" ht="9" customHeight="1" x14ac:dyDescent="0.15"/>
    <row r="82" ht="9" customHeight="1" x14ac:dyDescent="0.15"/>
    <row r="83" ht="9" customHeight="1" x14ac:dyDescent="0.15"/>
    <row r="84" ht="9" customHeight="1" x14ac:dyDescent="0.15"/>
    <row r="85" ht="9" customHeight="1" x14ac:dyDescent="0.15"/>
    <row r="86" ht="9" customHeight="1" x14ac:dyDescent="0.15"/>
    <row r="87" ht="9" customHeight="1" x14ac:dyDescent="0.15"/>
    <row r="88" ht="9" customHeight="1" x14ac:dyDescent="0.15"/>
    <row r="89" ht="9" customHeight="1" x14ac:dyDescent="0.15"/>
    <row r="90" ht="9" customHeight="1" x14ac:dyDescent="0.15"/>
    <row r="91" ht="9" customHeight="1" x14ac:dyDescent="0.15"/>
    <row r="92" ht="9" customHeight="1" x14ac:dyDescent="0.15"/>
    <row r="93" ht="9" customHeight="1" x14ac:dyDescent="0.15"/>
    <row r="94" ht="9" customHeight="1" x14ac:dyDescent="0.15"/>
    <row r="95" ht="9" customHeight="1" x14ac:dyDescent="0.15"/>
    <row r="96" ht="9" customHeight="1" x14ac:dyDescent="0.15"/>
    <row r="97" ht="9" customHeight="1" x14ac:dyDescent="0.15"/>
    <row r="98" ht="9" customHeight="1" x14ac:dyDescent="0.15"/>
    <row r="99" ht="9" customHeight="1" x14ac:dyDescent="0.15"/>
    <row r="100" ht="9" customHeight="1" x14ac:dyDescent="0.15"/>
    <row r="101" ht="9" customHeight="1" x14ac:dyDescent="0.15"/>
    <row r="102" ht="9" customHeight="1" x14ac:dyDescent="0.15"/>
    <row r="103" ht="9" customHeight="1" x14ac:dyDescent="0.15"/>
    <row r="104" ht="9" customHeight="1" x14ac:dyDescent="0.15"/>
    <row r="105" ht="9" customHeight="1" x14ac:dyDescent="0.15"/>
    <row r="106" ht="9" customHeight="1" x14ac:dyDescent="0.15"/>
    <row r="107" ht="9" customHeight="1" x14ac:dyDescent="0.15"/>
    <row r="108" ht="9" customHeight="1" x14ac:dyDescent="0.15"/>
    <row r="109" ht="9" customHeight="1" x14ac:dyDescent="0.15"/>
    <row r="110" ht="9" customHeight="1" x14ac:dyDescent="0.15"/>
    <row r="111" ht="9" customHeight="1" x14ac:dyDescent="0.15"/>
    <row r="112" ht="9" customHeight="1" x14ac:dyDescent="0.15"/>
    <row r="113" ht="9" customHeight="1" x14ac:dyDescent="0.15"/>
    <row r="114" ht="9" customHeight="1" x14ac:dyDescent="0.15"/>
    <row r="115" ht="9" customHeight="1" x14ac:dyDescent="0.15"/>
    <row r="116" ht="9" customHeight="1" x14ac:dyDescent="0.15"/>
    <row r="117" ht="9" customHeight="1" x14ac:dyDescent="0.15"/>
    <row r="118" ht="9" customHeight="1" x14ac:dyDescent="0.15"/>
    <row r="119" ht="9" customHeight="1" x14ac:dyDescent="0.15"/>
    <row r="120" ht="9" customHeight="1" x14ac:dyDescent="0.15"/>
    <row r="121" ht="9" customHeight="1" x14ac:dyDescent="0.15"/>
    <row r="122" ht="9" customHeight="1" x14ac:dyDescent="0.15"/>
    <row r="123" ht="9" customHeight="1" x14ac:dyDescent="0.15"/>
    <row r="124" ht="9" customHeight="1" x14ac:dyDescent="0.15"/>
    <row r="125" ht="9" customHeight="1" x14ac:dyDescent="0.15"/>
    <row r="126" ht="9" customHeight="1" x14ac:dyDescent="0.15"/>
    <row r="127" ht="9" customHeight="1" x14ac:dyDescent="0.15"/>
    <row r="128" ht="9" customHeight="1" x14ac:dyDescent="0.15"/>
    <row r="129" ht="9" customHeight="1" x14ac:dyDescent="0.15"/>
    <row r="130" ht="9" customHeight="1" x14ac:dyDescent="0.15"/>
    <row r="131" ht="9" customHeight="1" x14ac:dyDescent="0.15"/>
    <row r="132" ht="9" customHeight="1" x14ac:dyDescent="0.15"/>
    <row r="133" ht="9" customHeight="1" x14ac:dyDescent="0.15"/>
    <row r="134" ht="9" customHeight="1" x14ac:dyDescent="0.15"/>
    <row r="135" ht="9" customHeight="1" x14ac:dyDescent="0.15"/>
    <row r="136" ht="9" customHeight="1" x14ac:dyDescent="0.15"/>
    <row r="137" ht="9" customHeight="1" x14ac:dyDescent="0.15"/>
    <row r="138" ht="9" customHeight="1" x14ac:dyDescent="0.15"/>
    <row r="139" ht="9" customHeight="1" x14ac:dyDescent="0.15"/>
    <row r="140" ht="9" customHeight="1" x14ac:dyDescent="0.15"/>
    <row r="141" ht="9" customHeight="1" x14ac:dyDescent="0.15"/>
    <row r="142" ht="9" customHeight="1" x14ac:dyDescent="0.15"/>
    <row r="143" ht="9" customHeight="1" x14ac:dyDescent="0.15"/>
    <row r="144" ht="9" customHeight="1" x14ac:dyDescent="0.15"/>
    <row r="145" ht="9" customHeight="1" x14ac:dyDescent="0.15"/>
    <row r="146" ht="9" customHeight="1" x14ac:dyDescent="0.15"/>
    <row r="147" ht="9" customHeight="1" x14ac:dyDescent="0.15"/>
    <row r="148" ht="9" customHeight="1" x14ac:dyDescent="0.15"/>
    <row r="149" ht="9" customHeight="1" x14ac:dyDescent="0.15"/>
    <row r="150" ht="9" customHeight="1" x14ac:dyDescent="0.15"/>
    <row r="151" ht="9" customHeight="1" x14ac:dyDescent="0.15"/>
    <row r="152" ht="9" customHeight="1" x14ac:dyDescent="0.15"/>
    <row r="153" ht="9" customHeight="1" x14ac:dyDescent="0.15"/>
    <row r="154" ht="9" customHeight="1" x14ac:dyDescent="0.15"/>
    <row r="155" ht="9" customHeight="1" x14ac:dyDescent="0.15"/>
    <row r="156" ht="9" customHeight="1" x14ac:dyDescent="0.15"/>
    <row r="157" ht="9" customHeight="1" x14ac:dyDescent="0.15"/>
    <row r="158" ht="9" customHeight="1" x14ac:dyDescent="0.15"/>
    <row r="159" ht="9" customHeight="1" x14ac:dyDescent="0.15"/>
    <row r="160" ht="9" customHeight="1" x14ac:dyDescent="0.15"/>
    <row r="161" ht="9" customHeight="1" x14ac:dyDescent="0.15"/>
    <row r="162" ht="9" customHeight="1" x14ac:dyDescent="0.15"/>
    <row r="163" ht="9" customHeight="1" x14ac:dyDescent="0.15"/>
    <row r="164" ht="9" customHeight="1" x14ac:dyDescent="0.15"/>
    <row r="165" ht="9" customHeight="1" x14ac:dyDescent="0.15"/>
    <row r="166" ht="9" customHeight="1" x14ac:dyDescent="0.15"/>
    <row r="167" ht="9" customHeight="1" x14ac:dyDescent="0.15"/>
    <row r="168" ht="9" customHeight="1" x14ac:dyDescent="0.15"/>
    <row r="169" ht="9" customHeight="1" x14ac:dyDescent="0.15"/>
    <row r="170" ht="9" customHeight="1" x14ac:dyDescent="0.15"/>
    <row r="171" ht="9" customHeight="1" x14ac:dyDescent="0.15"/>
    <row r="172" ht="9" customHeight="1" x14ac:dyDescent="0.15"/>
    <row r="173" ht="9" customHeight="1" x14ac:dyDescent="0.15"/>
    <row r="174" ht="9" customHeight="1" x14ac:dyDescent="0.15"/>
    <row r="175" ht="9" customHeight="1" x14ac:dyDescent="0.15"/>
    <row r="176" ht="9" customHeight="1" x14ac:dyDescent="0.15"/>
    <row r="177" ht="9" customHeight="1" x14ac:dyDescent="0.15"/>
    <row r="178" ht="9" customHeight="1" x14ac:dyDescent="0.15"/>
    <row r="179" ht="9" customHeight="1" x14ac:dyDescent="0.15"/>
    <row r="180" ht="9" customHeight="1" x14ac:dyDescent="0.15"/>
    <row r="181" ht="9" customHeight="1" x14ac:dyDescent="0.15"/>
    <row r="182" ht="9" customHeight="1" x14ac:dyDescent="0.15"/>
    <row r="183" ht="9" customHeight="1" x14ac:dyDescent="0.15"/>
    <row r="184" ht="9" customHeight="1" x14ac:dyDescent="0.15"/>
    <row r="185" ht="9" customHeight="1" x14ac:dyDescent="0.15"/>
    <row r="186" ht="9" customHeight="1" x14ac:dyDescent="0.15"/>
    <row r="187" ht="9" customHeight="1" x14ac:dyDescent="0.15"/>
    <row r="188" ht="9" customHeight="1" x14ac:dyDescent="0.15"/>
    <row r="189" ht="9" customHeight="1" x14ac:dyDescent="0.15"/>
    <row r="190" ht="9" customHeight="1" x14ac:dyDescent="0.15"/>
    <row r="191" ht="9" customHeight="1" x14ac:dyDescent="0.15"/>
    <row r="192" ht="9" customHeight="1" x14ac:dyDescent="0.15"/>
    <row r="193" ht="9" customHeight="1" x14ac:dyDescent="0.15"/>
    <row r="194" ht="9" customHeight="1" x14ac:dyDescent="0.15"/>
    <row r="195" ht="9" customHeight="1" x14ac:dyDescent="0.15"/>
    <row r="196" ht="9" customHeight="1" x14ac:dyDescent="0.15"/>
    <row r="197" ht="9" customHeight="1" x14ac:dyDescent="0.15"/>
    <row r="198" ht="9" customHeight="1" x14ac:dyDescent="0.15"/>
    <row r="199" ht="9" customHeight="1" x14ac:dyDescent="0.15"/>
    <row r="200" ht="9" customHeight="1" x14ac:dyDescent="0.15"/>
    <row r="201" ht="9" customHeight="1" x14ac:dyDescent="0.15"/>
    <row r="202" ht="9" customHeight="1" x14ac:dyDescent="0.15"/>
    <row r="203" ht="9" customHeight="1" x14ac:dyDescent="0.15"/>
    <row r="204" ht="9" customHeight="1" x14ac:dyDescent="0.15"/>
    <row r="205" ht="9" customHeight="1" x14ac:dyDescent="0.15"/>
    <row r="206" ht="9" customHeight="1" x14ac:dyDescent="0.15"/>
    <row r="207" ht="9" customHeight="1" x14ac:dyDescent="0.15"/>
    <row r="208" ht="9" customHeight="1" x14ac:dyDescent="0.15"/>
    <row r="209" ht="9" customHeight="1" x14ac:dyDescent="0.15"/>
    <row r="210" ht="9" customHeight="1" x14ac:dyDescent="0.15"/>
    <row r="211" ht="9" customHeight="1" x14ac:dyDescent="0.15"/>
    <row r="212" ht="9" customHeight="1" x14ac:dyDescent="0.15"/>
    <row r="213" ht="9" customHeight="1" x14ac:dyDescent="0.15"/>
    <row r="214" ht="9" customHeight="1" x14ac:dyDescent="0.15"/>
    <row r="215" ht="9" customHeight="1" x14ac:dyDescent="0.15"/>
    <row r="216" ht="9" customHeight="1" x14ac:dyDescent="0.15"/>
    <row r="217" ht="9" customHeight="1" x14ac:dyDescent="0.15"/>
    <row r="218" ht="9" customHeight="1" x14ac:dyDescent="0.15"/>
    <row r="219" ht="9" customHeight="1" x14ac:dyDescent="0.15"/>
    <row r="220" ht="9" customHeight="1" x14ac:dyDescent="0.15"/>
    <row r="221" ht="9" customHeight="1" x14ac:dyDescent="0.15"/>
    <row r="222" ht="9" customHeight="1" x14ac:dyDescent="0.15"/>
    <row r="223" ht="9" customHeight="1" x14ac:dyDescent="0.15"/>
    <row r="224" ht="9" customHeight="1" x14ac:dyDescent="0.15"/>
    <row r="225" ht="9" customHeight="1" x14ac:dyDescent="0.15"/>
    <row r="226" ht="9" customHeight="1" x14ac:dyDescent="0.15"/>
    <row r="227" ht="9" customHeight="1" x14ac:dyDescent="0.15"/>
    <row r="228" ht="9" customHeight="1" x14ac:dyDescent="0.15"/>
    <row r="229" ht="9" customHeight="1" x14ac:dyDescent="0.15"/>
    <row r="230" ht="9" customHeight="1" x14ac:dyDescent="0.15"/>
    <row r="231" ht="9" customHeight="1" x14ac:dyDescent="0.15"/>
    <row r="232" ht="9" customHeight="1" x14ac:dyDescent="0.15"/>
    <row r="233" ht="9" customHeight="1" x14ac:dyDescent="0.15"/>
    <row r="234" ht="9" customHeight="1" x14ac:dyDescent="0.15"/>
    <row r="235" ht="9" customHeight="1" x14ac:dyDescent="0.15"/>
    <row r="236" ht="9" customHeight="1" x14ac:dyDescent="0.15"/>
    <row r="237" ht="9" customHeight="1" x14ac:dyDescent="0.15"/>
    <row r="238" ht="9" customHeight="1" x14ac:dyDescent="0.15"/>
    <row r="239" ht="9" customHeight="1" x14ac:dyDescent="0.15"/>
    <row r="240" ht="9" customHeight="1" x14ac:dyDescent="0.15"/>
    <row r="241" ht="9" customHeight="1" x14ac:dyDescent="0.15"/>
    <row r="242" ht="9" customHeight="1" x14ac:dyDescent="0.15"/>
    <row r="243" ht="9" customHeight="1" x14ac:dyDescent="0.15"/>
    <row r="244" ht="9" customHeight="1" x14ac:dyDescent="0.15"/>
    <row r="245" ht="9" customHeight="1" x14ac:dyDescent="0.15"/>
    <row r="246" ht="9" customHeight="1" x14ac:dyDescent="0.15"/>
    <row r="247" ht="9" customHeight="1" x14ac:dyDescent="0.15"/>
    <row r="248" ht="9" customHeight="1" x14ac:dyDescent="0.15"/>
    <row r="249" ht="9" customHeight="1" x14ac:dyDescent="0.15"/>
    <row r="250" ht="9" customHeight="1" x14ac:dyDescent="0.15"/>
    <row r="251" ht="9" customHeight="1" x14ac:dyDescent="0.15"/>
    <row r="252" ht="9" customHeight="1" x14ac:dyDescent="0.15"/>
    <row r="253" ht="9" customHeight="1" x14ac:dyDescent="0.15"/>
    <row r="254" ht="9" customHeight="1" x14ac:dyDescent="0.15"/>
    <row r="255" ht="9" customHeight="1" x14ac:dyDescent="0.15"/>
    <row r="256" ht="9" customHeight="1" x14ac:dyDescent="0.15"/>
    <row r="257" ht="9" customHeight="1" x14ac:dyDescent="0.15"/>
    <row r="258" ht="9" customHeight="1" x14ac:dyDescent="0.15"/>
    <row r="259" ht="9" customHeight="1" x14ac:dyDescent="0.15"/>
    <row r="260" ht="9" customHeight="1" x14ac:dyDescent="0.15"/>
    <row r="261" ht="9" customHeight="1" x14ac:dyDescent="0.15"/>
    <row r="262" ht="9" customHeight="1" x14ac:dyDescent="0.15"/>
    <row r="263" ht="9" customHeight="1" x14ac:dyDescent="0.15"/>
    <row r="264" ht="9" customHeight="1" x14ac:dyDescent="0.15"/>
    <row r="265" ht="9" customHeight="1" x14ac:dyDescent="0.15"/>
    <row r="266" ht="9" customHeight="1" x14ac:dyDescent="0.15"/>
    <row r="267" ht="9" customHeight="1" x14ac:dyDescent="0.15"/>
    <row r="268" ht="9" customHeight="1" x14ac:dyDescent="0.15"/>
    <row r="269" ht="9" customHeight="1" x14ac:dyDescent="0.15"/>
    <row r="270" ht="9" customHeight="1" x14ac:dyDescent="0.15"/>
    <row r="271" ht="9" customHeight="1" x14ac:dyDescent="0.15"/>
    <row r="272" ht="9" customHeight="1" x14ac:dyDescent="0.15"/>
    <row r="273" ht="9" customHeight="1" x14ac:dyDescent="0.15"/>
    <row r="274" ht="9" customHeight="1" x14ac:dyDescent="0.15"/>
    <row r="275" ht="9" customHeight="1" x14ac:dyDescent="0.15"/>
    <row r="276" ht="9" customHeight="1" x14ac:dyDescent="0.15"/>
    <row r="277" ht="9" customHeight="1" x14ac:dyDescent="0.15"/>
    <row r="278" ht="9" customHeight="1" x14ac:dyDescent="0.15"/>
    <row r="279" ht="9" customHeight="1" x14ac:dyDescent="0.15"/>
    <row r="280" ht="9" customHeight="1" x14ac:dyDescent="0.15"/>
    <row r="281" ht="9" customHeight="1" x14ac:dyDescent="0.15"/>
    <row r="282" ht="9" customHeight="1" x14ac:dyDescent="0.15"/>
    <row r="283" ht="9" customHeight="1" x14ac:dyDescent="0.15"/>
    <row r="284" ht="9" customHeight="1" x14ac:dyDescent="0.15"/>
    <row r="285" ht="9" customHeight="1" x14ac:dyDescent="0.15"/>
    <row r="286" ht="9" customHeight="1" x14ac:dyDescent="0.15"/>
    <row r="287" ht="9" customHeight="1" x14ac:dyDescent="0.15"/>
    <row r="288" ht="9" customHeight="1" x14ac:dyDescent="0.15"/>
    <row r="289" ht="9" customHeight="1" x14ac:dyDescent="0.15"/>
    <row r="290" ht="9" customHeight="1" x14ac:dyDescent="0.15"/>
    <row r="291" ht="9" customHeight="1" x14ac:dyDescent="0.15"/>
    <row r="292" ht="9" customHeight="1" x14ac:dyDescent="0.15"/>
    <row r="293" ht="9" customHeight="1" x14ac:dyDescent="0.15"/>
    <row r="294" ht="9" customHeight="1" x14ac:dyDescent="0.15"/>
    <row r="295" ht="9" customHeight="1" x14ac:dyDescent="0.15"/>
    <row r="296" ht="9" customHeight="1" x14ac:dyDescent="0.15"/>
    <row r="297" ht="9" customHeight="1" x14ac:dyDescent="0.15"/>
    <row r="298" ht="9" customHeight="1" x14ac:dyDescent="0.15"/>
    <row r="299" ht="9" customHeight="1" x14ac:dyDescent="0.15"/>
    <row r="300" ht="9" customHeight="1" x14ac:dyDescent="0.15"/>
    <row r="301" ht="9" customHeight="1" x14ac:dyDescent="0.15"/>
    <row r="302" ht="9" customHeight="1" x14ac:dyDescent="0.15"/>
    <row r="303" ht="9" customHeight="1" x14ac:dyDescent="0.15"/>
    <row r="304" ht="9" customHeight="1" x14ac:dyDescent="0.15"/>
    <row r="305" ht="9" customHeight="1" x14ac:dyDescent="0.15"/>
    <row r="306" ht="9" customHeight="1" x14ac:dyDescent="0.15"/>
    <row r="307" ht="9" customHeight="1" x14ac:dyDescent="0.15"/>
    <row r="308" ht="9" customHeight="1" x14ac:dyDescent="0.15"/>
    <row r="309" ht="9" customHeight="1" x14ac:dyDescent="0.15"/>
    <row r="310" ht="9" customHeight="1" x14ac:dyDescent="0.15"/>
    <row r="311" ht="9" customHeight="1" x14ac:dyDescent="0.15"/>
    <row r="312" ht="9" customHeight="1" x14ac:dyDescent="0.15"/>
    <row r="313" ht="9" customHeight="1" x14ac:dyDescent="0.15"/>
    <row r="314" ht="9" customHeight="1" x14ac:dyDescent="0.15"/>
    <row r="315" ht="9" customHeight="1" x14ac:dyDescent="0.15"/>
    <row r="316" ht="9" customHeight="1" x14ac:dyDescent="0.15"/>
    <row r="317" ht="9" customHeight="1" x14ac:dyDescent="0.15"/>
    <row r="318" ht="9" customHeight="1" x14ac:dyDescent="0.15"/>
    <row r="319" ht="9" customHeight="1" x14ac:dyDescent="0.15"/>
    <row r="320" ht="9" customHeight="1" x14ac:dyDescent="0.15"/>
    <row r="321" ht="9" customHeight="1" x14ac:dyDescent="0.15"/>
    <row r="322" ht="9" customHeight="1" x14ac:dyDescent="0.15"/>
    <row r="323" ht="9" customHeight="1" x14ac:dyDescent="0.15"/>
    <row r="324" ht="9" customHeight="1" x14ac:dyDescent="0.15"/>
    <row r="325" ht="9" customHeight="1" x14ac:dyDescent="0.15"/>
    <row r="326" ht="9" customHeight="1" x14ac:dyDescent="0.15"/>
    <row r="327" ht="9" customHeight="1" x14ac:dyDescent="0.15"/>
    <row r="328" ht="9" customHeight="1" x14ac:dyDescent="0.15"/>
    <row r="329" ht="9" customHeight="1" x14ac:dyDescent="0.15"/>
    <row r="330" ht="9" customHeight="1" x14ac:dyDescent="0.15"/>
    <row r="331" ht="9" customHeight="1" x14ac:dyDescent="0.15"/>
    <row r="332" ht="9" customHeight="1" x14ac:dyDescent="0.15"/>
    <row r="333" ht="9" customHeight="1" x14ac:dyDescent="0.15"/>
    <row r="334" ht="9" customHeight="1" x14ac:dyDescent="0.15"/>
    <row r="335" ht="9" customHeight="1" x14ac:dyDescent="0.15"/>
    <row r="336" ht="9" customHeight="1" x14ac:dyDescent="0.15"/>
    <row r="337" ht="9" customHeight="1" x14ac:dyDescent="0.15"/>
    <row r="338" ht="9" customHeight="1" x14ac:dyDescent="0.15"/>
    <row r="339" ht="9" customHeight="1" x14ac:dyDescent="0.15"/>
    <row r="340" ht="9" customHeight="1" x14ac:dyDescent="0.15"/>
    <row r="341" ht="9" customHeight="1" x14ac:dyDescent="0.15"/>
    <row r="342" ht="9" customHeight="1" x14ac:dyDescent="0.15"/>
    <row r="343" ht="9" customHeight="1" x14ac:dyDescent="0.15"/>
    <row r="344" ht="9" customHeight="1" x14ac:dyDescent="0.15"/>
    <row r="345" ht="9" customHeight="1" x14ac:dyDescent="0.15"/>
    <row r="346" ht="9" customHeight="1" x14ac:dyDescent="0.15"/>
    <row r="347" ht="9" customHeight="1" x14ac:dyDescent="0.15"/>
    <row r="348" ht="9" customHeight="1" x14ac:dyDescent="0.15"/>
    <row r="349" ht="9" customHeight="1" x14ac:dyDescent="0.15"/>
    <row r="350" ht="9" customHeight="1" x14ac:dyDescent="0.15"/>
    <row r="351" ht="9" customHeight="1" x14ac:dyDescent="0.15"/>
    <row r="352" ht="9" customHeight="1" x14ac:dyDescent="0.15"/>
    <row r="353" ht="9" customHeight="1" x14ac:dyDescent="0.15"/>
    <row r="354" ht="9" customHeight="1" x14ac:dyDescent="0.15"/>
    <row r="355" ht="9" customHeight="1" x14ac:dyDescent="0.15"/>
    <row r="356" ht="9" customHeight="1" x14ac:dyDescent="0.15"/>
    <row r="357" ht="9" customHeight="1" x14ac:dyDescent="0.15"/>
    <row r="358" ht="9" customHeight="1" x14ac:dyDescent="0.15"/>
    <row r="359" ht="9" customHeight="1" x14ac:dyDescent="0.15"/>
    <row r="360" ht="9" customHeight="1" x14ac:dyDescent="0.15"/>
    <row r="361" ht="9" customHeight="1" x14ac:dyDescent="0.15"/>
    <row r="362" ht="9" customHeight="1" x14ac:dyDescent="0.15"/>
    <row r="363" ht="9" customHeight="1" x14ac:dyDescent="0.15"/>
    <row r="364" ht="9" customHeight="1" x14ac:dyDescent="0.15"/>
    <row r="365" ht="9" customHeight="1" x14ac:dyDescent="0.15"/>
    <row r="366" ht="9" customHeight="1" x14ac:dyDescent="0.15"/>
    <row r="367" ht="9" customHeight="1" x14ac:dyDescent="0.15"/>
    <row r="368" ht="9" customHeight="1" x14ac:dyDescent="0.15"/>
    <row r="369" ht="9" customHeight="1" x14ac:dyDescent="0.15"/>
    <row r="370" ht="9" customHeight="1" x14ac:dyDescent="0.15"/>
    <row r="371" ht="9" customHeight="1" x14ac:dyDescent="0.15"/>
    <row r="372" ht="9" customHeight="1" x14ac:dyDescent="0.15"/>
    <row r="373" ht="9" customHeight="1" x14ac:dyDescent="0.15"/>
    <row r="374" ht="9" customHeight="1" x14ac:dyDescent="0.15"/>
    <row r="375" ht="9" customHeight="1" x14ac:dyDescent="0.15"/>
    <row r="376" ht="9" customHeight="1" x14ac:dyDescent="0.15"/>
    <row r="377" ht="9" customHeight="1" x14ac:dyDescent="0.15"/>
    <row r="378" ht="9" customHeight="1" x14ac:dyDescent="0.15"/>
    <row r="379" ht="9" customHeight="1" x14ac:dyDescent="0.15"/>
    <row r="380" ht="9" customHeight="1" x14ac:dyDescent="0.15"/>
    <row r="381" ht="9" customHeight="1" x14ac:dyDescent="0.15"/>
    <row r="382" ht="9" customHeight="1" x14ac:dyDescent="0.15"/>
    <row r="383" ht="9" customHeight="1" x14ac:dyDescent="0.15"/>
    <row r="384" ht="9" customHeight="1" x14ac:dyDescent="0.15"/>
    <row r="385" ht="9" customHeight="1" x14ac:dyDescent="0.15"/>
    <row r="386" ht="9" customHeight="1" x14ac:dyDescent="0.15"/>
    <row r="387" ht="9" customHeight="1" x14ac:dyDescent="0.15"/>
    <row r="388" ht="9" customHeight="1" x14ac:dyDescent="0.15"/>
    <row r="389" ht="9" customHeight="1" x14ac:dyDescent="0.15"/>
    <row r="390" ht="9" customHeight="1" x14ac:dyDescent="0.15"/>
    <row r="391" ht="9" customHeight="1" x14ac:dyDescent="0.15"/>
    <row r="392" ht="9" customHeight="1" x14ac:dyDescent="0.15"/>
    <row r="393" ht="9" customHeight="1" x14ac:dyDescent="0.15"/>
    <row r="394" ht="9" customHeight="1" x14ac:dyDescent="0.15"/>
    <row r="395" ht="9" customHeight="1" x14ac:dyDescent="0.15"/>
    <row r="396" ht="9" customHeight="1" x14ac:dyDescent="0.15"/>
    <row r="397" ht="9" customHeight="1" x14ac:dyDescent="0.15"/>
    <row r="398" ht="9" customHeight="1" x14ac:dyDescent="0.15"/>
    <row r="399" ht="9" customHeight="1" x14ac:dyDescent="0.15"/>
    <row r="400" ht="9" customHeight="1" x14ac:dyDescent="0.15"/>
    <row r="401" ht="9" customHeight="1" x14ac:dyDescent="0.15"/>
    <row r="402" ht="9" customHeight="1" x14ac:dyDescent="0.15"/>
    <row r="403" ht="9" customHeight="1" x14ac:dyDescent="0.15"/>
    <row r="404" ht="9" customHeight="1" x14ac:dyDescent="0.15"/>
    <row r="405" ht="9" customHeight="1" x14ac:dyDescent="0.15"/>
    <row r="406" ht="9" customHeight="1" x14ac:dyDescent="0.15"/>
    <row r="407" ht="9" customHeight="1" x14ac:dyDescent="0.15"/>
    <row r="408" ht="9" customHeight="1" x14ac:dyDescent="0.15"/>
    <row r="409" ht="9" customHeight="1" x14ac:dyDescent="0.15"/>
    <row r="410" ht="9" customHeight="1" x14ac:dyDescent="0.15"/>
    <row r="411" ht="9" customHeight="1" x14ac:dyDescent="0.15"/>
    <row r="412" ht="9" customHeight="1" x14ac:dyDescent="0.15"/>
    <row r="413" ht="9" customHeight="1" x14ac:dyDescent="0.15"/>
    <row r="414" ht="9" customHeight="1" x14ac:dyDescent="0.15"/>
    <row r="415" ht="9" customHeight="1" x14ac:dyDescent="0.15"/>
    <row r="416" ht="9" customHeight="1" x14ac:dyDescent="0.15"/>
    <row r="417" ht="9" customHeight="1" x14ac:dyDescent="0.15"/>
    <row r="418" ht="9" customHeight="1" x14ac:dyDescent="0.15"/>
    <row r="419" ht="9" customHeight="1" x14ac:dyDescent="0.15"/>
    <row r="420" ht="9" customHeight="1" x14ac:dyDescent="0.15"/>
    <row r="421" ht="9" customHeight="1" x14ac:dyDescent="0.15"/>
    <row r="422" ht="9" customHeight="1" x14ac:dyDescent="0.15"/>
    <row r="423" ht="9" customHeight="1" x14ac:dyDescent="0.15"/>
    <row r="424" ht="9" customHeight="1" x14ac:dyDescent="0.15"/>
    <row r="425" ht="9" customHeight="1" x14ac:dyDescent="0.15"/>
    <row r="426" ht="9" customHeight="1" x14ac:dyDescent="0.15"/>
    <row r="427" ht="9" customHeight="1" x14ac:dyDescent="0.15"/>
    <row r="428" ht="9" customHeight="1" x14ac:dyDescent="0.15"/>
    <row r="429" ht="9" customHeight="1" x14ac:dyDescent="0.15"/>
    <row r="430" ht="9" customHeight="1" x14ac:dyDescent="0.15"/>
    <row r="431" ht="9" customHeight="1" x14ac:dyDescent="0.15"/>
    <row r="432" ht="9" customHeight="1" x14ac:dyDescent="0.15"/>
    <row r="433" ht="9" customHeight="1" x14ac:dyDescent="0.15"/>
    <row r="434" ht="9" customHeight="1" x14ac:dyDescent="0.15"/>
    <row r="435" ht="9" customHeight="1" x14ac:dyDescent="0.15"/>
    <row r="436" ht="9" customHeight="1" x14ac:dyDescent="0.15"/>
    <row r="437" ht="9" customHeight="1" x14ac:dyDescent="0.15"/>
    <row r="438" ht="9" customHeight="1" x14ac:dyDescent="0.15"/>
    <row r="439" ht="9" customHeight="1" x14ac:dyDescent="0.15"/>
    <row r="440" ht="9" customHeight="1" x14ac:dyDescent="0.15"/>
    <row r="441" ht="9" customHeight="1" x14ac:dyDescent="0.15"/>
    <row r="442" ht="9" customHeight="1" x14ac:dyDescent="0.15"/>
    <row r="443" ht="9" customHeight="1" x14ac:dyDescent="0.15"/>
    <row r="444" ht="9" customHeight="1" x14ac:dyDescent="0.15"/>
    <row r="445" ht="9" customHeight="1" x14ac:dyDescent="0.15"/>
    <row r="446" ht="9" customHeight="1" x14ac:dyDescent="0.15"/>
    <row r="447" ht="9" customHeight="1" x14ac:dyDescent="0.15"/>
    <row r="448" ht="9" customHeight="1" x14ac:dyDescent="0.15"/>
    <row r="449" ht="9" customHeight="1" x14ac:dyDescent="0.15"/>
    <row r="450" ht="9" customHeight="1" x14ac:dyDescent="0.15"/>
    <row r="451" ht="9" customHeight="1" x14ac:dyDescent="0.15"/>
    <row r="452" ht="9" customHeight="1" x14ac:dyDescent="0.15"/>
    <row r="453" ht="9" customHeight="1" x14ac:dyDescent="0.15"/>
    <row r="454" ht="9" customHeight="1" x14ac:dyDescent="0.15"/>
    <row r="455" ht="9" customHeight="1" x14ac:dyDescent="0.15"/>
    <row r="456" ht="9" customHeight="1" x14ac:dyDescent="0.15"/>
    <row r="457" ht="9" customHeight="1" x14ac:dyDescent="0.15"/>
    <row r="458" ht="9" customHeight="1" x14ac:dyDescent="0.15"/>
    <row r="459" ht="9" customHeight="1" x14ac:dyDescent="0.15"/>
    <row r="460" ht="9" customHeight="1" x14ac:dyDescent="0.15"/>
    <row r="461" ht="9" customHeight="1" x14ac:dyDescent="0.15"/>
    <row r="462" ht="9" customHeight="1" x14ac:dyDescent="0.15"/>
    <row r="463" ht="9" customHeight="1" x14ac:dyDescent="0.15"/>
    <row r="464" ht="9" customHeight="1" x14ac:dyDescent="0.15"/>
    <row r="465" ht="9" customHeight="1" x14ac:dyDescent="0.15"/>
    <row r="466" ht="9" customHeight="1" x14ac:dyDescent="0.15"/>
    <row r="467" ht="9" customHeight="1" x14ac:dyDescent="0.15"/>
    <row r="468" ht="9" customHeight="1" x14ac:dyDescent="0.15"/>
    <row r="469" ht="9" customHeight="1" x14ac:dyDescent="0.15"/>
    <row r="470" ht="9" customHeight="1" x14ac:dyDescent="0.15"/>
    <row r="471" ht="9" customHeight="1" x14ac:dyDescent="0.15"/>
    <row r="472" ht="9" customHeight="1" x14ac:dyDescent="0.15"/>
    <row r="473" ht="9" customHeight="1" x14ac:dyDescent="0.15"/>
    <row r="474" ht="9" customHeight="1" x14ac:dyDescent="0.15"/>
    <row r="475" ht="9" customHeight="1" x14ac:dyDescent="0.15"/>
    <row r="476" ht="9" customHeight="1" x14ac:dyDescent="0.15"/>
    <row r="477" ht="9" customHeight="1" x14ac:dyDescent="0.15"/>
    <row r="478" ht="9" customHeight="1" x14ac:dyDescent="0.15"/>
    <row r="479" ht="9" customHeight="1" x14ac:dyDescent="0.15"/>
    <row r="480" ht="9" customHeight="1" x14ac:dyDescent="0.15"/>
    <row r="481" ht="9" customHeight="1" x14ac:dyDescent="0.15"/>
    <row r="482" ht="9" customHeight="1" x14ac:dyDescent="0.15"/>
    <row r="483" ht="9" customHeight="1" x14ac:dyDescent="0.15"/>
    <row r="484" ht="9" customHeight="1" x14ac:dyDescent="0.15"/>
    <row r="485" ht="9" customHeight="1" x14ac:dyDescent="0.15"/>
    <row r="486" ht="9" customHeight="1" x14ac:dyDescent="0.15"/>
    <row r="487" ht="9" customHeight="1" x14ac:dyDescent="0.15"/>
    <row r="488" ht="9" customHeight="1" x14ac:dyDescent="0.15"/>
    <row r="489" ht="9" customHeight="1" x14ac:dyDescent="0.15"/>
    <row r="490" ht="9" customHeight="1" x14ac:dyDescent="0.15"/>
    <row r="491" ht="9" customHeight="1" x14ac:dyDescent="0.15"/>
    <row r="492" ht="9" customHeight="1" x14ac:dyDescent="0.15"/>
    <row r="493" ht="9" customHeight="1" x14ac:dyDescent="0.15"/>
    <row r="494" ht="9" customHeight="1" x14ac:dyDescent="0.15"/>
    <row r="495" ht="9" customHeight="1" x14ac:dyDescent="0.15"/>
    <row r="496" ht="9" customHeight="1" x14ac:dyDescent="0.15"/>
    <row r="497" ht="9" customHeight="1" x14ac:dyDescent="0.15"/>
    <row r="498" ht="9" customHeight="1" x14ac:dyDescent="0.15"/>
    <row r="499" ht="9" customHeight="1" x14ac:dyDescent="0.15"/>
    <row r="500" ht="9" customHeight="1" x14ac:dyDescent="0.15"/>
    <row r="501" ht="9" customHeight="1" x14ac:dyDescent="0.15"/>
    <row r="502" ht="9" customHeight="1" x14ac:dyDescent="0.15"/>
    <row r="503" ht="9" customHeight="1" x14ac:dyDescent="0.15"/>
    <row r="504" ht="9" customHeight="1" x14ac:dyDescent="0.15"/>
    <row r="505" ht="9" customHeight="1" x14ac:dyDescent="0.15"/>
    <row r="506" ht="9" customHeight="1" x14ac:dyDescent="0.15"/>
    <row r="507" ht="9" customHeight="1" x14ac:dyDescent="0.15"/>
    <row r="508" ht="9" customHeight="1" x14ac:dyDescent="0.15"/>
    <row r="509" ht="9" customHeight="1" x14ac:dyDescent="0.15"/>
    <row r="510" ht="9" customHeight="1" x14ac:dyDescent="0.15"/>
    <row r="511" ht="9" customHeight="1" x14ac:dyDescent="0.15"/>
    <row r="512" ht="9" customHeight="1" x14ac:dyDescent="0.15"/>
    <row r="513" ht="9" customHeight="1" x14ac:dyDescent="0.15"/>
    <row r="514" ht="9" customHeight="1" x14ac:dyDescent="0.15"/>
    <row r="515" ht="9" customHeight="1" x14ac:dyDescent="0.15"/>
    <row r="516" ht="9" customHeight="1" x14ac:dyDescent="0.15"/>
    <row r="517" ht="9" customHeight="1" x14ac:dyDescent="0.15"/>
    <row r="518" ht="9" customHeight="1" x14ac:dyDescent="0.15"/>
    <row r="519" ht="9" customHeight="1" x14ac:dyDescent="0.15"/>
    <row r="520" ht="9" customHeight="1" x14ac:dyDescent="0.15"/>
    <row r="521" ht="9" customHeight="1" x14ac:dyDescent="0.15"/>
    <row r="522" ht="9" customHeight="1" x14ac:dyDescent="0.15"/>
  </sheetData>
  <mergeCells count="7">
    <mergeCell ref="A1:H1"/>
    <mergeCell ref="B3:C3"/>
    <mergeCell ref="D3:H3"/>
    <mergeCell ref="B4:B5"/>
    <mergeCell ref="D4:D5"/>
    <mergeCell ref="E4:E5"/>
    <mergeCell ref="F4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:G67"/>
  <sheetViews>
    <sheetView showGridLines="0" zoomScaleNormal="100" zoomScaleSheetLayoutView="100" workbookViewId="0">
      <selection activeCell="G37" sqref="G37"/>
    </sheetView>
  </sheetViews>
  <sheetFormatPr defaultColWidth="7.85546875" defaultRowHeight="0" customHeight="1" zeroHeight="1" x14ac:dyDescent="0.15"/>
  <cols>
    <col min="1" max="1" width="31" style="154" customWidth="1"/>
    <col min="2" max="5" width="14.28515625" style="154" customWidth="1"/>
    <col min="6" max="16384" width="7.85546875" style="154"/>
  </cols>
  <sheetData>
    <row r="1" spans="1:7" s="151" customFormat="1" ht="21" customHeight="1" x14ac:dyDescent="0.15">
      <c r="A1" s="2128" t="s">
        <v>2240</v>
      </c>
      <c r="B1" s="2128"/>
      <c r="C1" s="2128"/>
      <c r="D1" s="2128"/>
      <c r="E1" s="2128"/>
    </row>
    <row r="2" spans="1:7" ht="13.7" customHeight="1" x14ac:dyDescent="0.15">
      <c r="A2" s="733">
        <v>2020</v>
      </c>
      <c r="B2" s="713"/>
      <c r="C2" s="734"/>
      <c r="E2" s="714" t="s">
        <v>610</v>
      </c>
    </row>
    <row r="3" spans="1:7" ht="9.9499999999999993" customHeight="1" x14ac:dyDescent="0.15">
      <c r="A3" s="717" t="s">
        <v>812</v>
      </c>
      <c r="B3" s="2145" t="s">
        <v>1</v>
      </c>
      <c r="C3" s="2145" t="s">
        <v>747</v>
      </c>
      <c r="D3" s="2145" t="s">
        <v>2238</v>
      </c>
      <c r="E3" s="2156" t="s">
        <v>2239</v>
      </c>
    </row>
    <row r="4" spans="1:7" ht="9.9499999999999993" customHeight="1" x14ac:dyDescent="0.15">
      <c r="A4" s="735" t="s">
        <v>813</v>
      </c>
      <c r="B4" s="2150"/>
      <c r="C4" s="2150"/>
      <c r="D4" s="2150"/>
      <c r="E4" s="2159"/>
    </row>
    <row r="5" spans="1:7" ht="4.9000000000000004" customHeight="1" x14ac:dyDescent="0.15">
      <c r="A5" s="711"/>
      <c r="B5" s="736"/>
      <c r="C5" s="715"/>
      <c r="D5" s="715"/>
    </row>
    <row r="6" spans="1:7" s="738" customFormat="1" ht="12" customHeight="1" x14ac:dyDescent="0.15">
      <c r="A6" s="721" t="s">
        <v>814</v>
      </c>
      <c r="B6" s="233">
        <v>34471</v>
      </c>
      <c r="C6" s="233">
        <v>536</v>
      </c>
      <c r="D6" s="233">
        <v>1877</v>
      </c>
      <c r="E6" s="233">
        <v>32058</v>
      </c>
      <c r="F6" s="737"/>
      <c r="G6" s="154"/>
    </row>
    <row r="7" spans="1:7" s="738" customFormat="1" ht="14.25" customHeight="1" x14ac:dyDescent="0.15">
      <c r="A7" s="721" t="s">
        <v>815</v>
      </c>
      <c r="B7" s="233">
        <v>3876</v>
      </c>
      <c r="C7" s="233">
        <v>101</v>
      </c>
      <c r="D7" s="233">
        <v>291</v>
      </c>
      <c r="E7" s="233">
        <v>3484</v>
      </c>
      <c r="F7" s="737"/>
      <c r="G7" s="154"/>
    </row>
    <row r="8" spans="1:7" s="738" customFormat="1" ht="16.5" customHeight="1" x14ac:dyDescent="0.15">
      <c r="A8" s="721" t="s">
        <v>816</v>
      </c>
      <c r="B8" s="233">
        <v>23570</v>
      </c>
      <c r="C8" s="233">
        <v>357</v>
      </c>
      <c r="D8" s="233">
        <v>1275</v>
      </c>
      <c r="E8" s="233">
        <v>21938</v>
      </c>
      <c r="F8" s="737"/>
      <c r="G8" s="154"/>
    </row>
    <row r="9" spans="1:7" s="151" customFormat="1" ht="9" customHeight="1" x14ac:dyDescent="0.15">
      <c r="A9" s="722" t="s">
        <v>817</v>
      </c>
      <c r="B9" s="229">
        <v>12799</v>
      </c>
      <c r="C9" s="229">
        <v>174</v>
      </c>
      <c r="D9" s="229">
        <v>546</v>
      </c>
      <c r="E9" s="229">
        <v>12079</v>
      </c>
      <c r="F9" s="737"/>
      <c r="G9" s="154"/>
    </row>
    <row r="10" spans="1:7" s="151" customFormat="1" ht="9" customHeight="1" x14ac:dyDescent="0.15">
      <c r="A10" s="722" t="s">
        <v>818</v>
      </c>
      <c r="B10" s="229">
        <v>10523</v>
      </c>
      <c r="C10" s="229">
        <v>139</v>
      </c>
      <c r="D10" s="229">
        <v>426</v>
      </c>
      <c r="E10" s="229">
        <v>9958</v>
      </c>
      <c r="F10" s="737"/>
      <c r="G10" s="154"/>
    </row>
    <row r="11" spans="1:7" s="151" customFormat="1" ht="9" customHeight="1" x14ac:dyDescent="0.15">
      <c r="A11" s="722" t="s">
        <v>819</v>
      </c>
      <c r="B11" s="229">
        <v>2171</v>
      </c>
      <c r="C11" s="229">
        <v>34</v>
      </c>
      <c r="D11" s="229">
        <v>114</v>
      </c>
      <c r="E11" s="229">
        <v>2023</v>
      </c>
      <c r="F11" s="737"/>
      <c r="G11" s="154"/>
    </row>
    <row r="12" spans="1:7" s="151" customFormat="1" ht="9" customHeight="1" x14ac:dyDescent="0.15">
      <c r="A12" s="722" t="s">
        <v>820</v>
      </c>
      <c r="B12" s="229">
        <v>105</v>
      </c>
      <c r="C12" s="229">
        <v>1</v>
      </c>
      <c r="D12" s="229">
        <v>6</v>
      </c>
      <c r="E12" s="229">
        <v>98</v>
      </c>
      <c r="F12" s="737"/>
      <c r="G12" s="154"/>
    </row>
    <row r="13" spans="1:7" s="151" customFormat="1" ht="9" customHeight="1" x14ac:dyDescent="0.15">
      <c r="A13" s="722" t="s">
        <v>821</v>
      </c>
      <c r="B13" s="229">
        <v>231</v>
      </c>
      <c r="C13" s="229">
        <v>9</v>
      </c>
      <c r="D13" s="229">
        <v>14</v>
      </c>
      <c r="E13" s="229">
        <v>208</v>
      </c>
      <c r="F13" s="737"/>
      <c r="G13" s="154"/>
    </row>
    <row r="14" spans="1:7" s="151" customFormat="1" ht="9" customHeight="1" x14ac:dyDescent="0.15">
      <c r="A14" s="722" t="s">
        <v>818</v>
      </c>
      <c r="B14" s="229">
        <v>23</v>
      </c>
      <c r="C14" s="229">
        <v>0</v>
      </c>
      <c r="D14" s="229">
        <v>0</v>
      </c>
      <c r="E14" s="229">
        <v>23</v>
      </c>
      <c r="F14" s="737"/>
      <c r="G14" s="154"/>
    </row>
    <row r="15" spans="1:7" s="151" customFormat="1" ht="9" customHeight="1" x14ac:dyDescent="0.15">
      <c r="A15" s="722" t="s">
        <v>819</v>
      </c>
      <c r="B15" s="229">
        <v>135</v>
      </c>
      <c r="C15" s="229">
        <v>4</v>
      </c>
      <c r="D15" s="229">
        <v>8</v>
      </c>
      <c r="E15" s="229">
        <v>123</v>
      </c>
      <c r="F15" s="737"/>
      <c r="G15" s="154"/>
    </row>
    <row r="16" spans="1:7" s="151" customFormat="1" ht="9" customHeight="1" x14ac:dyDescent="0.15">
      <c r="A16" s="722" t="s">
        <v>820</v>
      </c>
      <c r="B16" s="229">
        <v>73</v>
      </c>
      <c r="C16" s="229">
        <v>5</v>
      </c>
      <c r="D16" s="229">
        <v>6</v>
      </c>
      <c r="E16" s="229">
        <v>62</v>
      </c>
      <c r="F16" s="737"/>
      <c r="G16" s="154"/>
    </row>
    <row r="17" spans="1:7" s="151" customFormat="1" ht="9" customHeight="1" x14ac:dyDescent="0.15">
      <c r="A17" s="722" t="s">
        <v>822</v>
      </c>
      <c r="B17" s="229">
        <v>6051</v>
      </c>
      <c r="C17" s="229">
        <v>112</v>
      </c>
      <c r="D17" s="229">
        <v>425</v>
      </c>
      <c r="E17" s="229">
        <v>5514</v>
      </c>
      <c r="F17" s="737"/>
      <c r="G17" s="154"/>
    </row>
    <row r="18" spans="1:7" s="151" customFormat="1" ht="9" customHeight="1" x14ac:dyDescent="0.15">
      <c r="A18" s="722" t="s">
        <v>823</v>
      </c>
      <c r="B18" s="229">
        <v>2292</v>
      </c>
      <c r="C18" s="229">
        <v>26</v>
      </c>
      <c r="D18" s="229">
        <v>130</v>
      </c>
      <c r="E18" s="229">
        <v>2136</v>
      </c>
      <c r="F18" s="737"/>
      <c r="G18" s="154"/>
    </row>
    <row r="19" spans="1:7" s="151" customFormat="1" ht="9" customHeight="1" x14ac:dyDescent="0.15">
      <c r="A19" s="722" t="s">
        <v>824</v>
      </c>
      <c r="B19" s="229">
        <v>1764</v>
      </c>
      <c r="C19" s="229">
        <v>19</v>
      </c>
      <c r="D19" s="229">
        <v>104</v>
      </c>
      <c r="E19" s="229">
        <v>1641</v>
      </c>
      <c r="F19" s="737"/>
      <c r="G19" s="154"/>
    </row>
    <row r="20" spans="1:7" s="151" customFormat="1" ht="9" customHeight="1" x14ac:dyDescent="0.15">
      <c r="A20" s="711" t="s">
        <v>825</v>
      </c>
      <c r="B20" s="229">
        <v>433</v>
      </c>
      <c r="C20" s="229">
        <v>17</v>
      </c>
      <c r="D20" s="229">
        <v>56</v>
      </c>
      <c r="E20" s="229">
        <v>360</v>
      </c>
      <c r="F20" s="737"/>
      <c r="G20" s="154"/>
    </row>
    <row r="21" spans="1:7" s="738" customFormat="1" ht="15" customHeight="1" x14ac:dyDescent="0.15">
      <c r="A21" s="721" t="s">
        <v>826</v>
      </c>
      <c r="B21" s="233">
        <v>7025</v>
      </c>
      <c r="C21" s="233">
        <v>78</v>
      </c>
      <c r="D21" s="233">
        <v>311</v>
      </c>
      <c r="E21" s="233">
        <v>6636</v>
      </c>
      <c r="F21" s="737"/>
      <c r="G21" s="154"/>
    </row>
    <row r="22" spans="1:7" s="151" customFormat="1" ht="9" customHeight="1" x14ac:dyDescent="0.15">
      <c r="A22" s="722" t="s">
        <v>817</v>
      </c>
      <c r="B22" s="229">
        <v>6087</v>
      </c>
      <c r="C22" s="229">
        <v>66</v>
      </c>
      <c r="D22" s="229">
        <v>276</v>
      </c>
      <c r="E22" s="229">
        <v>5745</v>
      </c>
      <c r="F22" s="737"/>
      <c r="G22" s="154"/>
    </row>
    <row r="23" spans="1:7" s="151" customFormat="1" ht="9" customHeight="1" x14ac:dyDescent="0.15">
      <c r="A23" s="722" t="s">
        <v>818</v>
      </c>
      <c r="B23" s="229">
        <v>5375</v>
      </c>
      <c r="C23" s="229">
        <v>58</v>
      </c>
      <c r="D23" s="229">
        <v>235</v>
      </c>
      <c r="E23" s="229">
        <v>5082</v>
      </c>
      <c r="F23" s="737"/>
      <c r="G23" s="154"/>
    </row>
    <row r="24" spans="1:7" s="151" customFormat="1" ht="9" customHeight="1" x14ac:dyDescent="0.15">
      <c r="A24" s="722" t="s">
        <v>819</v>
      </c>
      <c r="B24" s="229">
        <v>594</v>
      </c>
      <c r="C24" s="229">
        <v>7</v>
      </c>
      <c r="D24" s="229">
        <v>39</v>
      </c>
      <c r="E24" s="229">
        <v>548</v>
      </c>
      <c r="F24" s="737"/>
      <c r="G24" s="154"/>
    </row>
    <row r="25" spans="1:7" s="151" customFormat="1" ht="9" customHeight="1" x14ac:dyDescent="0.15">
      <c r="A25" s="722" t="s">
        <v>820</v>
      </c>
      <c r="B25" s="229">
        <v>118</v>
      </c>
      <c r="C25" s="229">
        <v>1</v>
      </c>
      <c r="D25" s="229">
        <v>2</v>
      </c>
      <c r="E25" s="229">
        <v>115</v>
      </c>
      <c r="F25" s="737"/>
      <c r="G25" s="154"/>
    </row>
    <row r="26" spans="1:7" s="151" customFormat="1" ht="9" customHeight="1" x14ac:dyDescent="0.15">
      <c r="A26" s="722" t="s">
        <v>827</v>
      </c>
      <c r="B26" s="229">
        <v>155</v>
      </c>
      <c r="C26" s="229">
        <v>4</v>
      </c>
      <c r="D26" s="229">
        <v>5</v>
      </c>
      <c r="E26" s="229">
        <v>146</v>
      </c>
      <c r="F26" s="737"/>
      <c r="G26" s="154"/>
    </row>
    <row r="27" spans="1:7" s="151" customFormat="1" ht="9" customHeight="1" x14ac:dyDescent="0.15">
      <c r="A27" s="722" t="s">
        <v>818</v>
      </c>
      <c r="B27" s="229">
        <v>104</v>
      </c>
      <c r="C27" s="229">
        <v>1</v>
      </c>
      <c r="D27" s="229">
        <v>0</v>
      </c>
      <c r="E27" s="229">
        <v>103</v>
      </c>
      <c r="F27" s="737"/>
      <c r="G27" s="154"/>
    </row>
    <row r="28" spans="1:7" s="151" customFormat="1" ht="9" customHeight="1" x14ac:dyDescent="0.15">
      <c r="A28" s="722" t="s">
        <v>819</v>
      </c>
      <c r="B28" s="229">
        <v>16</v>
      </c>
      <c r="C28" s="229">
        <v>0</v>
      </c>
      <c r="D28" s="229">
        <v>4</v>
      </c>
      <c r="E28" s="229">
        <v>12</v>
      </c>
      <c r="F28" s="737"/>
      <c r="G28" s="154"/>
    </row>
    <row r="29" spans="1:7" s="151" customFormat="1" ht="9" customHeight="1" x14ac:dyDescent="0.15">
      <c r="A29" s="722" t="s">
        <v>820</v>
      </c>
      <c r="B29" s="229">
        <v>35</v>
      </c>
      <c r="C29" s="229">
        <v>3</v>
      </c>
      <c r="D29" s="229">
        <v>1</v>
      </c>
      <c r="E29" s="229">
        <v>31</v>
      </c>
      <c r="F29" s="737"/>
      <c r="G29" s="154"/>
    </row>
    <row r="30" spans="1:7" s="151" customFormat="1" ht="9" customHeight="1" x14ac:dyDescent="0.15">
      <c r="A30" s="722" t="s">
        <v>822</v>
      </c>
      <c r="B30" s="229">
        <v>500</v>
      </c>
      <c r="C30" s="229">
        <v>4</v>
      </c>
      <c r="D30" s="229">
        <v>17</v>
      </c>
      <c r="E30" s="229">
        <v>479</v>
      </c>
      <c r="F30" s="737"/>
      <c r="G30" s="154"/>
    </row>
    <row r="31" spans="1:7" s="151" customFormat="1" ht="9" customHeight="1" x14ac:dyDescent="0.15">
      <c r="A31" s="722" t="s">
        <v>823</v>
      </c>
      <c r="B31" s="229">
        <v>170</v>
      </c>
      <c r="C31" s="229">
        <v>0</v>
      </c>
      <c r="D31" s="229">
        <v>4</v>
      </c>
      <c r="E31" s="229">
        <v>166</v>
      </c>
      <c r="F31" s="737"/>
      <c r="G31" s="154"/>
    </row>
    <row r="32" spans="1:7" s="151" customFormat="1" ht="9" customHeight="1" x14ac:dyDescent="0.15">
      <c r="A32" s="722" t="s">
        <v>824</v>
      </c>
      <c r="B32" s="229">
        <v>16</v>
      </c>
      <c r="C32" s="229">
        <v>0</v>
      </c>
      <c r="D32" s="229">
        <v>0</v>
      </c>
      <c r="E32" s="229">
        <v>16</v>
      </c>
      <c r="F32" s="737"/>
      <c r="G32" s="154"/>
    </row>
    <row r="33" spans="1:7" ht="9" customHeight="1" x14ac:dyDescent="0.15">
      <c r="A33" s="711" t="s">
        <v>825</v>
      </c>
      <c r="B33" s="229">
        <v>97</v>
      </c>
      <c r="C33" s="229">
        <v>4</v>
      </c>
      <c r="D33" s="229">
        <v>9</v>
      </c>
      <c r="E33" s="229">
        <v>84</v>
      </c>
      <c r="F33" s="737"/>
    </row>
    <row r="34" spans="1:7" ht="4.9000000000000004" customHeight="1" thickBot="1" x14ac:dyDescent="0.2">
      <c r="A34" s="740"/>
      <c r="B34" s="740"/>
      <c r="C34" s="740"/>
      <c r="D34" s="740"/>
      <c r="E34" s="1949"/>
    </row>
    <row r="35" spans="1:7" ht="9.75" customHeight="1" thickTop="1" x14ac:dyDescent="0.15">
      <c r="A35" s="2157" t="s">
        <v>828</v>
      </c>
      <c r="B35" s="2157"/>
      <c r="C35" s="2157"/>
      <c r="D35" s="2157"/>
      <c r="E35" s="1950"/>
    </row>
    <row r="36" spans="1:7" ht="9.75" customHeight="1" x14ac:dyDescent="0.15">
      <c r="A36" s="2158" t="s">
        <v>829</v>
      </c>
      <c r="B36" s="2158"/>
      <c r="C36" s="2158"/>
      <c r="D36" s="2158"/>
      <c r="E36" s="2158"/>
    </row>
    <row r="37" spans="1:7" s="234" customFormat="1" ht="9.75" customHeight="1" x14ac:dyDescent="0.15">
      <c r="A37" s="723" t="s">
        <v>1392</v>
      </c>
      <c r="C37" s="235"/>
      <c r="G37" s="154"/>
    </row>
    <row r="38" spans="1:7" ht="9" customHeight="1" x14ac:dyDescent="0.15">
      <c r="A38" s="234"/>
      <c r="B38" s="234"/>
      <c r="C38" s="234"/>
      <c r="D38" s="234"/>
    </row>
    <row r="39" spans="1:7" ht="9" customHeight="1" x14ac:dyDescent="0.15"/>
    <row r="40" spans="1:7" ht="9" customHeight="1" x14ac:dyDescent="0.15"/>
    <row r="41" spans="1:7" ht="9" customHeight="1" x14ac:dyDescent="0.15"/>
    <row r="42" spans="1:7" ht="9" customHeight="1" x14ac:dyDescent="0.15"/>
    <row r="43" spans="1:7" ht="9" customHeight="1" x14ac:dyDescent="0.15"/>
    <row r="44" spans="1:7" ht="9" customHeight="1" x14ac:dyDescent="0.15"/>
    <row r="45" spans="1:7" ht="9" customHeight="1" x14ac:dyDescent="0.15"/>
    <row r="46" spans="1:7" ht="9" customHeight="1" x14ac:dyDescent="0.15"/>
    <row r="47" spans="1:7" ht="9" customHeight="1" x14ac:dyDescent="0.15"/>
    <row r="48" spans="1:7" ht="9" customHeight="1" x14ac:dyDescent="0.15"/>
    <row r="49" ht="9" customHeight="1" x14ac:dyDescent="0.15"/>
    <row r="50" ht="9" customHeight="1" x14ac:dyDescent="0.15"/>
    <row r="51" ht="9" customHeight="1" x14ac:dyDescent="0.15"/>
    <row r="52" ht="9" customHeight="1" x14ac:dyDescent="0.15"/>
    <row r="53" ht="9" customHeight="1" x14ac:dyDescent="0.15"/>
    <row r="54" ht="9" customHeight="1" x14ac:dyDescent="0.15"/>
    <row r="55" ht="9" customHeight="1" x14ac:dyDescent="0.15"/>
    <row r="56" ht="9" customHeight="1" x14ac:dyDescent="0.15"/>
    <row r="57" ht="9" customHeight="1" x14ac:dyDescent="0.15"/>
    <row r="58" ht="9" customHeight="1" x14ac:dyDescent="0.15"/>
    <row r="59" ht="9" customHeight="1" x14ac:dyDescent="0.15"/>
    <row r="60" ht="9" customHeight="1" x14ac:dyDescent="0.15"/>
    <row r="61" ht="9" customHeight="1" x14ac:dyDescent="0.15"/>
    <row r="62" ht="9" customHeight="1" x14ac:dyDescent="0.15"/>
    <row r="63" ht="9" customHeight="1" x14ac:dyDescent="0.15"/>
    <row r="64" ht="9" customHeight="1" x14ac:dyDescent="0.15"/>
    <row r="65" ht="9" customHeight="1" x14ac:dyDescent="0.15"/>
    <row r="66" ht="9" customHeight="1" x14ac:dyDescent="0.15"/>
    <row r="67" ht="9" customHeight="1" x14ac:dyDescent="0.15"/>
  </sheetData>
  <mergeCells count="7">
    <mergeCell ref="A35:D35"/>
    <mergeCell ref="A36:E36"/>
    <mergeCell ref="E3:E4"/>
    <mergeCell ref="A1:E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:L23"/>
  <sheetViews>
    <sheetView showGridLines="0" zoomScaleSheetLayoutView="100" workbookViewId="0">
      <selection sqref="A1:L23"/>
    </sheetView>
  </sheetViews>
  <sheetFormatPr defaultColWidth="7.85546875" defaultRowHeight="9.75" customHeight="1" x14ac:dyDescent="0.15"/>
  <cols>
    <col min="1" max="1" width="6.140625" style="195" customWidth="1"/>
    <col min="2" max="2" width="14.42578125" style="195" customWidth="1"/>
    <col min="3" max="10" width="6.7109375" style="195" customWidth="1"/>
    <col min="11" max="11" width="8" style="195" customWidth="1"/>
    <col min="12" max="12" width="6" style="195" customWidth="1"/>
    <col min="13" max="16384" width="7.85546875" style="195"/>
  </cols>
  <sheetData>
    <row r="1" spans="1:12" ht="30" customHeight="1" x14ac:dyDescent="0.15">
      <c r="A1" s="2076" t="s">
        <v>2243</v>
      </c>
      <c r="B1" s="2076"/>
      <c r="C1" s="2076"/>
      <c r="D1" s="2076"/>
      <c r="E1" s="2076"/>
      <c r="F1" s="2076"/>
      <c r="G1" s="2076"/>
      <c r="H1" s="2076"/>
      <c r="I1" s="2076"/>
      <c r="J1" s="2076"/>
      <c r="K1" s="2076"/>
      <c r="L1" s="2076"/>
    </row>
    <row r="2" spans="1:12" ht="13.5" customHeight="1" x14ac:dyDescent="0.15">
      <c r="A2" s="700">
        <v>2020</v>
      </c>
      <c r="B2" s="701"/>
      <c r="C2" s="706"/>
      <c r="D2" s="701"/>
      <c r="E2" s="702"/>
      <c r="F2" s="598"/>
      <c r="G2" s="598"/>
      <c r="H2" s="598"/>
      <c r="I2" s="598"/>
      <c r="J2" s="598"/>
      <c r="K2" s="598"/>
      <c r="L2" s="589" t="s">
        <v>1338</v>
      </c>
    </row>
    <row r="3" spans="1:12" ht="11.25" customHeight="1" x14ac:dyDescent="0.15">
      <c r="A3" s="728"/>
      <c r="B3" s="703" t="s">
        <v>830</v>
      </c>
      <c r="C3" s="2017" t="s">
        <v>1</v>
      </c>
      <c r="D3" s="1995" t="s">
        <v>831</v>
      </c>
      <c r="E3" s="1995" t="s">
        <v>832</v>
      </c>
      <c r="F3" s="1995" t="s">
        <v>833</v>
      </c>
      <c r="G3" s="1995" t="s">
        <v>834</v>
      </c>
      <c r="H3" s="1995" t="s">
        <v>835</v>
      </c>
      <c r="I3" s="1995" t="s">
        <v>836</v>
      </c>
      <c r="J3" s="1995" t="s">
        <v>837</v>
      </c>
      <c r="K3" s="1995" t="s">
        <v>1586</v>
      </c>
      <c r="L3" s="2012" t="s">
        <v>839</v>
      </c>
    </row>
    <row r="4" spans="1:12" ht="11.25" customHeight="1" x14ac:dyDescent="0.15">
      <c r="A4" s="565" t="s">
        <v>840</v>
      </c>
      <c r="B4" s="729"/>
      <c r="C4" s="2019"/>
      <c r="D4" s="2011"/>
      <c r="E4" s="2011"/>
      <c r="F4" s="2011"/>
      <c r="G4" s="2011"/>
      <c r="H4" s="2011"/>
      <c r="I4" s="2011"/>
      <c r="J4" s="2011"/>
      <c r="K4" s="2011"/>
      <c r="L4" s="2160"/>
    </row>
    <row r="5" spans="1:12" ht="4.5" customHeight="1" x14ac:dyDescent="0.15">
      <c r="A5" s="700"/>
      <c r="B5" s="190"/>
      <c r="C5" s="598"/>
      <c r="D5" s="732"/>
      <c r="E5" s="732"/>
      <c r="F5" s="732"/>
      <c r="G5" s="732"/>
      <c r="H5" s="732"/>
      <c r="I5" s="732"/>
      <c r="J5" s="732"/>
      <c r="K5" s="598"/>
      <c r="L5" s="203"/>
    </row>
    <row r="6" spans="1:12" ht="9.75" customHeight="1" x14ac:dyDescent="0.15">
      <c r="A6" s="214" t="s">
        <v>841</v>
      </c>
      <c r="B6" s="214"/>
      <c r="C6" s="1413">
        <v>34471</v>
      </c>
      <c r="D6" s="1413">
        <v>1531</v>
      </c>
      <c r="E6" s="1413">
        <v>3424</v>
      </c>
      <c r="F6" s="1413">
        <v>3048</v>
      </c>
      <c r="G6" s="1413">
        <v>3405</v>
      </c>
      <c r="H6" s="1413">
        <v>2746</v>
      </c>
      <c r="I6" s="1413">
        <v>8444</v>
      </c>
      <c r="J6" s="1413">
        <v>6694</v>
      </c>
      <c r="K6" s="1413">
        <v>5172</v>
      </c>
      <c r="L6" s="1413">
        <v>7</v>
      </c>
    </row>
    <row r="7" spans="1:12" ht="9.75" customHeight="1" x14ac:dyDescent="0.15">
      <c r="A7" s="213"/>
      <c r="B7" s="213" t="s">
        <v>195</v>
      </c>
      <c r="C7" s="856">
        <v>21857</v>
      </c>
      <c r="D7" s="856">
        <v>837</v>
      </c>
      <c r="E7" s="856">
        <v>2288</v>
      </c>
      <c r="F7" s="856">
        <v>1951</v>
      </c>
      <c r="G7" s="856">
        <v>2248</v>
      </c>
      <c r="H7" s="856">
        <v>1812</v>
      </c>
      <c r="I7" s="856">
        <v>5429</v>
      </c>
      <c r="J7" s="856">
        <v>4063</v>
      </c>
      <c r="K7" s="856">
        <v>3228</v>
      </c>
      <c r="L7" s="856">
        <v>1</v>
      </c>
    </row>
    <row r="8" spans="1:12" ht="9.75" customHeight="1" x14ac:dyDescent="0.15">
      <c r="A8" s="213"/>
      <c r="B8" s="213" t="s">
        <v>196</v>
      </c>
      <c r="C8" s="856">
        <v>12607</v>
      </c>
      <c r="D8" s="856">
        <v>694</v>
      </c>
      <c r="E8" s="856">
        <v>1136</v>
      </c>
      <c r="F8" s="856">
        <v>1097</v>
      </c>
      <c r="G8" s="856">
        <v>1157</v>
      </c>
      <c r="H8" s="856">
        <v>934</v>
      </c>
      <c r="I8" s="856">
        <v>3014</v>
      </c>
      <c r="J8" s="856">
        <v>2631</v>
      </c>
      <c r="K8" s="856">
        <v>1944</v>
      </c>
      <c r="L8" s="856">
        <v>0</v>
      </c>
    </row>
    <row r="9" spans="1:12" ht="9.75" customHeight="1" x14ac:dyDescent="0.15">
      <c r="A9" s="213"/>
      <c r="B9" s="213" t="s">
        <v>2241</v>
      </c>
      <c r="C9" s="856">
        <v>7</v>
      </c>
      <c r="D9" s="856">
        <v>0</v>
      </c>
      <c r="E9" s="856">
        <v>0</v>
      </c>
      <c r="F9" s="856">
        <v>0</v>
      </c>
      <c r="G9" s="856">
        <v>0</v>
      </c>
      <c r="H9" s="856">
        <v>0</v>
      </c>
      <c r="I9" s="856">
        <v>1</v>
      </c>
      <c r="J9" s="856">
        <v>0</v>
      </c>
      <c r="K9" s="856">
        <v>0</v>
      </c>
      <c r="L9" s="856">
        <v>6</v>
      </c>
    </row>
    <row r="10" spans="1:12" ht="9.75" customHeight="1" x14ac:dyDescent="0.15">
      <c r="A10" s="214" t="s">
        <v>842</v>
      </c>
      <c r="B10" s="214"/>
      <c r="C10" s="1413">
        <v>536</v>
      </c>
      <c r="D10" s="1413">
        <v>10</v>
      </c>
      <c r="E10" s="1413">
        <v>29</v>
      </c>
      <c r="F10" s="1413">
        <v>27</v>
      </c>
      <c r="G10" s="1413">
        <v>52</v>
      </c>
      <c r="H10" s="1413">
        <v>36</v>
      </c>
      <c r="I10" s="1413">
        <v>116</v>
      </c>
      <c r="J10" s="1413">
        <v>120</v>
      </c>
      <c r="K10" s="1413">
        <v>145</v>
      </c>
      <c r="L10" s="1413">
        <v>1</v>
      </c>
    </row>
    <row r="11" spans="1:12" ht="9.75" customHeight="1" x14ac:dyDescent="0.15">
      <c r="A11" s="213"/>
      <c r="B11" s="213" t="s">
        <v>195</v>
      </c>
      <c r="C11" s="856">
        <v>437</v>
      </c>
      <c r="D11" s="856">
        <v>8</v>
      </c>
      <c r="E11" s="856">
        <v>26</v>
      </c>
      <c r="F11" s="856">
        <v>21</v>
      </c>
      <c r="G11" s="856">
        <v>45</v>
      </c>
      <c r="H11" s="856">
        <v>28</v>
      </c>
      <c r="I11" s="856">
        <v>105</v>
      </c>
      <c r="J11" s="856">
        <v>103</v>
      </c>
      <c r="K11" s="856">
        <v>100</v>
      </c>
      <c r="L11" s="856">
        <v>1</v>
      </c>
    </row>
    <row r="12" spans="1:12" ht="9.75" customHeight="1" x14ac:dyDescent="0.15">
      <c r="A12" s="213"/>
      <c r="B12" s="213" t="s">
        <v>196</v>
      </c>
      <c r="C12" s="856">
        <v>99</v>
      </c>
      <c r="D12" s="856">
        <v>2</v>
      </c>
      <c r="E12" s="856">
        <v>3</v>
      </c>
      <c r="F12" s="856">
        <v>6</v>
      </c>
      <c r="G12" s="856">
        <v>7</v>
      </c>
      <c r="H12" s="856">
        <v>8</v>
      </c>
      <c r="I12" s="856">
        <v>11</v>
      </c>
      <c r="J12" s="856">
        <v>17</v>
      </c>
      <c r="K12" s="856">
        <v>45</v>
      </c>
      <c r="L12" s="856">
        <v>0</v>
      </c>
    </row>
    <row r="13" spans="1:12" ht="9.75" customHeight="1" x14ac:dyDescent="0.15">
      <c r="A13" s="213"/>
      <c r="B13" s="213" t="s">
        <v>2241</v>
      </c>
      <c r="C13" s="856">
        <v>0</v>
      </c>
      <c r="D13" s="856">
        <v>0</v>
      </c>
      <c r="E13" s="856">
        <v>0</v>
      </c>
      <c r="F13" s="856">
        <v>0</v>
      </c>
      <c r="G13" s="856">
        <v>0</v>
      </c>
      <c r="H13" s="856">
        <v>0</v>
      </c>
      <c r="I13" s="856">
        <v>0</v>
      </c>
      <c r="J13" s="856">
        <v>0</v>
      </c>
      <c r="K13" s="856">
        <v>0</v>
      </c>
      <c r="L13" s="856">
        <v>0</v>
      </c>
    </row>
    <row r="14" spans="1:12" ht="9.75" customHeight="1" x14ac:dyDescent="0.15">
      <c r="A14" s="214" t="s">
        <v>2242</v>
      </c>
      <c r="B14" s="214"/>
      <c r="C14" s="1413">
        <v>1877</v>
      </c>
      <c r="D14" s="1413">
        <v>69</v>
      </c>
      <c r="E14" s="1413">
        <v>165</v>
      </c>
      <c r="F14" s="1413">
        <v>167</v>
      </c>
      <c r="G14" s="1413">
        <v>190</v>
      </c>
      <c r="H14" s="1413">
        <v>140</v>
      </c>
      <c r="I14" s="1413">
        <v>472</v>
      </c>
      <c r="J14" s="1413">
        <v>359</v>
      </c>
      <c r="K14" s="1413">
        <v>315</v>
      </c>
      <c r="L14" s="1413">
        <v>0</v>
      </c>
    </row>
    <row r="15" spans="1:12" ht="9.75" customHeight="1" x14ac:dyDescent="0.15">
      <c r="A15" s="213"/>
      <c r="B15" s="213" t="s">
        <v>195</v>
      </c>
      <c r="C15" s="856">
        <v>1445</v>
      </c>
      <c r="D15" s="856">
        <v>37</v>
      </c>
      <c r="E15" s="856">
        <v>122</v>
      </c>
      <c r="F15" s="856">
        <v>126</v>
      </c>
      <c r="G15" s="856">
        <v>155</v>
      </c>
      <c r="H15" s="856">
        <v>117</v>
      </c>
      <c r="I15" s="856">
        <v>392</v>
      </c>
      <c r="J15" s="856">
        <v>272</v>
      </c>
      <c r="K15" s="856">
        <v>224</v>
      </c>
      <c r="L15" s="856">
        <v>0</v>
      </c>
    </row>
    <row r="16" spans="1:12" ht="9.75" customHeight="1" x14ac:dyDescent="0.15">
      <c r="A16" s="213"/>
      <c r="B16" s="213" t="s">
        <v>196</v>
      </c>
      <c r="C16" s="856">
        <v>432</v>
      </c>
      <c r="D16" s="856">
        <v>32</v>
      </c>
      <c r="E16" s="856">
        <v>43</v>
      </c>
      <c r="F16" s="856">
        <v>41</v>
      </c>
      <c r="G16" s="856">
        <v>35</v>
      </c>
      <c r="H16" s="856">
        <v>23</v>
      </c>
      <c r="I16" s="856">
        <v>80</v>
      </c>
      <c r="J16" s="856">
        <v>87</v>
      </c>
      <c r="K16" s="856">
        <v>91</v>
      </c>
      <c r="L16" s="856">
        <v>0</v>
      </c>
    </row>
    <row r="17" spans="1:12" ht="9.75" customHeight="1" x14ac:dyDescent="0.15">
      <c r="A17" s="213"/>
      <c r="B17" s="213" t="s">
        <v>2241</v>
      </c>
      <c r="C17" s="856">
        <v>0</v>
      </c>
      <c r="D17" s="856">
        <v>0</v>
      </c>
      <c r="E17" s="856">
        <v>0</v>
      </c>
      <c r="F17" s="856">
        <v>0</v>
      </c>
      <c r="G17" s="856">
        <v>0</v>
      </c>
      <c r="H17" s="856">
        <v>0</v>
      </c>
      <c r="I17" s="856">
        <v>0</v>
      </c>
      <c r="J17" s="856">
        <v>0</v>
      </c>
      <c r="K17" s="856">
        <v>0</v>
      </c>
      <c r="L17" s="856">
        <v>0</v>
      </c>
    </row>
    <row r="18" spans="1:12" ht="9.75" customHeight="1" x14ac:dyDescent="0.15">
      <c r="A18" s="214" t="s">
        <v>2242</v>
      </c>
      <c r="B18" s="214"/>
      <c r="C18" s="1413">
        <v>32058</v>
      </c>
      <c r="D18" s="1413">
        <v>1452</v>
      </c>
      <c r="E18" s="1413">
        <v>3230</v>
      </c>
      <c r="F18" s="1413">
        <v>2854</v>
      </c>
      <c r="G18" s="1413">
        <v>3163</v>
      </c>
      <c r="H18" s="1413">
        <v>2570</v>
      </c>
      <c r="I18" s="1413">
        <v>7856</v>
      </c>
      <c r="J18" s="1413">
        <v>6215</v>
      </c>
      <c r="K18" s="1413">
        <v>4712</v>
      </c>
      <c r="L18" s="1413">
        <v>6</v>
      </c>
    </row>
    <row r="19" spans="1:12" ht="9.75" customHeight="1" x14ac:dyDescent="0.15">
      <c r="A19" s="213"/>
      <c r="B19" s="213" t="s">
        <v>195</v>
      </c>
      <c r="C19" s="856">
        <v>19975</v>
      </c>
      <c r="D19" s="856">
        <v>792</v>
      </c>
      <c r="E19" s="856">
        <v>2140</v>
      </c>
      <c r="F19" s="856">
        <v>1804</v>
      </c>
      <c r="G19" s="856">
        <v>2048</v>
      </c>
      <c r="H19" s="856">
        <v>1667</v>
      </c>
      <c r="I19" s="856">
        <v>4932</v>
      </c>
      <c r="J19" s="856">
        <v>3688</v>
      </c>
      <c r="K19" s="856">
        <v>2904</v>
      </c>
      <c r="L19" s="856">
        <v>0</v>
      </c>
    </row>
    <row r="20" spans="1:12" ht="9.75" customHeight="1" x14ac:dyDescent="0.15">
      <c r="A20" s="213"/>
      <c r="B20" s="213" t="s">
        <v>196</v>
      </c>
      <c r="C20" s="856">
        <v>12076</v>
      </c>
      <c r="D20" s="856">
        <v>660</v>
      </c>
      <c r="E20" s="856">
        <v>1090</v>
      </c>
      <c r="F20" s="856">
        <v>1050</v>
      </c>
      <c r="G20" s="856">
        <v>1115</v>
      </c>
      <c r="H20" s="856">
        <v>903</v>
      </c>
      <c r="I20" s="856">
        <v>2923</v>
      </c>
      <c r="J20" s="856">
        <v>2527</v>
      </c>
      <c r="K20" s="856">
        <v>1808</v>
      </c>
      <c r="L20" s="856">
        <v>0</v>
      </c>
    </row>
    <row r="21" spans="1:12" ht="9.75" customHeight="1" x14ac:dyDescent="0.15">
      <c r="A21" s="213"/>
      <c r="B21" s="213" t="s">
        <v>2241</v>
      </c>
      <c r="C21" s="856">
        <v>7</v>
      </c>
      <c r="D21" s="856">
        <v>0</v>
      </c>
      <c r="E21" s="856">
        <v>0</v>
      </c>
      <c r="F21" s="856">
        <v>0</v>
      </c>
      <c r="G21" s="856">
        <v>0</v>
      </c>
      <c r="H21" s="856">
        <v>0</v>
      </c>
      <c r="I21" s="856">
        <v>1</v>
      </c>
      <c r="J21" s="856">
        <v>0</v>
      </c>
      <c r="K21" s="856">
        <v>0</v>
      </c>
      <c r="L21" s="856">
        <v>6</v>
      </c>
    </row>
    <row r="22" spans="1:12" ht="4.5" customHeight="1" thickBot="1" x14ac:dyDescent="0.2">
      <c r="A22" s="707"/>
      <c r="B22" s="707"/>
      <c r="C22" s="707"/>
      <c r="D22" s="707"/>
      <c r="E22" s="707"/>
      <c r="F22" s="707"/>
      <c r="G22" s="707"/>
      <c r="H22" s="707"/>
      <c r="I22" s="707"/>
      <c r="J22" s="707"/>
      <c r="K22" s="707"/>
      <c r="L22" s="707"/>
    </row>
    <row r="23" spans="1:12" ht="9.75" customHeight="1" thickTop="1" x14ac:dyDescent="0.15">
      <c r="A23" s="708" t="s">
        <v>1392</v>
      </c>
    </row>
  </sheetData>
  <mergeCells count="11">
    <mergeCell ref="K3:K4"/>
    <mergeCell ref="L3:L4"/>
    <mergeCell ref="A1:L1"/>
    <mergeCell ref="C3:C4"/>
    <mergeCell ref="D3:D4"/>
    <mergeCell ref="E3:E4"/>
    <mergeCell ref="F3:F4"/>
    <mergeCell ref="G3:G4"/>
    <mergeCell ref="H3:H4"/>
    <mergeCell ref="I3:I4"/>
    <mergeCell ref="J3:J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:K19"/>
  <sheetViews>
    <sheetView showGridLines="0" zoomScaleSheetLayoutView="100" workbookViewId="0">
      <selection sqref="A1:K19"/>
    </sheetView>
  </sheetViews>
  <sheetFormatPr defaultColWidth="9.140625" defaultRowHeight="9.9499999999999993" customHeight="1" x14ac:dyDescent="0.15"/>
  <cols>
    <col min="1" max="1" width="6.140625" style="195" customWidth="1"/>
    <col min="2" max="2" width="15.140625" style="195" customWidth="1"/>
    <col min="3" max="3" width="7.140625" style="195" customWidth="1"/>
    <col min="4" max="4" width="8" style="195" customWidth="1"/>
    <col min="5" max="5" width="7.140625" style="195" customWidth="1"/>
    <col min="6" max="6" width="7.5703125" style="195" customWidth="1"/>
    <col min="7" max="10" width="7.140625" style="195" customWidth="1"/>
    <col min="11" max="11" width="7.42578125" style="195" customWidth="1"/>
    <col min="12" max="16384" width="9.140625" style="195"/>
  </cols>
  <sheetData>
    <row r="1" spans="1:11" s="49" customFormat="1" ht="28.5" customHeight="1" x14ac:dyDescent="0.15">
      <c r="A1" s="2066" t="s">
        <v>2244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</row>
    <row r="2" spans="1:11" ht="13.7" customHeight="1" x14ac:dyDescent="0.15">
      <c r="A2" s="2161">
        <v>2020</v>
      </c>
      <c r="B2" s="2161"/>
      <c r="C2" s="724"/>
      <c r="D2" s="725"/>
      <c r="E2" s="726"/>
      <c r="F2" s="588"/>
      <c r="G2" s="588"/>
      <c r="H2" s="588"/>
      <c r="I2" s="588"/>
      <c r="J2" s="588"/>
      <c r="K2" s="589" t="s">
        <v>433</v>
      </c>
    </row>
    <row r="3" spans="1:11" ht="9.9499999999999993" customHeight="1" x14ac:dyDescent="0.15">
      <c r="A3" s="728"/>
      <c r="B3" s="703" t="s">
        <v>830</v>
      </c>
      <c r="C3" s="2017" t="s">
        <v>1</v>
      </c>
      <c r="D3" s="1995" t="s">
        <v>831</v>
      </c>
      <c r="E3" s="1995" t="s">
        <v>832</v>
      </c>
      <c r="F3" s="1995" t="s">
        <v>833</v>
      </c>
      <c r="G3" s="1995" t="s">
        <v>834</v>
      </c>
      <c r="H3" s="1995" t="s">
        <v>835</v>
      </c>
      <c r="I3" s="1995" t="s">
        <v>836</v>
      </c>
      <c r="J3" s="1995" t="s">
        <v>837</v>
      </c>
      <c r="K3" s="2012" t="s">
        <v>838</v>
      </c>
    </row>
    <row r="4" spans="1:11" ht="9.9499999999999993" customHeight="1" x14ac:dyDescent="0.15">
      <c r="A4" s="565" t="s">
        <v>840</v>
      </c>
      <c r="B4" s="729"/>
      <c r="C4" s="2019"/>
      <c r="D4" s="2011"/>
      <c r="E4" s="2011"/>
      <c r="F4" s="2011"/>
      <c r="G4" s="2011"/>
      <c r="H4" s="2011"/>
      <c r="I4" s="2011"/>
      <c r="J4" s="2011"/>
      <c r="K4" s="2013"/>
    </row>
    <row r="5" spans="1:11" ht="4.9000000000000004" customHeight="1" x14ac:dyDescent="0.15">
      <c r="A5" s="700"/>
      <c r="B5" s="190"/>
      <c r="C5" s="730"/>
      <c r="D5" s="593"/>
      <c r="E5" s="593"/>
      <c r="F5" s="593"/>
      <c r="G5" s="593"/>
      <c r="H5" s="593"/>
      <c r="I5" s="593"/>
      <c r="J5" s="593"/>
      <c r="K5" s="593"/>
    </row>
    <row r="6" spans="1:11" s="49" customFormat="1" ht="9.75" customHeight="1" x14ac:dyDescent="0.15">
      <c r="A6" s="214" t="s">
        <v>841</v>
      </c>
      <c r="B6" s="214"/>
      <c r="C6" s="1951">
        <v>33.472670895992835</v>
      </c>
      <c r="D6" s="1951">
        <v>11.073115834483318</v>
      </c>
      <c r="E6" s="1951">
        <v>52.337614297462295</v>
      </c>
      <c r="F6" s="1951">
        <v>68.337742702120991</v>
      </c>
      <c r="G6" s="1951">
        <v>62.181218532742378</v>
      </c>
      <c r="H6" s="1951">
        <v>48.494309953872126</v>
      </c>
      <c r="I6" s="1951">
        <v>38.075208908624909</v>
      </c>
      <c r="J6" s="1951">
        <v>30.788604996548123</v>
      </c>
      <c r="K6" s="1951">
        <v>22.393022659729969</v>
      </c>
    </row>
    <row r="7" spans="1:11" s="49" customFormat="1" ht="9.75" customHeight="1" x14ac:dyDescent="0.15">
      <c r="A7" s="213"/>
      <c r="B7" s="213" t="s">
        <v>195</v>
      </c>
      <c r="C7" s="1089">
        <v>44.984830457387282</v>
      </c>
      <c r="D7" s="1089">
        <v>11.856985209225499</v>
      </c>
      <c r="E7" s="1089">
        <v>68.514071137249744</v>
      </c>
      <c r="F7" s="1089">
        <v>86.467465009705975</v>
      </c>
      <c r="G7" s="1089">
        <v>82.157436746448553</v>
      </c>
      <c r="H7" s="1089">
        <v>64.904130295399767</v>
      </c>
      <c r="I7" s="1089">
        <v>51.335245915590448</v>
      </c>
      <c r="J7" s="1089">
        <v>39.961523632672652</v>
      </c>
      <c r="K7" s="1089">
        <v>33.410338574657821</v>
      </c>
    </row>
    <row r="8" spans="1:11" s="49" customFormat="1" ht="9.75" customHeight="1" x14ac:dyDescent="0.15">
      <c r="A8" s="213"/>
      <c r="B8" s="213" t="s">
        <v>196</v>
      </c>
      <c r="C8" s="1089">
        <v>23.176749787618466</v>
      </c>
      <c r="D8" s="1089">
        <v>10.255425105103331</v>
      </c>
      <c r="E8" s="1089">
        <v>35.470293629085639</v>
      </c>
      <c r="F8" s="1089">
        <v>49.776301579955174</v>
      </c>
      <c r="G8" s="1089">
        <v>42.230592907304391</v>
      </c>
      <c r="H8" s="1089">
        <v>32.535505153777287</v>
      </c>
      <c r="I8" s="1089">
        <v>25.979220071748848</v>
      </c>
      <c r="J8" s="1089">
        <v>22.730944582631</v>
      </c>
      <c r="K8" s="1089">
        <v>14.469884181379699</v>
      </c>
    </row>
    <row r="9" spans="1:11" ht="9.75" customHeight="1" x14ac:dyDescent="0.15">
      <c r="A9" s="214" t="s">
        <v>842</v>
      </c>
      <c r="B9" s="214"/>
      <c r="C9" s="1951">
        <v>0.52047667895483618</v>
      </c>
      <c r="D9" s="1951">
        <v>7.2326034189962876E-2</v>
      </c>
      <c r="E9" s="1951">
        <v>0.44328002763621688</v>
      </c>
      <c r="F9" s="1951">
        <v>0.60535401999910321</v>
      </c>
      <c r="G9" s="1951">
        <v>0.94961038581574264</v>
      </c>
      <c r="H9" s="1951">
        <v>0.63575934389635713</v>
      </c>
      <c r="I9" s="1951">
        <v>0.5230606624112375</v>
      </c>
      <c r="J9" s="1951">
        <v>0.55193196886551765</v>
      </c>
      <c r="K9" s="1951">
        <v>0.6278012926645099</v>
      </c>
    </row>
    <row r="10" spans="1:11" ht="9.75" customHeight="1" x14ac:dyDescent="0.15">
      <c r="A10" s="213"/>
      <c r="B10" s="213" t="s">
        <v>195</v>
      </c>
      <c r="C10" s="1089">
        <v>0.89940846913475048</v>
      </c>
      <c r="D10" s="1089">
        <v>0.11332841299140262</v>
      </c>
      <c r="E10" s="1089">
        <v>0.77856899019601977</v>
      </c>
      <c r="F10" s="1089">
        <v>0.93071079713163796</v>
      </c>
      <c r="G10" s="1089">
        <v>1.6446106110276622</v>
      </c>
      <c r="H10" s="1089">
        <v>1.0029335807236166</v>
      </c>
      <c r="I10" s="1089">
        <v>0.99285334705046913</v>
      </c>
      <c r="J10" s="1089">
        <v>1.0130536387313027</v>
      </c>
      <c r="K10" s="1089">
        <v>1.0350166844689537</v>
      </c>
    </row>
    <row r="11" spans="1:11" ht="9.75" customHeight="1" x14ac:dyDescent="0.15">
      <c r="A11" s="213"/>
      <c r="B11" s="213" t="s">
        <v>196</v>
      </c>
      <c r="C11" s="1089">
        <v>0.18200192186675879</v>
      </c>
      <c r="D11" s="1089">
        <v>2.9554539207790578E-2</v>
      </c>
      <c r="E11" s="1089">
        <v>9.3671550076810661E-2</v>
      </c>
      <c r="F11" s="1089">
        <v>0.27224959843184232</v>
      </c>
      <c r="G11" s="1089">
        <v>0.25550056210123662</v>
      </c>
      <c r="H11" s="1089">
        <v>0.2786767036726106</v>
      </c>
      <c r="I11" s="1089">
        <v>9.481467179470382E-2</v>
      </c>
      <c r="J11" s="1089">
        <v>0.14687421433094908</v>
      </c>
      <c r="K11" s="1089">
        <v>0.33495102271712268</v>
      </c>
    </row>
    <row r="12" spans="1:11" ht="9.75" customHeight="1" x14ac:dyDescent="0.15">
      <c r="A12" s="214" t="s">
        <v>2242</v>
      </c>
      <c r="B12" s="214"/>
      <c r="C12" s="1951">
        <v>1.8226394149220664</v>
      </c>
      <c r="D12" s="1951">
        <v>0.49904963591074392</v>
      </c>
      <c r="E12" s="1951">
        <v>2.5221105020681303</v>
      </c>
      <c r="F12" s="1951">
        <v>3.7442267162907497</v>
      </c>
      <c r="G12" s="1951">
        <v>3.4697302558652137</v>
      </c>
      <c r="H12" s="1951">
        <v>2.4723974484858333</v>
      </c>
      <c r="I12" s="1951">
        <v>2.1283157987767596</v>
      </c>
      <c r="J12" s="1951">
        <v>1.6511964735226736</v>
      </c>
      <c r="K12" s="1951">
        <v>1.363844187512556</v>
      </c>
    </row>
    <row r="13" spans="1:11" ht="9.75" customHeight="1" x14ac:dyDescent="0.15">
      <c r="A13" s="213"/>
      <c r="B13" s="213" t="s">
        <v>195</v>
      </c>
      <c r="C13" s="1089">
        <v>2.9740165626995756</v>
      </c>
      <c r="D13" s="1089">
        <v>0.52414391008523709</v>
      </c>
      <c r="E13" s="1089">
        <v>3.6532852616890161</v>
      </c>
      <c r="F13" s="1089">
        <v>5.5842647827898277</v>
      </c>
      <c r="G13" s="1089">
        <v>5.6647698824286143</v>
      </c>
      <c r="H13" s="1089">
        <v>4.1908296051665408</v>
      </c>
      <c r="I13" s="1089">
        <v>3.706652495655085</v>
      </c>
      <c r="J13" s="1089">
        <v>2.6752484440282949</v>
      </c>
      <c r="K13" s="1089">
        <v>2.3184373732104562</v>
      </c>
    </row>
    <row r="14" spans="1:11" ht="9.75" customHeight="1" x14ac:dyDescent="0.15">
      <c r="A14" s="213"/>
      <c r="B14" s="213" t="s">
        <v>196</v>
      </c>
      <c r="C14" s="1089">
        <v>0.79419020450949296</v>
      </c>
      <c r="D14" s="1089">
        <v>0.47287262732464924</v>
      </c>
      <c r="E14" s="1089">
        <v>1.3426255511009528</v>
      </c>
      <c r="F14" s="1089">
        <v>1.8603722559509226</v>
      </c>
      <c r="G14" s="1089">
        <v>1.277502810506183</v>
      </c>
      <c r="H14" s="1089">
        <v>0.80119552305875552</v>
      </c>
      <c r="I14" s="1089">
        <v>0.68956124941602781</v>
      </c>
      <c r="J14" s="1089">
        <v>0.75165039098779818</v>
      </c>
      <c r="K14" s="1089">
        <v>0.67734540149462585</v>
      </c>
    </row>
    <row r="15" spans="1:11" ht="9.75" customHeight="1" x14ac:dyDescent="0.15">
      <c r="A15" s="214" t="s">
        <v>2242</v>
      </c>
      <c r="B15" s="214"/>
      <c r="C15" s="1951">
        <v>31.129554802115933</v>
      </c>
      <c r="D15" s="1951">
        <v>10.50174016438261</v>
      </c>
      <c r="E15" s="1951">
        <v>49.372223767757944</v>
      </c>
      <c r="F15" s="1951">
        <v>63.988161965831132</v>
      </c>
      <c r="G15" s="1951">
        <v>57.761877891061424</v>
      </c>
      <c r="H15" s="1951">
        <v>45.386153161489936</v>
      </c>
      <c r="I15" s="1951">
        <v>35.423832447436915</v>
      </c>
      <c r="J15" s="1951">
        <v>28.585476554159932</v>
      </c>
      <c r="K15" s="1951">
        <v>20.401377179552902</v>
      </c>
    </row>
    <row r="16" spans="1:11" ht="9.75" customHeight="1" x14ac:dyDescent="0.15">
      <c r="A16" s="213"/>
      <c r="B16" s="213" t="s">
        <v>195</v>
      </c>
      <c r="C16" s="1089">
        <v>41.111405425552952</v>
      </c>
      <c r="D16" s="1089">
        <v>11.219512886148859</v>
      </c>
      <c r="E16" s="1089">
        <v>64.082216885364701</v>
      </c>
      <c r="F16" s="1089">
        <v>79.952489429784507</v>
      </c>
      <c r="G16" s="1089">
        <v>74.848056252992279</v>
      </c>
      <c r="H16" s="1089">
        <v>59.710367109509605</v>
      </c>
      <c r="I16" s="1089">
        <v>46.635740072884893</v>
      </c>
      <c r="J16" s="1089">
        <v>36.273221549913053</v>
      </c>
      <c r="K16" s="1089">
        <v>30.056884516978414</v>
      </c>
    </row>
    <row r="17" spans="1:11" ht="9.75" customHeight="1" x14ac:dyDescent="0.15">
      <c r="A17" s="213"/>
      <c r="B17" s="213" t="s">
        <v>2241</v>
      </c>
      <c r="C17" s="1089">
        <v>22.200557661242215</v>
      </c>
      <c r="D17" s="1089">
        <v>9.7529979385708909</v>
      </c>
      <c r="E17" s="1089">
        <v>34.033996527907874</v>
      </c>
      <c r="F17" s="1089">
        <v>47.643679725572404</v>
      </c>
      <c r="G17" s="1089">
        <v>40.697589534696974</v>
      </c>
      <c r="H17" s="1089">
        <v>31.455632927045922</v>
      </c>
      <c r="I17" s="1089">
        <v>25.194844150538117</v>
      </c>
      <c r="J17" s="1089">
        <v>21.832419977312252</v>
      </c>
      <c r="K17" s="1089">
        <v>13.45758775716795</v>
      </c>
    </row>
    <row r="18" spans="1:11" s="49" customFormat="1" ht="4.9000000000000004" customHeight="1" thickBot="1" x14ac:dyDescent="0.2">
      <c r="A18" s="707"/>
      <c r="B18" s="707"/>
      <c r="C18" s="707"/>
      <c r="D18" s="707"/>
      <c r="E18" s="707"/>
      <c r="F18" s="707"/>
      <c r="G18" s="707"/>
      <c r="H18" s="707"/>
      <c r="I18" s="707"/>
      <c r="J18" s="707"/>
      <c r="K18" s="707"/>
    </row>
    <row r="19" spans="1:11" ht="9.9499999999999993" customHeight="1" thickTop="1" x14ac:dyDescent="0.15">
      <c r="A19" s="709" t="s">
        <v>1393</v>
      </c>
    </row>
  </sheetData>
  <mergeCells count="11">
    <mergeCell ref="J3:J4"/>
    <mergeCell ref="K3:K4"/>
    <mergeCell ref="A1:K1"/>
    <mergeCell ref="A2:B2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32"/>
  <sheetViews>
    <sheetView showGridLines="0" showRuler="0" zoomScaleSheetLayoutView="100" workbookViewId="0">
      <selection sqref="A1:K1"/>
    </sheetView>
  </sheetViews>
  <sheetFormatPr defaultColWidth="7.85546875" defaultRowHeight="12.75" x14ac:dyDescent="0.2"/>
  <cols>
    <col min="1" max="1" width="34.28515625" style="926" customWidth="1"/>
    <col min="2" max="6" width="7.85546875" style="926" customWidth="1"/>
    <col min="7" max="7" width="9.5703125" style="926" bestFit="1" customWidth="1"/>
    <col min="8" max="11" width="7.85546875" style="926" customWidth="1"/>
    <col min="12" max="12" width="1.7109375" style="926" customWidth="1"/>
    <col min="13" max="20" width="6.140625" style="926" customWidth="1"/>
    <col min="21" max="16384" width="7.85546875" style="926"/>
  </cols>
  <sheetData>
    <row r="1" spans="1:22" s="921" customFormat="1" ht="19.5" customHeight="1" x14ac:dyDescent="0.2">
      <c r="A1" s="1985" t="s">
        <v>2281</v>
      </c>
      <c r="B1" s="1985"/>
      <c r="C1" s="1985"/>
      <c r="D1" s="1985"/>
      <c r="E1" s="1985"/>
      <c r="F1" s="1985"/>
      <c r="G1" s="1985"/>
      <c r="H1" s="1985"/>
      <c r="I1" s="1985"/>
      <c r="J1" s="1985"/>
      <c r="K1" s="1985"/>
    </row>
    <row r="2" spans="1:22" s="925" customFormat="1" ht="10.5" customHeight="1" x14ac:dyDescent="0.15">
      <c r="A2" s="922">
        <v>2020</v>
      </c>
      <c r="B2" s="923"/>
      <c r="C2" s="923"/>
      <c r="D2" s="924"/>
      <c r="F2" s="923"/>
      <c r="G2" s="923"/>
      <c r="H2" s="923"/>
      <c r="I2" s="923"/>
      <c r="J2" s="923"/>
    </row>
    <row r="3" spans="1:22" s="312" customFormat="1" ht="9.9499999999999993" customHeight="1" x14ac:dyDescent="0.2">
      <c r="A3" s="801" t="s">
        <v>1182</v>
      </c>
      <c r="B3" s="1986" t="s">
        <v>1</v>
      </c>
      <c r="C3" s="1987"/>
      <c r="D3" s="1986" t="s">
        <v>966</v>
      </c>
      <c r="E3" s="1986"/>
      <c r="F3" s="1986" t="s">
        <v>395</v>
      </c>
      <c r="G3" s="1986"/>
      <c r="H3" s="1987"/>
      <c r="I3" s="1987"/>
      <c r="J3" s="1987"/>
      <c r="K3" s="1987"/>
    </row>
    <row r="4" spans="1:22" s="312" customFormat="1" ht="9.9499999999999993" customHeight="1" x14ac:dyDescent="0.2">
      <c r="A4" s="1989" t="s">
        <v>1314</v>
      </c>
      <c r="B4" s="1988"/>
      <c r="C4" s="1988"/>
      <c r="D4" s="1988"/>
      <c r="E4" s="1988"/>
      <c r="F4" s="1990" t="s">
        <v>1183</v>
      </c>
      <c r="G4" s="1990"/>
      <c r="H4" s="1990"/>
      <c r="I4" s="1990"/>
      <c r="J4" s="1990"/>
      <c r="K4" s="1991" t="s">
        <v>1394</v>
      </c>
    </row>
    <row r="5" spans="1:22" s="312" customFormat="1" ht="9.9499999999999993" customHeight="1" x14ac:dyDescent="0.2">
      <c r="A5" s="1989"/>
      <c r="B5" s="1796" t="s">
        <v>279</v>
      </c>
      <c r="C5" s="1796" t="s">
        <v>1395</v>
      </c>
      <c r="D5" s="1796" t="s">
        <v>279</v>
      </c>
      <c r="E5" s="1796" t="s">
        <v>1396</v>
      </c>
      <c r="F5" s="1796" t="s">
        <v>1</v>
      </c>
      <c r="G5" s="1796" t="s">
        <v>968</v>
      </c>
      <c r="H5" s="1796" t="s">
        <v>1315</v>
      </c>
      <c r="I5" s="1796" t="s">
        <v>1184</v>
      </c>
      <c r="J5" s="1796" t="s">
        <v>1185</v>
      </c>
      <c r="K5" s="1992"/>
    </row>
    <row r="6" spans="1:22" ht="6.75" customHeight="1" x14ac:dyDescent="0.2">
      <c r="B6" s="927"/>
      <c r="C6" s="927"/>
      <c r="D6" s="927"/>
      <c r="F6" s="927"/>
      <c r="G6" s="927"/>
      <c r="H6" s="927"/>
      <c r="I6" s="927"/>
      <c r="J6" s="927"/>
      <c r="K6" s="927"/>
    </row>
    <row r="7" spans="1:22" x14ac:dyDescent="0.2">
      <c r="A7" s="928" t="s">
        <v>6</v>
      </c>
      <c r="B7" s="929">
        <v>8665433.4582581166</v>
      </c>
      <c r="C7" s="929">
        <v>2401928.091</v>
      </c>
      <c r="D7" s="929">
        <v>6660867.1809999999</v>
      </c>
      <c r="E7" s="929">
        <v>1707345.0959999999</v>
      </c>
      <c r="F7" s="929">
        <v>2004566.277258117</v>
      </c>
      <c r="G7" s="929">
        <v>383628.04399999999</v>
      </c>
      <c r="H7" s="929">
        <v>1378180.2249999999</v>
      </c>
      <c r="I7" s="929">
        <v>239388.7912581173</v>
      </c>
      <c r="J7" s="929">
        <v>3369.2170000000001</v>
      </c>
      <c r="K7" s="929">
        <v>694582.995</v>
      </c>
      <c r="L7" s="930"/>
      <c r="M7" s="931"/>
      <c r="N7" s="931"/>
      <c r="O7" s="931"/>
      <c r="P7" s="931"/>
      <c r="Q7" s="931"/>
      <c r="R7" s="931"/>
      <c r="S7" s="931"/>
      <c r="T7" s="931"/>
      <c r="U7" s="931"/>
      <c r="V7" s="931"/>
    </row>
    <row r="8" spans="1:22" ht="10.5" customHeight="1" x14ac:dyDescent="0.2">
      <c r="A8" s="1789" t="s">
        <v>91</v>
      </c>
      <c r="B8" s="929">
        <v>955912.647</v>
      </c>
      <c r="C8" s="929">
        <v>271333.68699999998</v>
      </c>
      <c r="D8" s="932">
        <v>289554.91700000002</v>
      </c>
      <c r="E8" s="932">
        <v>68524.186000000002</v>
      </c>
      <c r="F8" s="933">
        <v>666357.73</v>
      </c>
      <c r="G8" s="933">
        <v>0</v>
      </c>
      <c r="H8" s="933">
        <v>666357.73</v>
      </c>
      <c r="I8" s="933">
        <v>0</v>
      </c>
      <c r="J8" s="933">
        <v>0</v>
      </c>
      <c r="K8" s="933">
        <v>202809.50099999999</v>
      </c>
      <c r="L8" s="930"/>
      <c r="M8" s="931"/>
      <c r="N8" s="931"/>
      <c r="O8" s="931"/>
      <c r="P8" s="931"/>
      <c r="Q8" s="931"/>
      <c r="R8" s="931"/>
      <c r="S8" s="931"/>
      <c r="T8" s="931"/>
      <c r="U8" s="931"/>
      <c r="V8" s="931"/>
    </row>
    <row r="9" spans="1:22" ht="10.5" customHeight="1" x14ac:dyDescent="0.2">
      <c r="A9" s="1789" t="s">
        <v>92</v>
      </c>
      <c r="B9" s="929">
        <v>0</v>
      </c>
      <c r="C9" s="929">
        <v>0</v>
      </c>
      <c r="D9" s="932">
        <v>0</v>
      </c>
      <c r="E9" s="932">
        <v>0</v>
      </c>
      <c r="F9" s="932">
        <v>0</v>
      </c>
      <c r="G9" s="932">
        <v>0</v>
      </c>
      <c r="H9" s="932">
        <v>0</v>
      </c>
      <c r="I9" s="932">
        <v>0</v>
      </c>
      <c r="J9" s="932">
        <v>0</v>
      </c>
      <c r="K9" s="932">
        <v>0</v>
      </c>
      <c r="L9" s="930"/>
      <c r="M9" s="931"/>
      <c r="N9" s="931"/>
      <c r="O9" s="931"/>
      <c r="P9" s="931"/>
      <c r="Q9" s="931"/>
      <c r="R9" s="931"/>
      <c r="S9" s="931"/>
      <c r="T9" s="931"/>
      <c r="U9" s="931"/>
      <c r="V9" s="931"/>
    </row>
    <row r="10" spans="1:22" ht="10.5" customHeight="1" x14ac:dyDescent="0.2">
      <c r="A10" s="1789" t="s">
        <v>93</v>
      </c>
      <c r="B10" s="929">
        <v>808264.38600000006</v>
      </c>
      <c r="C10" s="929">
        <v>181139.23</v>
      </c>
      <c r="D10" s="932">
        <v>808264.38600000006</v>
      </c>
      <c r="E10" s="932">
        <v>181139.23</v>
      </c>
      <c r="F10" s="932">
        <v>0</v>
      </c>
      <c r="G10" s="932">
        <v>0</v>
      </c>
      <c r="H10" s="932">
        <v>0</v>
      </c>
      <c r="I10" s="932">
        <v>0</v>
      </c>
      <c r="J10" s="932">
        <v>0</v>
      </c>
      <c r="K10" s="932">
        <v>0</v>
      </c>
      <c r="L10" s="930"/>
      <c r="M10" s="931"/>
      <c r="N10" s="931"/>
      <c r="O10" s="931"/>
      <c r="P10" s="931"/>
      <c r="Q10" s="931"/>
      <c r="R10" s="931"/>
      <c r="S10" s="931"/>
      <c r="T10" s="931"/>
      <c r="U10" s="931"/>
      <c r="V10" s="931"/>
    </row>
    <row r="11" spans="1:22" ht="10.5" customHeight="1" x14ac:dyDescent="0.2">
      <c r="A11" s="1789" t="s">
        <v>94</v>
      </c>
      <c r="B11" s="929">
        <v>66.278999999999996</v>
      </c>
      <c r="C11" s="929">
        <v>23.111000000000001</v>
      </c>
      <c r="D11" s="932">
        <v>66.278999999999996</v>
      </c>
      <c r="E11" s="932">
        <v>23.111000000000001</v>
      </c>
      <c r="F11" s="932">
        <v>0</v>
      </c>
      <c r="G11" s="932">
        <v>0</v>
      </c>
      <c r="H11" s="932">
        <v>0</v>
      </c>
      <c r="I11" s="932">
        <v>0</v>
      </c>
      <c r="J11" s="932">
        <v>0</v>
      </c>
      <c r="K11" s="933">
        <v>0</v>
      </c>
      <c r="L11" s="930"/>
      <c r="M11" s="931"/>
      <c r="N11" s="931"/>
      <c r="O11" s="931"/>
      <c r="P11" s="931"/>
      <c r="Q11" s="931"/>
      <c r="R11" s="931"/>
      <c r="S11" s="931"/>
      <c r="T11" s="931"/>
      <c r="U11" s="931"/>
      <c r="V11" s="931"/>
    </row>
    <row r="12" spans="1:22" ht="10.5" customHeight="1" x14ac:dyDescent="0.2">
      <c r="A12" s="1789" t="s">
        <v>95</v>
      </c>
      <c r="B12" s="929">
        <v>0</v>
      </c>
      <c r="C12" s="929">
        <v>0</v>
      </c>
      <c r="D12" s="932">
        <v>0</v>
      </c>
      <c r="E12" s="932">
        <v>0</v>
      </c>
      <c r="F12" s="932">
        <v>0</v>
      </c>
      <c r="G12" s="932">
        <v>0</v>
      </c>
      <c r="H12" s="932">
        <v>0</v>
      </c>
      <c r="I12" s="932">
        <v>0</v>
      </c>
      <c r="J12" s="932">
        <v>0</v>
      </c>
      <c r="K12" s="932">
        <v>0</v>
      </c>
      <c r="L12" s="930"/>
      <c r="M12" s="931"/>
      <c r="N12" s="931"/>
      <c r="O12" s="931"/>
      <c r="P12" s="931"/>
      <c r="Q12" s="931"/>
      <c r="R12" s="931"/>
      <c r="S12" s="931"/>
      <c r="T12" s="931"/>
      <c r="U12" s="931"/>
      <c r="V12" s="931"/>
    </row>
    <row r="13" spans="1:22" ht="10.5" customHeight="1" x14ac:dyDescent="0.2">
      <c r="A13" s="1789" t="s">
        <v>96</v>
      </c>
      <c r="B13" s="929">
        <v>236952.86199999999</v>
      </c>
      <c r="C13" s="929">
        <v>63722.784</v>
      </c>
      <c r="D13" s="932">
        <v>143407.75</v>
      </c>
      <c r="E13" s="932">
        <v>29357.864000000001</v>
      </c>
      <c r="F13" s="932">
        <v>93545.111999999994</v>
      </c>
      <c r="G13" s="932">
        <v>1173.4880000000001</v>
      </c>
      <c r="H13" s="932">
        <v>92371.623999999996</v>
      </c>
      <c r="I13" s="932">
        <v>0</v>
      </c>
      <c r="J13" s="932">
        <v>0</v>
      </c>
      <c r="K13" s="932">
        <v>34364.92</v>
      </c>
      <c r="L13" s="930"/>
      <c r="M13" s="931"/>
      <c r="N13" s="931"/>
      <c r="O13" s="931"/>
      <c r="P13" s="931"/>
      <c r="Q13" s="931"/>
      <c r="R13" s="931"/>
      <c r="S13" s="931"/>
      <c r="T13" s="931"/>
      <c r="U13" s="931"/>
      <c r="V13" s="931"/>
    </row>
    <row r="14" spans="1:22" ht="10.5" customHeight="1" x14ac:dyDescent="0.2">
      <c r="A14" s="1789" t="s">
        <v>97</v>
      </c>
      <c r="B14" s="929">
        <v>94080.794999999998</v>
      </c>
      <c r="C14" s="929">
        <v>19553.634999999998</v>
      </c>
      <c r="D14" s="932">
        <v>94080.794999999998</v>
      </c>
      <c r="E14" s="932">
        <v>19553.634999999998</v>
      </c>
      <c r="F14" s="932">
        <v>0</v>
      </c>
      <c r="G14" s="932">
        <v>0</v>
      </c>
      <c r="H14" s="932">
        <v>0</v>
      </c>
      <c r="I14" s="932">
        <v>0</v>
      </c>
      <c r="J14" s="932">
        <v>0</v>
      </c>
      <c r="K14" s="932">
        <v>0</v>
      </c>
      <c r="L14" s="930"/>
      <c r="M14" s="931"/>
      <c r="N14" s="931"/>
      <c r="O14" s="931"/>
      <c r="P14" s="931"/>
      <c r="Q14" s="931"/>
      <c r="R14" s="931"/>
      <c r="S14" s="931"/>
      <c r="T14" s="931"/>
      <c r="U14" s="931"/>
      <c r="V14" s="931"/>
    </row>
    <row r="15" spans="1:22" ht="10.5" customHeight="1" x14ac:dyDescent="0.2">
      <c r="A15" s="1789" t="s">
        <v>98</v>
      </c>
      <c r="B15" s="929">
        <v>201200.924</v>
      </c>
      <c r="C15" s="929">
        <v>58471.61</v>
      </c>
      <c r="D15" s="932">
        <v>126962.719</v>
      </c>
      <c r="E15" s="932">
        <v>35564.142</v>
      </c>
      <c r="F15" s="932">
        <v>74238.205000000002</v>
      </c>
      <c r="G15" s="932">
        <v>14409.885</v>
      </c>
      <c r="H15" s="932">
        <v>59828.32</v>
      </c>
      <c r="I15" s="932">
        <v>0</v>
      </c>
      <c r="J15" s="932">
        <v>0</v>
      </c>
      <c r="K15" s="932">
        <v>22907.468000000001</v>
      </c>
      <c r="L15" s="930"/>
      <c r="M15" s="931"/>
      <c r="N15" s="931"/>
      <c r="O15" s="931"/>
      <c r="P15" s="931"/>
      <c r="Q15" s="931"/>
      <c r="R15" s="931"/>
      <c r="S15" s="931"/>
      <c r="T15" s="931"/>
      <c r="U15" s="931"/>
      <c r="V15" s="931"/>
    </row>
    <row r="16" spans="1:22" ht="10.5" customHeight="1" x14ac:dyDescent="0.2">
      <c r="A16" s="1789" t="s">
        <v>99</v>
      </c>
      <c r="B16" s="929">
        <v>689340.66</v>
      </c>
      <c r="C16" s="929">
        <v>90054.740999999995</v>
      </c>
      <c r="D16" s="932">
        <v>689340.66</v>
      </c>
      <c r="E16" s="932">
        <v>90054.740999999995</v>
      </c>
      <c r="F16" s="932">
        <v>0</v>
      </c>
      <c r="G16" s="932">
        <v>0</v>
      </c>
      <c r="H16" s="932">
        <v>0</v>
      </c>
      <c r="I16" s="932">
        <v>0</v>
      </c>
      <c r="J16" s="932">
        <v>0</v>
      </c>
      <c r="K16" s="932">
        <v>0</v>
      </c>
      <c r="L16" s="930"/>
      <c r="M16" s="931"/>
      <c r="N16" s="931"/>
      <c r="O16" s="931"/>
      <c r="P16" s="931"/>
      <c r="Q16" s="931"/>
      <c r="R16" s="931"/>
      <c r="S16" s="931"/>
      <c r="T16" s="931"/>
      <c r="U16" s="931"/>
      <c r="V16" s="931"/>
    </row>
    <row r="17" spans="1:22" ht="10.5" customHeight="1" x14ac:dyDescent="0.2">
      <c r="A17" s="1789" t="s">
        <v>100</v>
      </c>
      <c r="B17" s="929">
        <v>987379.12700000009</v>
      </c>
      <c r="C17" s="929">
        <v>169947.014</v>
      </c>
      <c r="D17" s="932">
        <v>623651.20200000005</v>
      </c>
      <c r="E17" s="932">
        <v>44766.546000000002</v>
      </c>
      <c r="F17" s="932">
        <v>363727.92500000005</v>
      </c>
      <c r="G17" s="932">
        <v>142583.08100000001</v>
      </c>
      <c r="H17" s="932">
        <v>177980.31200000001</v>
      </c>
      <c r="I17" s="932">
        <v>39795.315000000002</v>
      </c>
      <c r="J17" s="932">
        <v>3369.2170000000001</v>
      </c>
      <c r="K17" s="932">
        <v>125180.46799999999</v>
      </c>
      <c r="L17" s="930"/>
      <c r="M17" s="931"/>
      <c r="N17" s="931"/>
      <c r="O17" s="931"/>
      <c r="P17" s="931"/>
      <c r="Q17" s="931"/>
      <c r="R17" s="931"/>
      <c r="S17" s="931"/>
      <c r="T17" s="931"/>
      <c r="U17" s="931"/>
      <c r="V17" s="931"/>
    </row>
    <row r="18" spans="1:22" ht="10.5" customHeight="1" x14ac:dyDescent="0.2">
      <c r="A18" s="1789" t="s">
        <v>1318</v>
      </c>
      <c r="B18" s="929">
        <v>68.176000000000002</v>
      </c>
      <c r="C18" s="929">
        <v>24.283999999999999</v>
      </c>
      <c r="D18" s="934">
        <v>68.176000000000002</v>
      </c>
      <c r="E18" s="934">
        <v>24.283999999999999</v>
      </c>
      <c r="F18" s="932">
        <v>0</v>
      </c>
      <c r="G18" s="932">
        <v>0</v>
      </c>
      <c r="H18" s="932">
        <v>0</v>
      </c>
      <c r="I18" s="932">
        <v>0</v>
      </c>
      <c r="J18" s="932">
        <v>0</v>
      </c>
      <c r="K18" s="932">
        <v>0</v>
      </c>
      <c r="L18" s="930"/>
      <c r="M18" s="931"/>
      <c r="N18" s="931"/>
      <c r="O18" s="931"/>
      <c r="P18" s="931"/>
      <c r="Q18" s="931"/>
      <c r="R18" s="931"/>
      <c r="S18" s="931"/>
      <c r="T18" s="931"/>
      <c r="U18" s="931"/>
      <c r="V18" s="931"/>
    </row>
    <row r="19" spans="1:22" ht="10.5" customHeight="1" x14ac:dyDescent="0.2">
      <c r="A19" s="1789" t="s">
        <v>102</v>
      </c>
      <c r="B19" s="929">
        <v>46579.999000000003</v>
      </c>
      <c r="C19" s="929">
        <v>2226.4340000000002</v>
      </c>
      <c r="D19" s="932">
        <v>46579.999000000003</v>
      </c>
      <c r="E19" s="932">
        <v>2226.4340000000002</v>
      </c>
      <c r="F19" s="932">
        <v>0</v>
      </c>
      <c r="G19" s="932">
        <v>0</v>
      </c>
      <c r="H19" s="932">
        <v>0</v>
      </c>
      <c r="I19" s="932">
        <v>0</v>
      </c>
      <c r="J19" s="932">
        <v>0</v>
      </c>
      <c r="K19" s="932">
        <v>0</v>
      </c>
      <c r="L19" s="930"/>
      <c r="M19" s="931"/>
      <c r="N19" s="931"/>
      <c r="O19" s="931"/>
      <c r="P19" s="931"/>
      <c r="Q19" s="931"/>
      <c r="R19" s="931"/>
      <c r="S19" s="931"/>
      <c r="T19" s="931"/>
      <c r="U19" s="931"/>
      <c r="V19" s="931"/>
    </row>
    <row r="20" spans="1:22" ht="10.5" customHeight="1" x14ac:dyDescent="0.2">
      <c r="A20" s="1789" t="s">
        <v>103</v>
      </c>
      <c r="B20" s="929">
        <v>0</v>
      </c>
      <c r="C20" s="929">
        <v>0</v>
      </c>
      <c r="D20" s="932">
        <v>0</v>
      </c>
      <c r="E20" s="932">
        <v>0</v>
      </c>
      <c r="F20" s="932">
        <v>0</v>
      </c>
      <c r="G20" s="932">
        <v>0</v>
      </c>
      <c r="H20" s="932">
        <v>0</v>
      </c>
      <c r="I20" s="932">
        <v>0</v>
      </c>
      <c r="J20" s="932">
        <v>0</v>
      </c>
      <c r="K20" s="932">
        <v>0</v>
      </c>
      <c r="L20" s="930"/>
      <c r="M20" s="931"/>
      <c r="N20" s="931"/>
      <c r="O20" s="931"/>
      <c r="P20" s="931"/>
      <c r="Q20" s="931"/>
      <c r="R20" s="931"/>
      <c r="S20" s="931"/>
      <c r="T20" s="931"/>
      <c r="U20" s="931"/>
      <c r="V20" s="931"/>
    </row>
    <row r="21" spans="1:22" ht="10.5" customHeight="1" x14ac:dyDescent="0.2">
      <c r="A21" s="1789" t="s">
        <v>104</v>
      </c>
      <c r="B21" s="929">
        <v>277718.913</v>
      </c>
      <c r="C21" s="929">
        <v>71412.449000000008</v>
      </c>
      <c r="D21" s="934">
        <v>101780.91</v>
      </c>
      <c r="E21" s="934">
        <v>11803.684999999999</v>
      </c>
      <c r="F21" s="932">
        <v>175938.003</v>
      </c>
      <c r="G21" s="932">
        <v>87709.642999999996</v>
      </c>
      <c r="H21" s="935">
        <v>88228.36</v>
      </c>
      <c r="I21" s="935">
        <v>0</v>
      </c>
      <c r="J21" s="935">
        <v>0</v>
      </c>
      <c r="K21" s="935">
        <v>59608.764000000003</v>
      </c>
      <c r="L21" s="930"/>
      <c r="M21" s="931"/>
      <c r="N21" s="931"/>
      <c r="O21" s="931"/>
      <c r="P21" s="931"/>
      <c r="Q21" s="931"/>
      <c r="R21" s="931"/>
      <c r="S21" s="931"/>
      <c r="T21" s="931"/>
      <c r="U21" s="931"/>
      <c r="V21" s="931"/>
    </row>
    <row r="22" spans="1:22" ht="10.5" customHeight="1" x14ac:dyDescent="0.2">
      <c r="A22" s="1789" t="s">
        <v>105</v>
      </c>
      <c r="B22" s="929">
        <v>0</v>
      </c>
      <c r="C22" s="929">
        <v>0</v>
      </c>
      <c r="D22" s="932">
        <v>0</v>
      </c>
      <c r="E22" s="932">
        <v>0</v>
      </c>
      <c r="F22" s="932">
        <v>0</v>
      </c>
      <c r="G22" s="932">
        <v>0</v>
      </c>
      <c r="H22" s="932">
        <v>0</v>
      </c>
      <c r="I22" s="932">
        <v>0</v>
      </c>
      <c r="J22" s="932">
        <v>0</v>
      </c>
      <c r="K22" s="932">
        <v>0</v>
      </c>
      <c r="L22" s="930"/>
      <c r="M22" s="931"/>
      <c r="N22" s="931"/>
      <c r="O22" s="931"/>
      <c r="P22" s="931"/>
      <c r="Q22" s="931"/>
      <c r="R22" s="931"/>
      <c r="S22" s="931"/>
      <c r="T22" s="931"/>
      <c r="U22" s="931"/>
      <c r="V22" s="931"/>
    </row>
    <row r="23" spans="1:22" ht="10.5" customHeight="1" x14ac:dyDescent="0.2">
      <c r="A23" s="1789" t="s">
        <v>106</v>
      </c>
      <c r="B23" s="929">
        <v>42423.2282413793</v>
      </c>
      <c r="C23" s="929">
        <v>12543.109999999999</v>
      </c>
      <c r="D23" s="932">
        <v>4098.9269999999997</v>
      </c>
      <c r="E23" s="932">
        <v>1280.758</v>
      </c>
      <c r="F23" s="932">
        <v>38324.301241379304</v>
      </c>
      <c r="G23" s="932">
        <v>24647.129000000001</v>
      </c>
      <c r="H23" s="932">
        <v>9207.8549999999996</v>
      </c>
      <c r="I23" s="932">
        <v>4469.31724137931</v>
      </c>
      <c r="J23" s="932">
        <v>0</v>
      </c>
      <c r="K23" s="932">
        <v>11262.351999999999</v>
      </c>
      <c r="L23" s="930"/>
      <c r="M23" s="931"/>
      <c r="N23" s="931"/>
      <c r="O23" s="931"/>
      <c r="P23" s="931"/>
      <c r="Q23" s="931"/>
      <c r="R23" s="931"/>
      <c r="S23" s="931"/>
      <c r="T23" s="931"/>
      <c r="U23" s="931"/>
      <c r="V23" s="931"/>
    </row>
    <row r="24" spans="1:22" ht="10.5" customHeight="1" x14ac:dyDescent="0.2">
      <c r="A24" s="1789" t="s">
        <v>107</v>
      </c>
      <c r="B24" s="929">
        <v>0</v>
      </c>
      <c r="C24" s="929">
        <v>0</v>
      </c>
      <c r="D24" s="932">
        <v>0</v>
      </c>
      <c r="E24" s="932">
        <v>0</v>
      </c>
      <c r="F24" s="932">
        <v>0</v>
      </c>
      <c r="G24" s="932">
        <v>0</v>
      </c>
      <c r="H24" s="932">
        <v>0</v>
      </c>
      <c r="I24" s="932">
        <v>0</v>
      </c>
      <c r="J24" s="932">
        <v>0</v>
      </c>
      <c r="K24" s="932">
        <v>0</v>
      </c>
      <c r="L24" s="930"/>
      <c r="M24" s="931"/>
      <c r="N24" s="931"/>
      <c r="O24" s="931"/>
      <c r="P24" s="931"/>
      <c r="Q24" s="931"/>
      <c r="R24" s="931"/>
      <c r="S24" s="931"/>
      <c r="T24" s="931"/>
      <c r="U24" s="931"/>
      <c r="V24" s="931"/>
    </row>
    <row r="25" spans="1:22" ht="10.5" customHeight="1" x14ac:dyDescent="0.2">
      <c r="A25" s="1789" t="s">
        <v>108</v>
      </c>
      <c r="B25" s="929">
        <v>0</v>
      </c>
      <c r="C25" s="929">
        <v>0</v>
      </c>
      <c r="D25" s="932">
        <v>0</v>
      </c>
      <c r="E25" s="932">
        <v>0</v>
      </c>
      <c r="F25" s="932">
        <v>0</v>
      </c>
      <c r="G25" s="932">
        <v>0</v>
      </c>
      <c r="H25" s="932">
        <v>0</v>
      </c>
      <c r="I25" s="932">
        <v>0</v>
      </c>
      <c r="J25" s="932">
        <v>0</v>
      </c>
      <c r="K25" s="932">
        <v>0</v>
      </c>
      <c r="L25" s="930"/>
      <c r="M25" s="931"/>
      <c r="N25" s="931"/>
      <c r="O25" s="931"/>
      <c r="P25" s="931"/>
      <c r="Q25" s="931"/>
      <c r="R25" s="931"/>
      <c r="S25" s="931"/>
      <c r="T25" s="931"/>
      <c r="U25" s="931"/>
      <c r="V25" s="931"/>
    </row>
    <row r="26" spans="1:22" ht="10.5" customHeight="1" x14ac:dyDescent="0.2">
      <c r="A26" s="1789" t="s">
        <v>109</v>
      </c>
      <c r="B26" s="929">
        <v>4325445.462016738</v>
      </c>
      <c r="C26" s="929">
        <v>1461476.0019999999</v>
      </c>
      <c r="D26" s="932">
        <v>3733010.4610000001</v>
      </c>
      <c r="E26" s="932">
        <v>1223026.48</v>
      </c>
      <c r="F26" s="932">
        <v>592435.00101673789</v>
      </c>
      <c r="G26" s="932">
        <v>113104.818</v>
      </c>
      <c r="H26" s="932">
        <v>284206.02399999998</v>
      </c>
      <c r="I26" s="932">
        <v>195124.15901673801</v>
      </c>
      <c r="J26" s="932">
        <v>0</v>
      </c>
      <c r="K26" s="932">
        <v>238449.522</v>
      </c>
      <c r="L26" s="930"/>
      <c r="M26" s="931"/>
      <c r="N26" s="931"/>
      <c r="O26" s="931"/>
      <c r="P26" s="931"/>
      <c r="Q26" s="931"/>
      <c r="R26" s="931"/>
      <c r="S26" s="931"/>
      <c r="T26" s="931"/>
      <c r="U26" s="931"/>
      <c r="V26" s="931"/>
    </row>
    <row r="27" spans="1:22" ht="10.5" customHeight="1" x14ac:dyDescent="0.2">
      <c r="A27" s="1789" t="s">
        <v>110</v>
      </c>
      <c r="B27" s="929">
        <v>0</v>
      </c>
      <c r="C27" s="929">
        <v>0</v>
      </c>
      <c r="D27" s="934">
        <v>0</v>
      </c>
      <c r="E27" s="934">
        <v>0</v>
      </c>
      <c r="F27" s="934">
        <v>0</v>
      </c>
      <c r="G27" s="934">
        <v>0</v>
      </c>
      <c r="H27" s="934">
        <v>0</v>
      </c>
      <c r="I27" s="934">
        <v>0</v>
      </c>
      <c r="J27" s="934">
        <v>0</v>
      </c>
      <c r="K27" s="934">
        <v>0</v>
      </c>
      <c r="L27" s="930"/>
      <c r="M27" s="931"/>
      <c r="N27" s="931"/>
      <c r="O27" s="931"/>
      <c r="P27" s="931"/>
      <c r="Q27" s="931"/>
      <c r="R27" s="931"/>
      <c r="S27" s="931"/>
      <c r="T27" s="931"/>
      <c r="U27" s="931"/>
      <c r="V27" s="931"/>
    </row>
    <row r="28" spans="1:22" ht="4.5" customHeight="1" thickBot="1" x14ac:dyDescent="0.25">
      <c r="A28" s="936"/>
      <c r="B28" s="937"/>
      <c r="C28" s="937"/>
      <c r="D28" s="938"/>
      <c r="E28" s="938"/>
      <c r="F28" s="938"/>
      <c r="G28" s="938"/>
      <c r="H28" s="938"/>
      <c r="I28" s="938"/>
      <c r="J28" s="938"/>
      <c r="K28" s="938"/>
    </row>
    <row r="29" spans="1:22" s="940" customFormat="1" ht="11.25" customHeight="1" thickTop="1" x14ac:dyDescent="0.15">
      <c r="A29" s="939" t="s">
        <v>1186</v>
      </c>
      <c r="B29" s="939"/>
      <c r="C29" s="939"/>
      <c r="D29" s="939"/>
      <c r="F29" s="939"/>
      <c r="G29" s="939"/>
      <c r="H29" s="939"/>
      <c r="I29" s="939"/>
      <c r="J29" s="939"/>
    </row>
    <row r="30" spans="1:22" s="940" customFormat="1" ht="11.25" customHeight="1" x14ac:dyDescent="0.15">
      <c r="A30" s="941" t="s">
        <v>1486</v>
      </c>
      <c r="B30" s="939"/>
      <c r="C30" s="939"/>
      <c r="D30" s="939"/>
      <c r="F30" s="939"/>
      <c r="G30" s="939"/>
      <c r="H30" s="939"/>
      <c r="I30" s="939"/>
      <c r="J30" s="939"/>
    </row>
    <row r="31" spans="1:22" s="940" customFormat="1" ht="4.5" customHeight="1" x14ac:dyDescent="0.15">
      <c r="B31" s="942"/>
      <c r="C31" s="942"/>
      <c r="D31" s="942"/>
      <c r="F31" s="942"/>
      <c r="G31" s="942"/>
      <c r="H31" s="942"/>
      <c r="I31" s="942"/>
      <c r="J31" s="942"/>
    </row>
    <row r="32" spans="1:22" s="940" customFormat="1" ht="14.1" customHeight="1" x14ac:dyDescent="0.2">
      <c r="A32" s="921"/>
      <c r="B32" s="921"/>
      <c r="C32" s="921"/>
      <c r="D32" s="921"/>
      <c r="F32" s="921"/>
      <c r="G32" s="921"/>
      <c r="H32" s="921"/>
      <c r="I32" s="921"/>
      <c r="J32" s="921"/>
    </row>
  </sheetData>
  <mergeCells count="7">
    <mergeCell ref="A1:K1"/>
    <mergeCell ref="B3:C4"/>
    <mergeCell ref="D3:E4"/>
    <mergeCell ref="F3:K3"/>
    <mergeCell ref="A4:A5"/>
    <mergeCell ref="F4:J4"/>
    <mergeCell ref="K4:K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:Q37"/>
  <sheetViews>
    <sheetView showGridLines="0" zoomScaleSheetLayoutView="100" workbookViewId="0">
      <selection sqref="A1:Q37"/>
    </sheetView>
  </sheetViews>
  <sheetFormatPr defaultColWidth="7.85546875" defaultRowHeight="9.9499999999999993" customHeight="1" x14ac:dyDescent="0.15"/>
  <cols>
    <col min="1" max="1" width="25.7109375" style="195" customWidth="1"/>
    <col min="2" max="2" width="6.140625" style="195" customWidth="1"/>
    <col min="3" max="4" width="8.5703125" style="195" customWidth="1"/>
    <col min="5" max="6" width="6.140625" style="195" customWidth="1"/>
    <col min="7" max="8" width="8.5703125" style="195" customWidth="1"/>
    <col min="9" max="10" width="6.140625" style="195" customWidth="1"/>
    <col min="11" max="12" width="8.5703125" style="195" customWidth="1"/>
    <col min="13" max="14" width="7.85546875" style="195"/>
    <col min="15" max="16" width="8.5703125" style="195" customWidth="1"/>
    <col min="17" max="16384" width="7.85546875" style="195"/>
  </cols>
  <sheetData>
    <row r="1" spans="1:17" s="574" customFormat="1" ht="28.15" customHeight="1" x14ac:dyDescent="0.15">
      <c r="A1" s="2066" t="s">
        <v>2248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O1" s="2066"/>
      <c r="P1" s="2066"/>
      <c r="Q1" s="2066"/>
    </row>
    <row r="2" spans="1:17" ht="12.75" customHeight="1" x14ac:dyDescent="0.15">
      <c r="A2" s="700">
        <v>2020</v>
      </c>
      <c r="B2" s="724"/>
      <c r="C2" s="725"/>
      <c r="D2" s="726"/>
      <c r="E2" s="588"/>
      <c r="F2" s="588"/>
      <c r="G2" s="588"/>
      <c r="H2" s="588"/>
      <c r="I2" s="588"/>
      <c r="J2" s="588"/>
      <c r="Q2" s="589" t="s">
        <v>433</v>
      </c>
    </row>
    <row r="3" spans="1:17" s="704" customFormat="1" ht="9.9499999999999993" customHeight="1" x14ac:dyDescent="0.15">
      <c r="A3" s="804" t="s">
        <v>2249</v>
      </c>
      <c r="B3" s="2018" t="s">
        <v>6</v>
      </c>
      <c r="C3" s="2092"/>
      <c r="D3" s="2092"/>
      <c r="E3" s="2014"/>
      <c r="F3" s="2018" t="s">
        <v>747</v>
      </c>
      <c r="G3" s="2092"/>
      <c r="H3" s="2092"/>
      <c r="I3" s="2014"/>
      <c r="J3" s="2018" t="s">
        <v>2238</v>
      </c>
      <c r="K3" s="2092"/>
      <c r="L3" s="2092"/>
      <c r="M3" s="2014"/>
      <c r="N3" s="2018" t="s">
        <v>2239</v>
      </c>
      <c r="O3" s="2092"/>
      <c r="P3" s="2092"/>
      <c r="Q3" s="2014"/>
    </row>
    <row r="4" spans="1:17" s="704" customFormat="1" ht="9.9499999999999993" customHeight="1" x14ac:dyDescent="0.15">
      <c r="A4" s="705" t="s">
        <v>813</v>
      </c>
      <c r="B4" s="1945" t="s">
        <v>1</v>
      </c>
      <c r="C4" s="1944" t="s">
        <v>2245</v>
      </c>
      <c r="D4" s="1944" t="s">
        <v>2246</v>
      </c>
      <c r="E4" s="1944" t="s">
        <v>2247</v>
      </c>
      <c r="F4" s="1945" t="s">
        <v>1</v>
      </c>
      <c r="G4" s="1944" t="s">
        <v>2245</v>
      </c>
      <c r="H4" s="1944" t="s">
        <v>2246</v>
      </c>
      <c r="I4" s="1944" t="s">
        <v>2247</v>
      </c>
      <c r="J4" s="1945" t="s">
        <v>1</v>
      </c>
      <c r="K4" s="1944" t="s">
        <v>2245</v>
      </c>
      <c r="L4" s="1944" t="s">
        <v>2246</v>
      </c>
      <c r="M4" s="1944" t="s">
        <v>2247</v>
      </c>
      <c r="N4" s="1945" t="s">
        <v>1</v>
      </c>
      <c r="O4" s="1944" t="s">
        <v>2245</v>
      </c>
      <c r="P4" s="1944" t="s">
        <v>2246</v>
      </c>
      <c r="Q4" s="1944" t="s">
        <v>2247</v>
      </c>
    </row>
    <row r="5" spans="1:17" ht="4.9000000000000004" customHeight="1" x14ac:dyDescent="0.15">
      <c r="A5" s="190"/>
      <c r="B5" s="203"/>
      <c r="C5" s="727"/>
      <c r="D5" s="727"/>
      <c r="E5" s="727"/>
      <c r="F5" s="727"/>
      <c r="G5" s="727"/>
      <c r="H5" s="727"/>
      <c r="I5" s="727"/>
      <c r="J5" s="727"/>
      <c r="K5" s="727"/>
      <c r="L5" s="727"/>
      <c r="M5" s="727"/>
      <c r="N5" s="727"/>
      <c r="O5" s="727"/>
      <c r="P5" s="727"/>
      <c r="Q5" s="727"/>
    </row>
    <row r="6" spans="1:17" s="192" customFormat="1" ht="11.25" customHeight="1" x14ac:dyDescent="0.25">
      <c r="A6" s="214" t="s">
        <v>843</v>
      </c>
      <c r="B6" s="808">
        <v>34471</v>
      </c>
      <c r="C6" s="808">
        <v>21857</v>
      </c>
      <c r="D6" s="808">
        <v>12607</v>
      </c>
      <c r="E6" s="808">
        <v>7</v>
      </c>
      <c r="F6" s="808">
        <v>536</v>
      </c>
      <c r="G6" s="808">
        <v>437</v>
      </c>
      <c r="H6" s="808">
        <v>99</v>
      </c>
      <c r="I6" s="808">
        <v>0</v>
      </c>
      <c r="J6" s="808">
        <v>1877</v>
      </c>
      <c r="K6" s="808">
        <v>1445</v>
      </c>
      <c r="L6" s="808">
        <v>432</v>
      </c>
      <c r="M6" s="808">
        <v>0</v>
      </c>
      <c r="N6" s="808">
        <v>32058</v>
      </c>
      <c r="O6" s="808">
        <v>19975</v>
      </c>
      <c r="P6" s="808">
        <v>12076</v>
      </c>
      <c r="Q6" s="808">
        <v>7</v>
      </c>
    </row>
    <row r="7" spans="1:17" s="192" customFormat="1" ht="9.75" customHeight="1" x14ac:dyDescent="0.25">
      <c r="A7" s="214" t="s">
        <v>815</v>
      </c>
      <c r="B7" s="808">
        <v>3876</v>
      </c>
      <c r="C7" s="808">
        <v>1815</v>
      </c>
      <c r="D7" s="808">
        <v>2061</v>
      </c>
      <c r="E7" s="808">
        <v>0</v>
      </c>
      <c r="F7" s="808">
        <v>101</v>
      </c>
      <c r="G7" s="808">
        <v>62</v>
      </c>
      <c r="H7" s="808">
        <v>39</v>
      </c>
      <c r="I7" s="808">
        <v>0</v>
      </c>
      <c r="J7" s="808">
        <v>291</v>
      </c>
      <c r="K7" s="808">
        <v>174</v>
      </c>
      <c r="L7" s="808">
        <v>117</v>
      </c>
      <c r="M7" s="808">
        <v>0</v>
      </c>
      <c r="N7" s="808">
        <v>3484</v>
      </c>
      <c r="O7" s="808">
        <v>1579</v>
      </c>
      <c r="P7" s="808">
        <v>1905</v>
      </c>
      <c r="Q7" s="808">
        <v>0</v>
      </c>
    </row>
    <row r="8" spans="1:17" s="192" customFormat="1" ht="9.75" customHeight="1" x14ac:dyDescent="0.25">
      <c r="A8" s="214" t="s">
        <v>816</v>
      </c>
      <c r="B8" s="808">
        <v>23570</v>
      </c>
      <c r="C8" s="808">
        <v>17143</v>
      </c>
      <c r="D8" s="808">
        <v>6420</v>
      </c>
      <c r="E8" s="808">
        <v>7</v>
      </c>
      <c r="F8" s="808">
        <v>357</v>
      </c>
      <c r="G8" s="808">
        <v>326</v>
      </c>
      <c r="H8" s="808">
        <v>31</v>
      </c>
      <c r="I8" s="808">
        <v>0</v>
      </c>
      <c r="J8" s="808">
        <v>1275</v>
      </c>
      <c r="K8" s="808">
        <v>1121</v>
      </c>
      <c r="L8" s="808">
        <v>154</v>
      </c>
      <c r="M8" s="808">
        <v>0</v>
      </c>
      <c r="N8" s="808">
        <v>21938</v>
      </c>
      <c r="O8" s="808">
        <v>15696</v>
      </c>
      <c r="P8" s="808">
        <v>6235</v>
      </c>
      <c r="Q8" s="808">
        <v>7</v>
      </c>
    </row>
    <row r="9" spans="1:17" s="49" customFormat="1" ht="9.75" customHeight="1" x14ac:dyDescent="0.15">
      <c r="A9" s="213" t="s">
        <v>844</v>
      </c>
      <c r="B9" s="807">
        <v>12799</v>
      </c>
      <c r="C9" s="807">
        <v>7518</v>
      </c>
      <c r="D9" s="807">
        <v>5278</v>
      </c>
      <c r="E9" s="807">
        <v>3</v>
      </c>
      <c r="F9" s="807">
        <v>174</v>
      </c>
      <c r="G9" s="807">
        <v>147</v>
      </c>
      <c r="H9" s="807">
        <v>27</v>
      </c>
      <c r="I9" s="807">
        <v>0</v>
      </c>
      <c r="J9" s="807">
        <v>546</v>
      </c>
      <c r="K9" s="807">
        <v>432</v>
      </c>
      <c r="L9" s="807">
        <v>114</v>
      </c>
      <c r="M9" s="807">
        <v>0</v>
      </c>
      <c r="N9" s="807">
        <v>12079</v>
      </c>
      <c r="O9" s="807">
        <v>6939</v>
      </c>
      <c r="P9" s="807">
        <v>5137</v>
      </c>
      <c r="Q9" s="807">
        <v>3</v>
      </c>
    </row>
    <row r="10" spans="1:17" s="49" customFormat="1" ht="9.75" customHeight="1" x14ac:dyDescent="0.15">
      <c r="A10" s="213" t="s">
        <v>818</v>
      </c>
      <c r="B10" s="807">
        <v>10523</v>
      </c>
      <c r="C10" s="176">
        <v>5840</v>
      </c>
      <c r="D10" s="807">
        <v>4681</v>
      </c>
      <c r="E10" s="807">
        <v>2</v>
      </c>
      <c r="F10" s="807">
        <v>139</v>
      </c>
      <c r="G10" s="807">
        <v>114</v>
      </c>
      <c r="H10" s="807">
        <v>25</v>
      </c>
      <c r="I10" s="807">
        <v>0</v>
      </c>
      <c r="J10" s="807">
        <v>426</v>
      </c>
      <c r="K10" s="807">
        <v>329</v>
      </c>
      <c r="L10" s="807">
        <v>97</v>
      </c>
      <c r="M10" s="807">
        <v>0</v>
      </c>
      <c r="N10" s="807">
        <v>9958</v>
      </c>
      <c r="O10" s="807">
        <v>5397</v>
      </c>
      <c r="P10" s="807">
        <v>4559</v>
      </c>
      <c r="Q10" s="807">
        <v>2</v>
      </c>
    </row>
    <row r="11" spans="1:17" s="49" customFormat="1" ht="9.75" customHeight="1" x14ac:dyDescent="0.15">
      <c r="A11" s="213" t="s">
        <v>819</v>
      </c>
      <c r="B11" s="807">
        <v>2171</v>
      </c>
      <c r="C11" s="807">
        <v>1598</v>
      </c>
      <c r="D11" s="807">
        <v>572</v>
      </c>
      <c r="E11" s="807">
        <v>1</v>
      </c>
      <c r="F11" s="807">
        <v>34</v>
      </c>
      <c r="G11" s="807">
        <v>32</v>
      </c>
      <c r="H11" s="807">
        <v>2</v>
      </c>
      <c r="I11" s="807">
        <v>0</v>
      </c>
      <c r="J11" s="807">
        <v>114</v>
      </c>
      <c r="K11" s="807">
        <v>97</v>
      </c>
      <c r="L11" s="807">
        <v>17</v>
      </c>
      <c r="M11" s="807">
        <v>0</v>
      </c>
      <c r="N11" s="807">
        <v>2023</v>
      </c>
      <c r="O11" s="807">
        <v>1469</v>
      </c>
      <c r="P11" s="807">
        <v>553</v>
      </c>
      <c r="Q11" s="807">
        <v>1</v>
      </c>
    </row>
    <row r="12" spans="1:17" s="49" customFormat="1" ht="9.75" customHeight="1" x14ac:dyDescent="0.15">
      <c r="A12" s="213" t="s">
        <v>820</v>
      </c>
      <c r="B12" s="807">
        <v>105</v>
      </c>
      <c r="C12" s="807">
        <v>80</v>
      </c>
      <c r="D12" s="807">
        <v>25</v>
      </c>
      <c r="E12" s="807">
        <v>0</v>
      </c>
      <c r="F12" s="807">
        <v>1</v>
      </c>
      <c r="G12" s="807">
        <v>1</v>
      </c>
      <c r="H12" s="807">
        <v>0</v>
      </c>
      <c r="I12" s="807">
        <v>0</v>
      </c>
      <c r="J12" s="807">
        <v>6</v>
      </c>
      <c r="K12" s="807">
        <v>6</v>
      </c>
      <c r="L12" s="807">
        <v>0</v>
      </c>
      <c r="M12" s="807">
        <v>0</v>
      </c>
      <c r="N12" s="807">
        <v>98</v>
      </c>
      <c r="O12" s="807">
        <v>73</v>
      </c>
      <c r="P12" s="807">
        <v>25</v>
      </c>
      <c r="Q12" s="807">
        <v>0</v>
      </c>
    </row>
    <row r="13" spans="1:17" s="49" customFormat="1" ht="9.75" customHeight="1" x14ac:dyDescent="0.15">
      <c r="A13" s="213" t="s">
        <v>827</v>
      </c>
      <c r="B13" s="807">
        <v>231</v>
      </c>
      <c r="C13" s="807">
        <v>230</v>
      </c>
      <c r="D13" s="807">
        <v>1</v>
      </c>
      <c r="E13" s="807">
        <v>0</v>
      </c>
      <c r="F13" s="807">
        <v>9</v>
      </c>
      <c r="G13" s="807">
        <v>9</v>
      </c>
      <c r="H13" s="807">
        <v>0</v>
      </c>
      <c r="I13" s="807">
        <v>0</v>
      </c>
      <c r="J13" s="807">
        <v>14</v>
      </c>
      <c r="K13" s="807">
        <v>14</v>
      </c>
      <c r="L13" s="807">
        <v>0</v>
      </c>
      <c r="M13" s="807">
        <v>0</v>
      </c>
      <c r="N13" s="807">
        <v>208</v>
      </c>
      <c r="O13" s="807">
        <v>207</v>
      </c>
      <c r="P13" s="807">
        <v>1</v>
      </c>
      <c r="Q13" s="807">
        <v>0</v>
      </c>
    </row>
    <row r="14" spans="1:17" s="49" customFormat="1" ht="9.75" customHeight="1" x14ac:dyDescent="0.15">
      <c r="A14" s="213" t="s">
        <v>818</v>
      </c>
      <c r="B14" s="807">
        <v>23</v>
      </c>
      <c r="C14" s="807">
        <v>22</v>
      </c>
      <c r="D14" s="807">
        <v>1</v>
      </c>
      <c r="E14" s="807">
        <v>0</v>
      </c>
      <c r="F14" s="807">
        <v>0</v>
      </c>
      <c r="G14" s="807">
        <v>0</v>
      </c>
      <c r="H14" s="807">
        <v>0</v>
      </c>
      <c r="I14" s="807">
        <v>0</v>
      </c>
      <c r="J14" s="807">
        <v>0</v>
      </c>
      <c r="K14" s="807">
        <v>0</v>
      </c>
      <c r="L14" s="807">
        <v>0</v>
      </c>
      <c r="M14" s="807">
        <v>0</v>
      </c>
      <c r="N14" s="807">
        <v>23</v>
      </c>
      <c r="O14" s="807">
        <v>22</v>
      </c>
      <c r="P14" s="807">
        <v>1</v>
      </c>
      <c r="Q14" s="807">
        <v>0</v>
      </c>
    </row>
    <row r="15" spans="1:17" s="49" customFormat="1" ht="9.75" customHeight="1" x14ac:dyDescent="0.15">
      <c r="A15" s="213" t="s">
        <v>819</v>
      </c>
      <c r="B15" s="807">
        <v>135</v>
      </c>
      <c r="C15" s="807">
        <v>135</v>
      </c>
      <c r="D15" s="807">
        <v>0</v>
      </c>
      <c r="E15" s="807">
        <v>0</v>
      </c>
      <c r="F15" s="807">
        <v>4</v>
      </c>
      <c r="G15" s="807">
        <v>4</v>
      </c>
      <c r="H15" s="807">
        <v>0</v>
      </c>
      <c r="I15" s="807">
        <v>0</v>
      </c>
      <c r="J15" s="807">
        <v>8</v>
      </c>
      <c r="K15" s="807">
        <v>8</v>
      </c>
      <c r="L15" s="807">
        <v>0</v>
      </c>
      <c r="M15" s="807">
        <v>0</v>
      </c>
      <c r="N15" s="807">
        <v>123</v>
      </c>
      <c r="O15" s="807">
        <v>123</v>
      </c>
      <c r="P15" s="807">
        <v>0</v>
      </c>
      <c r="Q15" s="807">
        <v>0</v>
      </c>
    </row>
    <row r="16" spans="1:17" s="49" customFormat="1" ht="9.75" customHeight="1" x14ac:dyDescent="0.15">
      <c r="A16" s="213" t="s">
        <v>820</v>
      </c>
      <c r="B16" s="807">
        <v>73</v>
      </c>
      <c r="C16" s="807">
        <v>73</v>
      </c>
      <c r="D16" s="807">
        <v>0</v>
      </c>
      <c r="E16" s="807">
        <v>0</v>
      </c>
      <c r="F16" s="807">
        <v>5</v>
      </c>
      <c r="G16" s="807">
        <v>5</v>
      </c>
      <c r="H16" s="807">
        <v>0</v>
      </c>
      <c r="I16" s="807">
        <v>0</v>
      </c>
      <c r="J16" s="807">
        <v>6</v>
      </c>
      <c r="K16" s="807">
        <v>6</v>
      </c>
      <c r="L16" s="807">
        <v>0</v>
      </c>
      <c r="M16" s="807">
        <v>0</v>
      </c>
      <c r="N16" s="807">
        <v>62</v>
      </c>
      <c r="O16" s="807">
        <v>62</v>
      </c>
      <c r="P16" s="807">
        <v>0</v>
      </c>
      <c r="Q16" s="807">
        <v>0</v>
      </c>
    </row>
    <row r="17" spans="1:17" s="49" customFormat="1" ht="9.75" customHeight="1" x14ac:dyDescent="0.15">
      <c r="A17" s="213" t="s">
        <v>845</v>
      </c>
      <c r="B17" s="807">
        <v>6051</v>
      </c>
      <c r="C17" s="807">
        <v>5622</v>
      </c>
      <c r="D17" s="807">
        <v>429</v>
      </c>
      <c r="E17" s="807">
        <v>0</v>
      </c>
      <c r="F17" s="807">
        <v>112</v>
      </c>
      <c r="G17" s="807">
        <v>110</v>
      </c>
      <c r="H17" s="807">
        <v>2</v>
      </c>
      <c r="I17" s="807">
        <v>0</v>
      </c>
      <c r="J17" s="807">
        <v>425</v>
      </c>
      <c r="K17" s="807">
        <v>409</v>
      </c>
      <c r="L17" s="807">
        <v>16</v>
      </c>
      <c r="M17" s="807">
        <v>0</v>
      </c>
      <c r="N17" s="807">
        <v>5514</v>
      </c>
      <c r="O17" s="807">
        <v>5103</v>
      </c>
      <c r="P17" s="807">
        <v>411</v>
      </c>
      <c r="Q17" s="807">
        <v>0</v>
      </c>
    </row>
    <row r="18" spans="1:17" s="49" customFormat="1" ht="9.75" customHeight="1" x14ac:dyDescent="0.15">
      <c r="A18" s="722" t="s">
        <v>1587</v>
      </c>
      <c r="B18" s="807">
        <v>2292</v>
      </c>
      <c r="C18" s="807">
        <v>1830</v>
      </c>
      <c r="D18" s="807">
        <v>460</v>
      </c>
      <c r="E18" s="807">
        <v>2</v>
      </c>
      <c r="F18" s="807">
        <v>26</v>
      </c>
      <c r="G18" s="807">
        <v>26</v>
      </c>
      <c r="H18" s="807">
        <v>0</v>
      </c>
      <c r="I18" s="807">
        <v>0</v>
      </c>
      <c r="J18" s="807">
        <v>130</v>
      </c>
      <c r="K18" s="807">
        <v>122</v>
      </c>
      <c r="L18" s="807">
        <v>8</v>
      </c>
      <c r="M18" s="807">
        <v>0</v>
      </c>
      <c r="N18" s="807">
        <v>2136</v>
      </c>
      <c r="O18" s="807">
        <v>1682</v>
      </c>
      <c r="P18" s="807">
        <v>452</v>
      </c>
      <c r="Q18" s="807">
        <v>2</v>
      </c>
    </row>
    <row r="19" spans="1:17" s="49" customFormat="1" ht="9.75" customHeight="1" x14ac:dyDescent="0.15">
      <c r="A19" s="722" t="s">
        <v>847</v>
      </c>
      <c r="B19" s="807">
        <v>1764</v>
      </c>
      <c r="C19" s="807">
        <v>1563</v>
      </c>
      <c r="D19" s="807">
        <v>200</v>
      </c>
      <c r="E19" s="807">
        <v>1</v>
      </c>
      <c r="F19" s="807">
        <v>19</v>
      </c>
      <c r="G19" s="807">
        <v>18</v>
      </c>
      <c r="H19" s="807">
        <v>1</v>
      </c>
      <c r="I19" s="807">
        <v>0</v>
      </c>
      <c r="J19" s="807">
        <v>104</v>
      </c>
      <c r="K19" s="807">
        <v>92</v>
      </c>
      <c r="L19" s="807">
        <v>12</v>
      </c>
      <c r="M19" s="807">
        <v>0</v>
      </c>
      <c r="N19" s="807">
        <v>1641</v>
      </c>
      <c r="O19" s="807">
        <v>1453</v>
      </c>
      <c r="P19" s="807">
        <v>187</v>
      </c>
      <c r="Q19" s="807">
        <v>1</v>
      </c>
    </row>
    <row r="20" spans="1:17" s="49" customFormat="1" ht="9.75" customHeight="1" x14ac:dyDescent="0.15">
      <c r="A20" s="213" t="s">
        <v>848</v>
      </c>
      <c r="B20" s="807">
        <v>433</v>
      </c>
      <c r="C20" s="807">
        <v>380</v>
      </c>
      <c r="D20" s="807">
        <v>52</v>
      </c>
      <c r="E20" s="807">
        <v>1</v>
      </c>
      <c r="F20" s="807">
        <v>17</v>
      </c>
      <c r="G20" s="807">
        <v>16</v>
      </c>
      <c r="H20" s="807">
        <v>1</v>
      </c>
      <c r="I20" s="807">
        <v>0</v>
      </c>
      <c r="J20" s="807">
        <v>56</v>
      </c>
      <c r="K20" s="807">
        <v>52</v>
      </c>
      <c r="L20" s="807">
        <v>4</v>
      </c>
      <c r="M20" s="807">
        <v>0</v>
      </c>
      <c r="N20" s="807">
        <v>360</v>
      </c>
      <c r="O20" s="807">
        <v>312</v>
      </c>
      <c r="P20" s="807">
        <v>47</v>
      </c>
      <c r="Q20" s="807">
        <v>1</v>
      </c>
    </row>
    <row r="21" spans="1:17" s="192" customFormat="1" ht="9.75" customHeight="1" x14ac:dyDescent="0.25">
      <c r="A21" s="214" t="s">
        <v>826</v>
      </c>
      <c r="B21" s="808">
        <v>7025</v>
      </c>
      <c r="C21" s="808">
        <v>2899</v>
      </c>
      <c r="D21" s="808">
        <v>4126</v>
      </c>
      <c r="E21" s="808">
        <v>0</v>
      </c>
      <c r="F21" s="808">
        <v>78</v>
      </c>
      <c r="G21" s="808">
        <v>49</v>
      </c>
      <c r="H21" s="808">
        <v>29</v>
      </c>
      <c r="I21" s="808">
        <v>0</v>
      </c>
      <c r="J21" s="808">
        <v>311</v>
      </c>
      <c r="K21" s="808">
        <v>150</v>
      </c>
      <c r="L21" s="808">
        <v>161</v>
      </c>
      <c r="M21" s="808">
        <v>0</v>
      </c>
      <c r="N21" s="808">
        <v>6636</v>
      </c>
      <c r="O21" s="808">
        <v>2700</v>
      </c>
      <c r="P21" s="808">
        <v>3936</v>
      </c>
      <c r="Q21" s="808">
        <v>0</v>
      </c>
    </row>
    <row r="22" spans="1:17" s="49" customFormat="1" ht="9.75" customHeight="1" x14ac:dyDescent="0.15">
      <c r="A22" s="213" t="s">
        <v>844</v>
      </c>
      <c r="B22" s="807">
        <v>6087</v>
      </c>
      <c r="C22" s="807">
        <v>2533</v>
      </c>
      <c r="D22" s="807">
        <v>3554</v>
      </c>
      <c r="E22" s="807">
        <v>0</v>
      </c>
      <c r="F22" s="807">
        <v>66</v>
      </c>
      <c r="G22" s="807">
        <v>44</v>
      </c>
      <c r="H22" s="807">
        <v>22</v>
      </c>
      <c r="I22" s="807">
        <v>0</v>
      </c>
      <c r="J22" s="807">
        <v>276</v>
      </c>
      <c r="K22" s="807">
        <v>131</v>
      </c>
      <c r="L22" s="807">
        <v>145</v>
      </c>
      <c r="M22" s="807">
        <v>0</v>
      </c>
      <c r="N22" s="807">
        <v>5745</v>
      </c>
      <c r="O22" s="807">
        <v>2358</v>
      </c>
      <c r="P22" s="807">
        <v>3387</v>
      </c>
      <c r="Q22" s="807">
        <v>0</v>
      </c>
    </row>
    <row r="23" spans="1:17" s="49" customFormat="1" ht="9.75" customHeight="1" x14ac:dyDescent="0.15">
      <c r="A23" s="213" t="s">
        <v>818</v>
      </c>
      <c r="B23" s="807">
        <v>5375</v>
      </c>
      <c r="C23" s="807">
        <v>2141</v>
      </c>
      <c r="D23" s="807">
        <v>3234</v>
      </c>
      <c r="E23" s="807">
        <v>0</v>
      </c>
      <c r="F23" s="807">
        <v>58</v>
      </c>
      <c r="G23" s="807">
        <v>37</v>
      </c>
      <c r="H23" s="807">
        <v>21</v>
      </c>
      <c r="I23" s="807">
        <v>0</v>
      </c>
      <c r="J23" s="807">
        <v>235</v>
      </c>
      <c r="K23" s="807">
        <v>102</v>
      </c>
      <c r="L23" s="807">
        <v>133</v>
      </c>
      <c r="M23" s="807">
        <v>0</v>
      </c>
      <c r="N23" s="807">
        <v>5082</v>
      </c>
      <c r="O23" s="807">
        <v>2002</v>
      </c>
      <c r="P23" s="807">
        <v>3080</v>
      </c>
      <c r="Q23" s="807">
        <v>0</v>
      </c>
    </row>
    <row r="24" spans="1:17" s="49" customFormat="1" ht="9.75" customHeight="1" x14ac:dyDescent="0.15">
      <c r="A24" s="213" t="s">
        <v>819</v>
      </c>
      <c r="B24" s="807">
        <v>594</v>
      </c>
      <c r="C24" s="807">
        <v>329</v>
      </c>
      <c r="D24" s="807">
        <v>265</v>
      </c>
      <c r="E24" s="807">
        <v>0</v>
      </c>
      <c r="F24" s="807">
        <v>7</v>
      </c>
      <c r="G24" s="807">
        <v>6</v>
      </c>
      <c r="H24" s="807">
        <v>1</v>
      </c>
      <c r="I24" s="807">
        <v>0</v>
      </c>
      <c r="J24" s="807">
        <v>39</v>
      </c>
      <c r="K24" s="807">
        <v>27</v>
      </c>
      <c r="L24" s="807">
        <v>12</v>
      </c>
      <c r="M24" s="807">
        <v>0</v>
      </c>
      <c r="N24" s="807">
        <v>548</v>
      </c>
      <c r="O24" s="807">
        <v>296</v>
      </c>
      <c r="P24" s="807">
        <v>252</v>
      </c>
      <c r="Q24" s="807">
        <v>0</v>
      </c>
    </row>
    <row r="25" spans="1:17" s="49" customFormat="1" ht="9.75" customHeight="1" x14ac:dyDescent="0.15">
      <c r="A25" s="213" t="s">
        <v>820</v>
      </c>
      <c r="B25" s="807">
        <v>118</v>
      </c>
      <c r="C25" s="807">
        <v>63</v>
      </c>
      <c r="D25" s="807">
        <v>55</v>
      </c>
      <c r="E25" s="807">
        <v>0</v>
      </c>
      <c r="F25" s="807">
        <v>1</v>
      </c>
      <c r="G25" s="807">
        <v>1</v>
      </c>
      <c r="H25" s="807">
        <v>0</v>
      </c>
      <c r="I25" s="807">
        <v>0</v>
      </c>
      <c r="J25" s="807">
        <v>2</v>
      </c>
      <c r="K25" s="807">
        <v>2</v>
      </c>
      <c r="L25" s="807">
        <v>0</v>
      </c>
      <c r="M25" s="807">
        <v>0</v>
      </c>
      <c r="N25" s="807">
        <v>115</v>
      </c>
      <c r="O25" s="807">
        <v>60</v>
      </c>
      <c r="P25" s="807">
        <v>55</v>
      </c>
      <c r="Q25" s="807">
        <v>0</v>
      </c>
    </row>
    <row r="26" spans="1:17" s="49" customFormat="1" ht="9.75" customHeight="1" x14ac:dyDescent="0.15">
      <c r="A26" s="213" t="s">
        <v>849</v>
      </c>
      <c r="B26" s="807">
        <v>155</v>
      </c>
      <c r="C26" s="807">
        <v>71</v>
      </c>
      <c r="D26" s="807">
        <v>84</v>
      </c>
      <c r="E26" s="807">
        <v>0</v>
      </c>
      <c r="F26" s="807">
        <v>4</v>
      </c>
      <c r="G26" s="807">
        <v>4</v>
      </c>
      <c r="H26" s="807">
        <v>0</v>
      </c>
      <c r="I26" s="807">
        <v>0</v>
      </c>
      <c r="J26" s="807">
        <v>5</v>
      </c>
      <c r="K26" s="807">
        <v>5</v>
      </c>
      <c r="L26" s="807">
        <v>0</v>
      </c>
      <c r="M26" s="807">
        <v>0</v>
      </c>
      <c r="N26" s="807">
        <v>146</v>
      </c>
      <c r="O26" s="807">
        <v>62</v>
      </c>
      <c r="P26" s="807">
        <v>84</v>
      </c>
      <c r="Q26" s="807">
        <v>0</v>
      </c>
    </row>
    <row r="27" spans="1:17" s="49" customFormat="1" ht="9.75" customHeight="1" x14ac:dyDescent="0.15">
      <c r="A27" s="213" t="s">
        <v>818</v>
      </c>
      <c r="B27" s="807">
        <v>104</v>
      </c>
      <c r="C27" s="807">
        <v>25</v>
      </c>
      <c r="D27" s="807">
        <v>79</v>
      </c>
      <c r="E27" s="807">
        <v>0</v>
      </c>
      <c r="F27" s="807">
        <v>1</v>
      </c>
      <c r="G27" s="807">
        <v>1</v>
      </c>
      <c r="H27" s="807">
        <v>0</v>
      </c>
      <c r="I27" s="807">
        <v>0</v>
      </c>
      <c r="J27" s="807">
        <v>0</v>
      </c>
      <c r="K27" s="807">
        <v>0</v>
      </c>
      <c r="L27" s="807">
        <v>0</v>
      </c>
      <c r="M27" s="807">
        <v>0</v>
      </c>
      <c r="N27" s="807">
        <v>103</v>
      </c>
      <c r="O27" s="807">
        <v>24</v>
      </c>
      <c r="P27" s="807">
        <v>79</v>
      </c>
      <c r="Q27" s="807">
        <v>0</v>
      </c>
    </row>
    <row r="28" spans="1:17" s="49" customFormat="1" ht="9.75" customHeight="1" x14ac:dyDescent="0.15">
      <c r="A28" s="213" t="s">
        <v>819</v>
      </c>
      <c r="B28" s="807">
        <v>16</v>
      </c>
      <c r="C28" s="807">
        <v>14</v>
      </c>
      <c r="D28" s="807">
        <v>2</v>
      </c>
      <c r="E28" s="807">
        <v>0</v>
      </c>
      <c r="F28" s="807">
        <v>0</v>
      </c>
      <c r="G28" s="807">
        <v>0</v>
      </c>
      <c r="H28" s="807">
        <v>0</v>
      </c>
      <c r="I28" s="807">
        <v>0</v>
      </c>
      <c r="J28" s="807">
        <v>4</v>
      </c>
      <c r="K28" s="807">
        <v>4</v>
      </c>
      <c r="L28" s="807">
        <v>0</v>
      </c>
      <c r="M28" s="807">
        <v>0</v>
      </c>
      <c r="N28" s="807">
        <v>12</v>
      </c>
      <c r="O28" s="807">
        <v>10</v>
      </c>
      <c r="P28" s="807">
        <v>2</v>
      </c>
      <c r="Q28" s="807">
        <v>0</v>
      </c>
    </row>
    <row r="29" spans="1:17" s="49" customFormat="1" ht="9.75" customHeight="1" x14ac:dyDescent="0.15">
      <c r="A29" s="213" t="s">
        <v>820</v>
      </c>
      <c r="B29" s="807">
        <v>35</v>
      </c>
      <c r="C29" s="807">
        <v>32</v>
      </c>
      <c r="D29" s="807">
        <v>3</v>
      </c>
      <c r="E29" s="807">
        <v>0</v>
      </c>
      <c r="F29" s="807">
        <v>3</v>
      </c>
      <c r="G29" s="807">
        <v>3</v>
      </c>
      <c r="H29" s="807">
        <v>0</v>
      </c>
      <c r="I29" s="807">
        <v>0</v>
      </c>
      <c r="J29" s="807">
        <v>1</v>
      </c>
      <c r="K29" s="807">
        <v>1</v>
      </c>
      <c r="L29" s="807">
        <v>0</v>
      </c>
      <c r="M29" s="807">
        <v>0</v>
      </c>
      <c r="N29" s="807">
        <v>31</v>
      </c>
      <c r="O29" s="807">
        <v>28</v>
      </c>
      <c r="P29" s="807">
        <v>3</v>
      </c>
      <c r="Q29" s="807">
        <v>0</v>
      </c>
    </row>
    <row r="30" spans="1:17" s="49" customFormat="1" ht="9.75" customHeight="1" x14ac:dyDescent="0.15">
      <c r="A30" s="213" t="s">
        <v>845</v>
      </c>
      <c r="B30" s="807">
        <v>500</v>
      </c>
      <c r="C30" s="807">
        <v>180</v>
      </c>
      <c r="D30" s="807">
        <v>320</v>
      </c>
      <c r="E30" s="807">
        <v>0</v>
      </c>
      <c r="F30" s="807">
        <v>4</v>
      </c>
      <c r="G30" s="807">
        <v>1</v>
      </c>
      <c r="H30" s="807">
        <v>3</v>
      </c>
      <c r="I30" s="807">
        <v>0</v>
      </c>
      <c r="J30" s="807">
        <v>17</v>
      </c>
      <c r="K30" s="807">
        <v>7</v>
      </c>
      <c r="L30" s="807">
        <v>10</v>
      </c>
      <c r="M30" s="807">
        <v>0</v>
      </c>
      <c r="N30" s="807">
        <v>479</v>
      </c>
      <c r="O30" s="807">
        <v>172</v>
      </c>
      <c r="P30" s="807">
        <v>307</v>
      </c>
      <c r="Q30" s="807">
        <v>0</v>
      </c>
    </row>
    <row r="31" spans="1:17" s="49" customFormat="1" ht="9.75" customHeight="1" x14ac:dyDescent="0.15">
      <c r="A31" s="722" t="s">
        <v>846</v>
      </c>
      <c r="B31" s="807">
        <v>170</v>
      </c>
      <c r="C31" s="807">
        <v>64</v>
      </c>
      <c r="D31" s="807">
        <v>106</v>
      </c>
      <c r="E31" s="807">
        <v>0</v>
      </c>
      <c r="F31" s="807">
        <v>0</v>
      </c>
      <c r="G31" s="807">
        <v>0</v>
      </c>
      <c r="H31" s="807">
        <v>0</v>
      </c>
      <c r="I31" s="807">
        <v>0</v>
      </c>
      <c r="J31" s="807">
        <v>4</v>
      </c>
      <c r="K31" s="807">
        <v>3</v>
      </c>
      <c r="L31" s="807">
        <v>1</v>
      </c>
      <c r="M31" s="807">
        <v>0</v>
      </c>
      <c r="N31" s="807">
        <v>166</v>
      </c>
      <c r="O31" s="807">
        <v>61</v>
      </c>
      <c r="P31" s="807">
        <v>105</v>
      </c>
      <c r="Q31" s="807">
        <v>0</v>
      </c>
    </row>
    <row r="32" spans="1:17" s="49" customFormat="1" ht="9.75" customHeight="1" x14ac:dyDescent="0.15">
      <c r="A32" s="722" t="s">
        <v>847</v>
      </c>
      <c r="B32" s="807">
        <v>16</v>
      </c>
      <c r="C32" s="807">
        <v>8</v>
      </c>
      <c r="D32" s="807">
        <v>8</v>
      </c>
      <c r="E32" s="807">
        <v>0</v>
      </c>
      <c r="F32" s="807">
        <v>0</v>
      </c>
      <c r="G32" s="807">
        <v>0</v>
      </c>
      <c r="H32" s="807">
        <v>0</v>
      </c>
      <c r="I32" s="807">
        <v>0</v>
      </c>
      <c r="J32" s="807">
        <v>0</v>
      </c>
      <c r="K32" s="807">
        <v>0</v>
      </c>
      <c r="L32" s="807">
        <v>0</v>
      </c>
      <c r="M32" s="807">
        <v>0</v>
      </c>
      <c r="N32" s="807">
        <v>16</v>
      </c>
      <c r="O32" s="807">
        <v>8</v>
      </c>
      <c r="P32" s="807">
        <v>8</v>
      </c>
      <c r="Q32" s="807">
        <v>0</v>
      </c>
    </row>
    <row r="33" spans="1:17" s="49" customFormat="1" ht="9.75" customHeight="1" x14ac:dyDescent="0.15">
      <c r="A33" s="213" t="s">
        <v>848</v>
      </c>
      <c r="B33" s="807">
        <v>97</v>
      </c>
      <c r="C33" s="807">
        <v>43</v>
      </c>
      <c r="D33" s="807">
        <v>54</v>
      </c>
      <c r="E33" s="807">
        <v>0</v>
      </c>
      <c r="F33" s="807">
        <v>4</v>
      </c>
      <c r="G33" s="807">
        <v>0</v>
      </c>
      <c r="H33" s="807">
        <v>4</v>
      </c>
      <c r="I33" s="807">
        <v>0</v>
      </c>
      <c r="J33" s="807">
        <v>9</v>
      </c>
      <c r="K33" s="807">
        <v>4</v>
      </c>
      <c r="L33" s="807">
        <v>5</v>
      </c>
      <c r="M33" s="807">
        <v>0</v>
      </c>
      <c r="N33" s="807">
        <v>84</v>
      </c>
      <c r="O33" s="807">
        <v>39</v>
      </c>
      <c r="P33" s="807">
        <v>45</v>
      </c>
      <c r="Q33" s="807">
        <v>0</v>
      </c>
    </row>
    <row r="34" spans="1:17" s="49" customFormat="1" ht="4.9000000000000004" customHeight="1" thickBot="1" x14ac:dyDescent="0.2">
      <c r="A34" s="707"/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P34" s="707"/>
      <c r="Q34" s="707"/>
    </row>
    <row r="35" spans="1:17" s="154" customFormat="1" ht="9.75" customHeight="1" thickTop="1" x14ac:dyDescent="0.15">
      <c r="A35" s="2157" t="s">
        <v>1588</v>
      </c>
      <c r="B35" s="2157"/>
      <c r="C35" s="2157"/>
      <c r="D35" s="2157"/>
      <c r="E35" s="1946"/>
    </row>
    <row r="36" spans="1:17" s="154" customFormat="1" ht="9.75" customHeight="1" x14ac:dyDescent="0.15">
      <c r="A36" s="2158" t="s">
        <v>1589</v>
      </c>
      <c r="B36" s="2158"/>
      <c r="C36" s="2158"/>
      <c r="D36" s="2158"/>
      <c r="E36" s="2158"/>
      <c r="F36" s="2158"/>
      <c r="G36" s="2158"/>
      <c r="H36" s="2158"/>
      <c r="I36" s="2158"/>
      <c r="J36" s="2158"/>
      <c r="K36" s="2158"/>
      <c r="L36" s="2158"/>
      <c r="M36" s="2158"/>
      <c r="N36" s="2158"/>
      <c r="O36" s="2158"/>
      <c r="P36" s="2158"/>
      <c r="Q36" s="2158"/>
    </row>
    <row r="37" spans="1:17" s="234" customFormat="1" ht="9.75" customHeight="1" x14ac:dyDescent="0.25">
      <c r="A37" s="723" t="s">
        <v>1392</v>
      </c>
      <c r="C37" s="235"/>
    </row>
  </sheetData>
  <mergeCells count="7">
    <mergeCell ref="N3:Q3"/>
    <mergeCell ref="A36:Q36"/>
    <mergeCell ref="A1:Q1"/>
    <mergeCell ref="A35:D35"/>
    <mergeCell ref="B3:E3"/>
    <mergeCell ref="F3:I3"/>
    <mergeCell ref="J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4"/>
  <dimension ref="A1:M82"/>
  <sheetViews>
    <sheetView showGridLines="0" showRuler="0" zoomScaleSheetLayoutView="100" workbookViewId="0">
      <selection activeCell="M63" sqref="M63"/>
    </sheetView>
  </sheetViews>
  <sheetFormatPr defaultColWidth="12.7109375" defaultRowHeight="9" x14ac:dyDescent="0.15"/>
  <cols>
    <col min="1" max="3" width="2.7109375" style="237" customWidth="1"/>
    <col min="4" max="4" width="8.28515625" style="237" customWidth="1"/>
    <col min="5" max="5" width="6" style="237" customWidth="1"/>
    <col min="6" max="7" width="9.5703125" style="237" customWidth="1"/>
    <col min="8" max="8" width="6" style="249" bestFit="1" customWidth="1"/>
    <col min="9" max="10" width="10.140625" style="249" customWidth="1"/>
    <col min="11" max="11" width="5.140625" style="249" customWidth="1"/>
    <col min="12" max="12" width="9" style="249" customWidth="1"/>
    <col min="13" max="13" width="9.5703125" style="249" customWidth="1"/>
    <col min="14" max="16384" width="12.7109375" style="237"/>
  </cols>
  <sheetData>
    <row r="1" spans="1:13" s="194" customFormat="1" ht="15" customHeight="1" x14ac:dyDescent="0.15">
      <c r="A1" s="2163" t="s">
        <v>2005</v>
      </c>
      <c r="B1" s="2163"/>
      <c r="C1" s="2163"/>
      <c r="D1" s="2163"/>
      <c r="E1" s="2163"/>
      <c r="F1" s="2163"/>
      <c r="G1" s="2163"/>
      <c r="H1" s="2163"/>
      <c r="I1" s="2163"/>
      <c r="J1" s="2163"/>
      <c r="K1" s="2163"/>
      <c r="L1" s="2163"/>
      <c r="M1" s="2163"/>
    </row>
    <row r="2" spans="1:13" ht="12.75" customHeight="1" x14ac:dyDescent="0.15">
      <c r="A2" s="2164">
        <v>2020</v>
      </c>
      <c r="B2" s="2165"/>
      <c r="C2" s="245"/>
      <c r="D2" s="245"/>
      <c r="E2" s="245"/>
      <c r="F2" s="246"/>
      <c r="H2" s="247"/>
      <c r="I2" s="248"/>
      <c r="K2" s="247"/>
      <c r="L2" s="248"/>
    </row>
    <row r="3" spans="1:13" ht="9.9499999999999993" customHeight="1" x14ac:dyDescent="0.15">
      <c r="A3" s="2166" t="s">
        <v>925</v>
      </c>
      <c r="B3" s="2166"/>
      <c r="C3" s="2166"/>
      <c r="D3" s="2167"/>
      <c r="E3" s="2168" t="s">
        <v>1</v>
      </c>
      <c r="F3" s="2169"/>
      <c r="G3" s="2170"/>
      <c r="H3" s="2168" t="s">
        <v>926</v>
      </c>
      <c r="I3" s="2169"/>
      <c r="J3" s="2170"/>
      <c r="K3" s="2168" t="s">
        <v>927</v>
      </c>
      <c r="L3" s="2169"/>
      <c r="M3" s="2169"/>
    </row>
    <row r="4" spans="1:13" ht="9.9499999999999993" customHeight="1" x14ac:dyDescent="0.15">
      <c r="A4" s="2166"/>
      <c r="B4" s="2166"/>
      <c r="C4" s="2166"/>
      <c r="D4" s="2167"/>
      <c r="E4" s="560" t="s">
        <v>271</v>
      </c>
      <c r="F4" s="560" t="s">
        <v>928</v>
      </c>
      <c r="G4" s="561" t="s">
        <v>929</v>
      </c>
      <c r="H4" s="560" t="s">
        <v>271</v>
      </c>
      <c r="I4" s="560" t="s">
        <v>928</v>
      </c>
      <c r="J4" s="561" t="s">
        <v>929</v>
      </c>
      <c r="K4" s="560" t="s">
        <v>271</v>
      </c>
      <c r="L4" s="560" t="s">
        <v>928</v>
      </c>
      <c r="M4" s="561" t="s">
        <v>929</v>
      </c>
    </row>
    <row r="5" spans="1:13" ht="3.75" customHeight="1" x14ac:dyDescent="0.15">
      <c r="H5" s="237"/>
      <c r="I5" s="237"/>
      <c r="J5" s="237"/>
      <c r="K5" s="237"/>
      <c r="L5" s="237"/>
      <c r="M5" s="237"/>
    </row>
    <row r="6" spans="1:13" ht="9" customHeight="1" x14ac:dyDescent="0.15">
      <c r="A6" s="1476"/>
      <c r="B6" s="1476"/>
      <c r="C6" s="1476"/>
      <c r="D6" s="1477"/>
      <c r="E6" s="2162" t="s">
        <v>1</v>
      </c>
      <c r="F6" s="2162"/>
      <c r="G6" s="2162"/>
      <c r="H6" s="2162"/>
      <c r="I6" s="2162"/>
      <c r="J6" s="2162"/>
      <c r="K6" s="2162"/>
      <c r="L6" s="2162"/>
      <c r="M6" s="2162"/>
    </row>
    <row r="7" spans="1:13" ht="9" customHeight="1" x14ac:dyDescent="0.15">
      <c r="A7" s="557" t="s">
        <v>301</v>
      </c>
      <c r="B7" s="557"/>
      <c r="C7" s="557"/>
      <c r="D7" s="210"/>
      <c r="E7" s="1807">
        <v>23999</v>
      </c>
      <c r="F7" s="1807">
        <v>425481489</v>
      </c>
      <c r="G7" s="1807">
        <v>379405495</v>
      </c>
      <c r="H7" s="1807">
        <v>22309</v>
      </c>
      <c r="I7" s="1807">
        <v>421265086</v>
      </c>
      <c r="J7" s="1807">
        <v>350051337</v>
      </c>
      <c r="K7" s="1807">
        <v>1690</v>
      </c>
      <c r="L7" s="1807">
        <v>4216403</v>
      </c>
      <c r="M7" s="1807">
        <v>29354158</v>
      </c>
    </row>
    <row r="8" spans="1:13" ht="9" customHeight="1" x14ac:dyDescent="0.15">
      <c r="A8" s="557"/>
      <c r="B8" s="557" t="s">
        <v>302</v>
      </c>
      <c r="C8" s="557"/>
      <c r="D8" s="210"/>
      <c r="E8" s="1807">
        <v>18229</v>
      </c>
      <c r="F8" s="1807">
        <v>395515348</v>
      </c>
      <c r="G8" s="1807">
        <v>334608125</v>
      </c>
      <c r="H8" s="1807">
        <v>18070</v>
      </c>
      <c r="I8" s="1807">
        <v>394703368</v>
      </c>
      <c r="J8" s="1807">
        <v>329036354</v>
      </c>
      <c r="K8" s="1807">
        <v>159</v>
      </c>
      <c r="L8" s="1807">
        <v>811980</v>
      </c>
      <c r="M8" s="1807">
        <v>5571771</v>
      </c>
    </row>
    <row r="9" spans="1:13" ht="9" customHeight="1" x14ac:dyDescent="0.15">
      <c r="A9" s="194"/>
      <c r="B9" s="194"/>
      <c r="C9" s="194" t="s">
        <v>690</v>
      </c>
      <c r="D9" s="206"/>
      <c r="E9" s="1660">
        <v>1636</v>
      </c>
      <c r="F9" s="1660">
        <v>12781705</v>
      </c>
      <c r="G9" s="1660">
        <v>8585059</v>
      </c>
      <c r="H9" s="1808">
        <v>1634</v>
      </c>
      <c r="I9" s="1808">
        <v>12781487</v>
      </c>
      <c r="J9" s="1808">
        <v>8583563</v>
      </c>
      <c r="K9" s="1808">
        <v>2</v>
      </c>
      <c r="L9" s="1808">
        <v>218</v>
      </c>
      <c r="M9" s="1808">
        <v>1496</v>
      </c>
    </row>
    <row r="10" spans="1:13" ht="9" customHeight="1" x14ac:dyDescent="0.15">
      <c r="A10" s="194"/>
      <c r="B10" s="194"/>
      <c r="C10" s="194" t="s">
        <v>930</v>
      </c>
      <c r="D10" s="206"/>
      <c r="E10" s="1660">
        <v>78</v>
      </c>
      <c r="F10" s="1660">
        <v>367446</v>
      </c>
      <c r="G10" s="1660">
        <v>245216</v>
      </c>
      <c r="H10" s="1808">
        <v>78</v>
      </c>
      <c r="I10" s="1808">
        <v>367446</v>
      </c>
      <c r="J10" s="1808">
        <v>245216</v>
      </c>
      <c r="K10" s="1808">
        <v>0</v>
      </c>
      <c r="L10" s="1808">
        <v>0</v>
      </c>
      <c r="M10" s="1808">
        <v>0</v>
      </c>
    </row>
    <row r="11" spans="1:13" ht="9" customHeight="1" x14ac:dyDescent="0.15">
      <c r="A11" s="194"/>
      <c r="B11" s="194"/>
      <c r="C11" s="194" t="s">
        <v>931</v>
      </c>
      <c r="D11" s="206"/>
      <c r="E11" s="1660">
        <v>869</v>
      </c>
      <c r="F11" s="1660">
        <v>4481334</v>
      </c>
      <c r="G11" s="1660">
        <v>3210889</v>
      </c>
      <c r="H11" s="1808">
        <v>869</v>
      </c>
      <c r="I11" s="1808">
        <v>4481334</v>
      </c>
      <c r="J11" s="1808">
        <v>3210889</v>
      </c>
      <c r="K11" s="1808">
        <v>0</v>
      </c>
      <c r="L11" s="1808">
        <v>0</v>
      </c>
      <c r="M11" s="1808">
        <v>0</v>
      </c>
    </row>
    <row r="12" spans="1:13" ht="9" customHeight="1" x14ac:dyDescent="0.15">
      <c r="A12" s="194"/>
      <c r="B12" s="194"/>
      <c r="C12" s="194" t="s">
        <v>932</v>
      </c>
      <c r="D12" s="206"/>
      <c r="E12" s="1660">
        <v>4897</v>
      </c>
      <c r="F12" s="1660">
        <v>68149949</v>
      </c>
      <c r="G12" s="1660">
        <v>57052126</v>
      </c>
      <c r="H12" s="1808">
        <v>4864</v>
      </c>
      <c r="I12" s="1808">
        <v>68088307</v>
      </c>
      <c r="J12" s="1808">
        <v>56600153</v>
      </c>
      <c r="K12" s="1808">
        <v>33</v>
      </c>
      <c r="L12" s="1808">
        <v>61642</v>
      </c>
      <c r="M12" s="1808">
        <v>451973</v>
      </c>
    </row>
    <row r="13" spans="1:13" ht="9" customHeight="1" x14ac:dyDescent="0.15">
      <c r="A13" s="194"/>
      <c r="B13" s="194"/>
      <c r="C13" s="194" t="s">
        <v>376</v>
      </c>
      <c r="D13" s="206"/>
      <c r="E13" s="1660">
        <v>3347</v>
      </c>
      <c r="F13" s="1660">
        <v>57417718</v>
      </c>
      <c r="G13" s="1660">
        <v>44771798</v>
      </c>
      <c r="H13" s="1808">
        <v>3241</v>
      </c>
      <c r="I13" s="1808">
        <v>56684301</v>
      </c>
      <c r="J13" s="1808">
        <v>39771287</v>
      </c>
      <c r="K13" s="1808">
        <v>106</v>
      </c>
      <c r="L13" s="1808">
        <v>733417</v>
      </c>
      <c r="M13" s="1808">
        <v>5000511</v>
      </c>
    </row>
    <row r="14" spans="1:13" ht="9" customHeight="1" x14ac:dyDescent="0.15">
      <c r="A14" s="194"/>
      <c r="B14" s="194"/>
      <c r="C14" s="194" t="s">
        <v>933</v>
      </c>
      <c r="D14" s="206"/>
      <c r="E14" s="1660">
        <v>4</v>
      </c>
      <c r="F14" s="1660">
        <v>3206</v>
      </c>
      <c r="G14" s="1660">
        <v>6908</v>
      </c>
      <c r="H14" s="1808">
        <v>0</v>
      </c>
      <c r="I14" s="1808">
        <v>0</v>
      </c>
      <c r="J14" s="1808">
        <v>0</v>
      </c>
      <c r="K14" s="1808">
        <v>4</v>
      </c>
      <c r="L14" s="1808">
        <v>3206</v>
      </c>
      <c r="M14" s="1808">
        <v>6908</v>
      </c>
    </row>
    <row r="15" spans="1:13" ht="9" customHeight="1" x14ac:dyDescent="0.15">
      <c r="A15" s="194"/>
      <c r="B15" s="194"/>
      <c r="C15" s="194" t="s">
        <v>701</v>
      </c>
      <c r="D15" s="206"/>
      <c r="E15" s="1660">
        <v>3070</v>
      </c>
      <c r="F15" s="1660">
        <v>38303671</v>
      </c>
      <c r="G15" s="1660">
        <v>41445848</v>
      </c>
      <c r="H15" s="1808">
        <v>3066</v>
      </c>
      <c r="I15" s="1808">
        <v>38299240</v>
      </c>
      <c r="J15" s="1808">
        <v>41398876</v>
      </c>
      <c r="K15" s="1808">
        <v>4</v>
      </c>
      <c r="L15" s="1808">
        <v>4431</v>
      </c>
      <c r="M15" s="1808">
        <v>46972</v>
      </c>
    </row>
    <row r="16" spans="1:13" ht="9" customHeight="1" x14ac:dyDescent="0.15">
      <c r="A16" s="194"/>
      <c r="B16" s="194"/>
      <c r="C16" s="194" t="s">
        <v>934</v>
      </c>
      <c r="D16" s="206"/>
      <c r="E16" s="1660">
        <v>3972</v>
      </c>
      <c r="F16" s="1660">
        <v>211979773</v>
      </c>
      <c r="G16" s="1660">
        <v>177728339</v>
      </c>
      <c r="H16" s="1808">
        <v>3972</v>
      </c>
      <c r="I16" s="1808">
        <v>211979773</v>
      </c>
      <c r="J16" s="1808">
        <v>177728339</v>
      </c>
      <c r="K16" s="1808">
        <v>0</v>
      </c>
      <c r="L16" s="1808">
        <v>0</v>
      </c>
      <c r="M16" s="1808">
        <v>0</v>
      </c>
    </row>
    <row r="17" spans="1:13" ht="9" customHeight="1" x14ac:dyDescent="0.15">
      <c r="A17" s="194"/>
      <c r="B17" s="194"/>
      <c r="C17" s="194" t="s">
        <v>702</v>
      </c>
      <c r="D17" s="206"/>
      <c r="E17" s="1660">
        <v>356</v>
      </c>
      <c r="F17" s="1660">
        <v>2030546</v>
      </c>
      <c r="G17" s="1660">
        <v>1561942</v>
      </c>
      <c r="H17" s="1808">
        <v>346</v>
      </c>
      <c r="I17" s="1808">
        <v>2021480</v>
      </c>
      <c r="J17" s="1808">
        <v>1498031</v>
      </c>
      <c r="K17" s="1808">
        <v>10</v>
      </c>
      <c r="L17" s="1808">
        <v>9066</v>
      </c>
      <c r="M17" s="1808">
        <v>63911</v>
      </c>
    </row>
    <row r="18" spans="1:13" ht="9" customHeight="1" x14ac:dyDescent="0.15">
      <c r="A18" s="194"/>
      <c r="B18" s="557" t="s">
        <v>935</v>
      </c>
      <c r="C18" s="557"/>
      <c r="D18" s="210"/>
      <c r="E18" s="1803">
        <v>3922</v>
      </c>
      <c r="F18" s="1803">
        <v>20783656</v>
      </c>
      <c r="G18" s="1803">
        <v>19069066</v>
      </c>
      <c r="H18" s="1807">
        <v>3627</v>
      </c>
      <c r="I18" s="1807">
        <v>20301973</v>
      </c>
      <c r="J18" s="1807">
        <v>16123434</v>
      </c>
      <c r="K18" s="1807">
        <v>295</v>
      </c>
      <c r="L18" s="1807">
        <v>481683</v>
      </c>
      <c r="M18" s="1807">
        <v>2945632</v>
      </c>
    </row>
    <row r="19" spans="1:13" ht="9" customHeight="1" x14ac:dyDescent="0.15">
      <c r="A19" s="194"/>
      <c r="B19" s="194"/>
      <c r="C19" s="194" t="s">
        <v>936</v>
      </c>
      <c r="D19" s="206"/>
      <c r="E19" s="1660">
        <v>272</v>
      </c>
      <c r="F19" s="1660">
        <v>920839</v>
      </c>
      <c r="G19" s="1660">
        <v>786679</v>
      </c>
      <c r="H19" s="1808">
        <v>271</v>
      </c>
      <c r="I19" s="1808">
        <v>914859</v>
      </c>
      <c r="J19" s="1808">
        <v>740627</v>
      </c>
      <c r="K19" s="1808">
        <v>1</v>
      </c>
      <c r="L19" s="1808">
        <v>5980</v>
      </c>
      <c r="M19" s="1808">
        <v>46052</v>
      </c>
    </row>
    <row r="20" spans="1:13" ht="9" customHeight="1" x14ac:dyDescent="0.15">
      <c r="A20" s="194"/>
      <c r="B20" s="194"/>
      <c r="C20" s="194" t="s">
        <v>382</v>
      </c>
      <c r="D20" s="206"/>
      <c r="E20" s="1660">
        <v>308</v>
      </c>
      <c r="F20" s="1660">
        <v>1233618</v>
      </c>
      <c r="G20" s="1660">
        <v>1051840</v>
      </c>
      <c r="H20" s="1808">
        <v>307</v>
      </c>
      <c r="I20" s="1808">
        <v>1227638</v>
      </c>
      <c r="J20" s="1808">
        <v>1005788</v>
      </c>
      <c r="K20" s="1808">
        <v>1</v>
      </c>
      <c r="L20" s="1808">
        <v>5980</v>
      </c>
      <c r="M20" s="1808">
        <v>46052</v>
      </c>
    </row>
    <row r="21" spans="1:13" ht="9" customHeight="1" x14ac:dyDescent="0.15">
      <c r="A21" s="194"/>
      <c r="B21" s="194"/>
      <c r="C21" s="194" t="s">
        <v>937</v>
      </c>
      <c r="D21" s="206"/>
      <c r="E21" s="1660">
        <v>109</v>
      </c>
      <c r="F21" s="1660">
        <v>262401</v>
      </c>
      <c r="G21" s="1660">
        <v>201201</v>
      </c>
      <c r="H21" s="1808">
        <v>109</v>
      </c>
      <c r="I21" s="1808">
        <v>262401</v>
      </c>
      <c r="J21" s="1808">
        <v>201201</v>
      </c>
      <c r="K21" s="1808">
        <v>0</v>
      </c>
      <c r="L21" s="1808">
        <v>0</v>
      </c>
      <c r="M21" s="1808">
        <v>0</v>
      </c>
    </row>
    <row r="22" spans="1:13" ht="9" customHeight="1" x14ac:dyDescent="0.15">
      <c r="A22" s="194"/>
      <c r="B22" s="194"/>
      <c r="C22" s="194" t="s">
        <v>380</v>
      </c>
      <c r="D22" s="206"/>
      <c r="E22" s="1660">
        <v>1285</v>
      </c>
      <c r="F22" s="1660">
        <v>11854669</v>
      </c>
      <c r="G22" s="1660">
        <v>11253847</v>
      </c>
      <c r="H22" s="1808">
        <v>1245</v>
      </c>
      <c r="I22" s="1808">
        <v>11478283</v>
      </c>
      <c r="J22" s="1808">
        <v>9122595</v>
      </c>
      <c r="K22" s="1808">
        <v>40</v>
      </c>
      <c r="L22" s="1808">
        <v>376386</v>
      </c>
      <c r="M22" s="1808">
        <v>2131252</v>
      </c>
    </row>
    <row r="23" spans="1:13" ht="9" customHeight="1" x14ac:dyDescent="0.15">
      <c r="A23" s="194"/>
      <c r="B23" s="194"/>
      <c r="C23" s="194" t="s">
        <v>938</v>
      </c>
      <c r="D23" s="206"/>
      <c r="E23" s="1660">
        <v>309</v>
      </c>
      <c r="F23" s="1660">
        <v>518487</v>
      </c>
      <c r="G23" s="1660">
        <v>516942</v>
      </c>
      <c r="H23" s="1808">
        <v>182</v>
      </c>
      <c r="I23" s="1808">
        <v>503628</v>
      </c>
      <c r="J23" s="1808">
        <v>423216</v>
      </c>
      <c r="K23" s="1808">
        <v>127</v>
      </c>
      <c r="L23" s="1808">
        <v>14859</v>
      </c>
      <c r="M23" s="1808">
        <v>93726</v>
      </c>
    </row>
    <row r="24" spans="1:13" ht="9" customHeight="1" x14ac:dyDescent="0.15">
      <c r="A24" s="194"/>
      <c r="B24" s="194"/>
      <c r="C24" s="194" t="s">
        <v>939</v>
      </c>
      <c r="D24" s="206"/>
      <c r="E24" s="1660">
        <v>941</v>
      </c>
      <c r="F24" s="1660">
        <v>4540364</v>
      </c>
      <c r="G24" s="1660">
        <v>4081545</v>
      </c>
      <c r="H24" s="1808">
        <v>815</v>
      </c>
      <c r="I24" s="1808">
        <v>4461886</v>
      </c>
      <c r="J24" s="1808">
        <v>3452995</v>
      </c>
      <c r="K24" s="1808">
        <v>126</v>
      </c>
      <c r="L24" s="1808">
        <v>78478</v>
      </c>
      <c r="M24" s="1808">
        <v>628550</v>
      </c>
    </row>
    <row r="25" spans="1:13" ht="9" customHeight="1" x14ac:dyDescent="0.15">
      <c r="A25" s="194"/>
      <c r="B25" s="194"/>
      <c r="C25" s="194" t="s">
        <v>940</v>
      </c>
      <c r="D25" s="206"/>
      <c r="E25" s="1660">
        <v>438</v>
      </c>
      <c r="F25" s="1660">
        <v>1055694</v>
      </c>
      <c r="G25" s="1660">
        <v>860344</v>
      </c>
      <c r="H25" s="1808">
        <v>438</v>
      </c>
      <c r="I25" s="1808">
        <v>1055694</v>
      </c>
      <c r="J25" s="1808">
        <v>860344</v>
      </c>
      <c r="K25" s="1808">
        <v>0</v>
      </c>
      <c r="L25" s="1808">
        <v>0</v>
      </c>
      <c r="M25" s="1808">
        <v>0</v>
      </c>
    </row>
    <row r="26" spans="1:13" ht="9" customHeight="1" x14ac:dyDescent="0.15">
      <c r="A26" s="194"/>
      <c r="B26" s="194"/>
      <c r="C26" s="194" t="s">
        <v>941</v>
      </c>
      <c r="D26" s="206"/>
      <c r="E26" s="1660">
        <v>260</v>
      </c>
      <c r="F26" s="1660">
        <v>397584</v>
      </c>
      <c r="G26" s="1660">
        <v>316668</v>
      </c>
      <c r="H26" s="1808">
        <v>260</v>
      </c>
      <c r="I26" s="1808">
        <v>397584</v>
      </c>
      <c r="J26" s="1808">
        <v>316668</v>
      </c>
      <c r="K26" s="1808">
        <v>0</v>
      </c>
      <c r="L26" s="1808">
        <v>0</v>
      </c>
      <c r="M26" s="1808">
        <v>0</v>
      </c>
    </row>
    <row r="27" spans="1:13" ht="9" customHeight="1" x14ac:dyDescent="0.15">
      <c r="A27" s="194"/>
      <c r="B27" s="557" t="s">
        <v>942</v>
      </c>
      <c r="C27" s="557"/>
      <c r="D27" s="210"/>
      <c r="E27" s="1803">
        <v>1848</v>
      </c>
      <c r="F27" s="1803">
        <v>9182485</v>
      </c>
      <c r="G27" s="1803">
        <v>25728304</v>
      </c>
      <c r="H27" s="1807">
        <v>612</v>
      </c>
      <c r="I27" s="1807">
        <v>6259745</v>
      </c>
      <c r="J27" s="1807">
        <v>4891549</v>
      </c>
      <c r="K27" s="1807">
        <v>1236</v>
      </c>
      <c r="L27" s="1807">
        <v>2922740</v>
      </c>
      <c r="M27" s="1807">
        <v>20836755</v>
      </c>
    </row>
    <row r="28" spans="1:13" ht="9" customHeight="1" x14ac:dyDescent="0.15">
      <c r="A28" s="194"/>
      <c r="B28" s="194"/>
      <c r="C28" s="194" t="s">
        <v>943</v>
      </c>
      <c r="D28" s="206"/>
      <c r="E28" s="1660">
        <v>474</v>
      </c>
      <c r="F28" s="1660">
        <v>4122397</v>
      </c>
      <c r="G28" s="1660">
        <v>3468469</v>
      </c>
      <c r="H28" s="1808">
        <v>472</v>
      </c>
      <c r="I28" s="1808">
        <v>4119217</v>
      </c>
      <c r="J28" s="1808">
        <v>3452305</v>
      </c>
      <c r="K28" s="1808">
        <v>2</v>
      </c>
      <c r="L28" s="1808">
        <v>3180</v>
      </c>
      <c r="M28" s="1808">
        <v>16164</v>
      </c>
    </row>
    <row r="29" spans="1:13" ht="9" customHeight="1" x14ac:dyDescent="0.15">
      <c r="A29" s="194"/>
      <c r="B29" s="194"/>
      <c r="C29" s="194" t="s">
        <v>388</v>
      </c>
      <c r="D29" s="206"/>
      <c r="E29" s="1660">
        <v>746</v>
      </c>
      <c r="F29" s="1660">
        <v>3340870</v>
      </c>
      <c r="G29" s="1660">
        <v>17182525</v>
      </c>
      <c r="H29" s="1808">
        <v>50</v>
      </c>
      <c r="I29" s="1808">
        <v>1276730</v>
      </c>
      <c r="J29" s="1808">
        <v>710050</v>
      </c>
      <c r="K29" s="1808">
        <v>696</v>
      </c>
      <c r="L29" s="1808">
        <v>2064140</v>
      </c>
      <c r="M29" s="1808">
        <v>16472475</v>
      </c>
    </row>
    <row r="30" spans="1:13" ht="9" customHeight="1" x14ac:dyDescent="0.15">
      <c r="A30" s="194"/>
      <c r="B30" s="194"/>
      <c r="C30" s="194" t="s">
        <v>944</v>
      </c>
      <c r="D30" s="206"/>
      <c r="E30" s="1660">
        <v>628</v>
      </c>
      <c r="F30" s="1660">
        <v>1719218</v>
      </c>
      <c r="G30" s="1660">
        <v>5077310</v>
      </c>
      <c r="H30" s="1808">
        <v>90</v>
      </c>
      <c r="I30" s="1808">
        <v>863798</v>
      </c>
      <c r="J30" s="1808">
        <v>729194</v>
      </c>
      <c r="K30" s="1808">
        <v>538</v>
      </c>
      <c r="L30" s="1808">
        <v>855420</v>
      </c>
      <c r="M30" s="1808">
        <v>4348116</v>
      </c>
    </row>
    <row r="31" spans="1:13" ht="9" customHeight="1" x14ac:dyDescent="0.15">
      <c r="A31" s="1476"/>
      <c r="B31" s="1476"/>
      <c r="C31" s="1476"/>
      <c r="D31" s="1477"/>
      <c r="E31" s="2162" t="s">
        <v>945</v>
      </c>
      <c r="F31" s="2162"/>
      <c r="G31" s="2162"/>
      <c r="H31" s="2162"/>
      <c r="I31" s="2162"/>
      <c r="J31" s="2162"/>
      <c r="K31" s="2162"/>
      <c r="L31" s="2162"/>
      <c r="M31" s="2162"/>
    </row>
    <row r="32" spans="1:13" ht="9" customHeight="1" x14ac:dyDescent="0.15">
      <c r="A32" s="557" t="s">
        <v>301</v>
      </c>
      <c r="B32" s="557"/>
      <c r="C32" s="557"/>
      <c r="D32" s="210"/>
      <c r="E32" s="1807">
        <v>12002</v>
      </c>
      <c r="F32" s="1807">
        <v>213028907</v>
      </c>
      <c r="G32" s="1807">
        <v>189692232</v>
      </c>
      <c r="H32" s="1807">
        <v>11162</v>
      </c>
      <c r="I32" s="1807">
        <v>210944548</v>
      </c>
      <c r="J32" s="1807">
        <v>175223411</v>
      </c>
      <c r="K32" s="1807">
        <v>840</v>
      </c>
      <c r="L32" s="1807">
        <v>2084359</v>
      </c>
      <c r="M32" s="1807">
        <v>14468821</v>
      </c>
    </row>
    <row r="33" spans="1:13" ht="9" customHeight="1" x14ac:dyDescent="0.15">
      <c r="A33" s="557"/>
      <c r="B33" s="557" t="s">
        <v>302</v>
      </c>
      <c r="C33" s="557"/>
      <c r="D33" s="210"/>
      <c r="E33" s="1807">
        <v>9124</v>
      </c>
      <c r="F33" s="1807">
        <v>198045092</v>
      </c>
      <c r="G33" s="1807">
        <v>167583477</v>
      </c>
      <c r="H33" s="1807">
        <v>9044</v>
      </c>
      <c r="I33" s="1807">
        <v>197628641</v>
      </c>
      <c r="J33" s="1807">
        <v>164691185</v>
      </c>
      <c r="K33" s="1807">
        <v>80</v>
      </c>
      <c r="L33" s="1807">
        <v>416451</v>
      </c>
      <c r="M33" s="1807">
        <v>2892292</v>
      </c>
    </row>
    <row r="34" spans="1:13" ht="9" customHeight="1" x14ac:dyDescent="0.15">
      <c r="A34" s="194"/>
      <c r="B34" s="194"/>
      <c r="C34" s="194" t="s">
        <v>690</v>
      </c>
      <c r="D34" s="206"/>
      <c r="E34" s="1808">
        <v>820</v>
      </c>
      <c r="F34" s="1808">
        <v>6389609</v>
      </c>
      <c r="G34" s="1808">
        <v>4288732</v>
      </c>
      <c r="H34" s="1603">
        <v>819</v>
      </c>
      <c r="I34" s="1603">
        <v>6389500</v>
      </c>
      <c r="J34" s="1603">
        <v>4287984</v>
      </c>
      <c r="K34" s="1603">
        <v>1</v>
      </c>
      <c r="L34" s="1603">
        <v>109</v>
      </c>
      <c r="M34" s="1603">
        <v>748</v>
      </c>
    </row>
    <row r="35" spans="1:13" ht="9" customHeight="1" x14ac:dyDescent="0.15">
      <c r="A35" s="194"/>
      <c r="B35" s="194"/>
      <c r="C35" s="237" t="s">
        <v>930</v>
      </c>
      <c r="D35" s="245"/>
      <c r="E35" s="1808">
        <v>39</v>
      </c>
      <c r="F35" s="1808">
        <v>183723</v>
      </c>
      <c r="G35" s="1808">
        <v>122608</v>
      </c>
      <c r="H35" s="1603">
        <v>39</v>
      </c>
      <c r="I35" s="1603">
        <v>183723</v>
      </c>
      <c r="J35" s="1603">
        <v>122608</v>
      </c>
      <c r="K35" s="1603">
        <v>0</v>
      </c>
      <c r="L35" s="1603">
        <v>0</v>
      </c>
      <c r="M35" s="1603">
        <v>0</v>
      </c>
    </row>
    <row r="36" spans="1:13" ht="9" customHeight="1" x14ac:dyDescent="0.15">
      <c r="A36" s="194"/>
      <c r="B36" s="194"/>
      <c r="C36" s="194" t="s">
        <v>931</v>
      </c>
      <c r="D36" s="206"/>
      <c r="E36" s="1808">
        <v>435</v>
      </c>
      <c r="F36" s="1808">
        <v>2245145</v>
      </c>
      <c r="G36" s="1808">
        <v>1608722</v>
      </c>
      <c r="H36" s="1603">
        <v>435</v>
      </c>
      <c r="I36" s="1603">
        <v>2245145</v>
      </c>
      <c r="J36" s="1603">
        <v>1608722</v>
      </c>
      <c r="K36" s="1603">
        <v>0</v>
      </c>
      <c r="L36" s="1603">
        <v>0</v>
      </c>
      <c r="M36" s="1603">
        <v>0</v>
      </c>
    </row>
    <row r="37" spans="1:13" ht="9" customHeight="1" x14ac:dyDescent="0.15">
      <c r="A37" s="194"/>
      <c r="B37" s="194"/>
      <c r="C37" s="194" t="s">
        <v>932</v>
      </c>
      <c r="D37" s="206"/>
      <c r="E37" s="1808">
        <v>2448</v>
      </c>
      <c r="F37" s="1808">
        <v>34065177</v>
      </c>
      <c r="G37" s="1808">
        <v>28524486</v>
      </c>
      <c r="H37" s="1603">
        <v>2432</v>
      </c>
      <c r="I37" s="1603">
        <v>34035843</v>
      </c>
      <c r="J37" s="1603">
        <v>28299307</v>
      </c>
      <c r="K37" s="1603">
        <v>16</v>
      </c>
      <c r="L37" s="1603">
        <v>29334</v>
      </c>
      <c r="M37" s="1603">
        <v>225179</v>
      </c>
    </row>
    <row r="38" spans="1:13" ht="9" customHeight="1" x14ac:dyDescent="0.15">
      <c r="A38" s="194"/>
      <c r="B38" s="194"/>
      <c r="C38" s="194" t="s">
        <v>376</v>
      </c>
      <c r="D38" s="206"/>
      <c r="E38" s="1808">
        <v>1679</v>
      </c>
      <c r="F38" s="1808">
        <v>28726493</v>
      </c>
      <c r="G38" s="1808">
        <v>22500570</v>
      </c>
      <c r="H38" s="1603">
        <v>1623</v>
      </c>
      <c r="I38" s="1603">
        <v>28346541</v>
      </c>
      <c r="J38" s="1603">
        <v>19889410</v>
      </c>
      <c r="K38" s="1603">
        <v>56</v>
      </c>
      <c r="L38" s="1603">
        <v>379952</v>
      </c>
      <c r="M38" s="1603">
        <v>2611160</v>
      </c>
    </row>
    <row r="39" spans="1:13" ht="9" customHeight="1" x14ac:dyDescent="0.15">
      <c r="A39" s="194"/>
      <c r="B39" s="194"/>
      <c r="C39" s="194" t="s">
        <v>933</v>
      </c>
      <c r="D39" s="206"/>
      <c r="E39" s="1808">
        <v>2</v>
      </c>
      <c r="F39" s="1808">
        <v>1603</v>
      </c>
      <c r="G39" s="1808">
        <v>3454</v>
      </c>
      <c r="H39" s="1603">
        <v>0</v>
      </c>
      <c r="I39" s="1603">
        <v>0</v>
      </c>
      <c r="J39" s="1603">
        <v>0</v>
      </c>
      <c r="K39" s="1603">
        <v>2</v>
      </c>
      <c r="L39" s="1603">
        <v>1603</v>
      </c>
      <c r="M39" s="1603">
        <v>3454</v>
      </c>
    </row>
    <row r="40" spans="1:13" ht="9" customHeight="1" x14ac:dyDescent="0.15">
      <c r="A40" s="194"/>
      <c r="B40" s="194"/>
      <c r="C40" s="194" t="s">
        <v>701</v>
      </c>
      <c r="D40" s="206"/>
      <c r="E40" s="1808">
        <v>1544</v>
      </c>
      <c r="F40" s="1808">
        <v>19410808</v>
      </c>
      <c r="G40" s="1808">
        <v>20887139</v>
      </c>
      <c r="H40" s="1603">
        <v>1541</v>
      </c>
      <c r="I40" s="1603">
        <v>19407755</v>
      </c>
      <c r="J40" s="1603">
        <v>20855234</v>
      </c>
      <c r="K40" s="1603">
        <v>3</v>
      </c>
      <c r="L40" s="1603">
        <v>3053</v>
      </c>
      <c r="M40" s="1603">
        <v>31905</v>
      </c>
    </row>
    <row r="41" spans="1:13" ht="9" customHeight="1" x14ac:dyDescent="0.15">
      <c r="A41" s="194"/>
      <c r="B41" s="194"/>
      <c r="C41" s="194" t="s">
        <v>934</v>
      </c>
      <c r="D41" s="206"/>
      <c r="E41" s="1808">
        <v>1983</v>
      </c>
      <c r="F41" s="1808">
        <v>106017623</v>
      </c>
      <c r="G41" s="1808">
        <v>88895032</v>
      </c>
      <c r="H41" s="1603">
        <v>1983</v>
      </c>
      <c r="I41" s="1603">
        <v>106017623</v>
      </c>
      <c r="J41" s="1603">
        <v>88895032</v>
      </c>
      <c r="K41" s="1603">
        <v>0</v>
      </c>
      <c r="L41" s="1603">
        <v>0</v>
      </c>
      <c r="M41" s="1603">
        <v>0</v>
      </c>
    </row>
    <row r="42" spans="1:13" ht="9" customHeight="1" x14ac:dyDescent="0.15">
      <c r="A42" s="194"/>
      <c r="B42" s="194"/>
      <c r="C42" s="194" t="s">
        <v>702</v>
      </c>
      <c r="D42" s="206"/>
      <c r="E42" s="1808">
        <v>174</v>
      </c>
      <c r="F42" s="1808">
        <v>1004911</v>
      </c>
      <c r="G42" s="1808">
        <v>752734</v>
      </c>
      <c r="H42" s="1603">
        <v>172</v>
      </c>
      <c r="I42" s="1603">
        <v>1002511</v>
      </c>
      <c r="J42" s="1603">
        <v>732888</v>
      </c>
      <c r="K42" s="1603">
        <v>2</v>
      </c>
      <c r="L42" s="1603">
        <v>2400</v>
      </c>
      <c r="M42" s="1603">
        <v>19846</v>
      </c>
    </row>
    <row r="43" spans="1:13" ht="9" customHeight="1" x14ac:dyDescent="0.15">
      <c r="A43" s="557"/>
      <c r="B43" s="557" t="s">
        <v>935</v>
      </c>
      <c r="C43" s="557"/>
      <c r="D43" s="210"/>
      <c r="E43" s="1803">
        <v>1959</v>
      </c>
      <c r="F43" s="1803">
        <v>10425868</v>
      </c>
      <c r="G43" s="1803">
        <v>9557737</v>
      </c>
      <c r="H43" s="1803">
        <v>1812</v>
      </c>
      <c r="I43" s="1803">
        <v>10185085</v>
      </c>
      <c r="J43" s="1803">
        <v>8085290</v>
      </c>
      <c r="K43" s="1803">
        <v>147</v>
      </c>
      <c r="L43" s="1803">
        <v>240783</v>
      </c>
      <c r="M43" s="1803">
        <v>1472447</v>
      </c>
    </row>
    <row r="44" spans="1:13" ht="9" customHeight="1" x14ac:dyDescent="0.15">
      <c r="A44" s="194"/>
      <c r="B44" s="194"/>
      <c r="C44" s="194" t="s">
        <v>936</v>
      </c>
      <c r="D44" s="206"/>
      <c r="E44" s="1808">
        <v>135</v>
      </c>
      <c r="F44" s="1808">
        <v>463239</v>
      </c>
      <c r="G44" s="1808">
        <v>415968</v>
      </c>
      <c r="H44" s="1603">
        <v>134</v>
      </c>
      <c r="I44" s="1603">
        <v>457259</v>
      </c>
      <c r="J44" s="1603">
        <v>369916</v>
      </c>
      <c r="K44" s="1603">
        <v>1</v>
      </c>
      <c r="L44" s="1603">
        <v>5980</v>
      </c>
      <c r="M44" s="1603">
        <v>46052</v>
      </c>
    </row>
    <row r="45" spans="1:13" ht="9" customHeight="1" x14ac:dyDescent="0.15">
      <c r="A45" s="194"/>
      <c r="B45" s="194"/>
      <c r="C45" s="194" t="s">
        <v>382</v>
      </c>
      <c r="D45" s="206"/>
      <c r="E45" s="1808">
        <v>154</v>
      </c>
      <c r="F45" s="1808">
        <v>617204</v>
      </c>
      <c r="G45" s="1808">
        <v>505819</v>
      </c>
      <c r="H45" s="1603">
        <v>154</v>
      </c>
      <c r="I45" s="1603">
        <v>617204</v>
      </c>
      <c r="J45" s="1603">
        <v>505819</v>
      </c>
      <c r="K45" s="1603">
        <v>0</v>
      </c>
      <c r="L45" s="1603">
        <v>0</v>
      </c>
      <c r="M45" s="1603">
        <v>0</v>
      </c>
    </row>
    <row r="46" spans="1:13" ht="9" customHeight="1" x14ac:dyDescent="0.15">
      <c r="A46" s="194"/>
      <c r="B46" s="194"/>
      <c r="C46" s="194" t="s">
        <v>937</v>
      </c>
      <c r="D46" s="206"/>
      <c r="E46" s="1808">
        <v>53</v>
      </c>
      <c r="F46" s="1808">
        <v>131006</v>
      </c>
      <c r="G46" s="1808">
        <v>100179</v>
      </c>
      <c r="H46" s="1603">
        <v>53</v>
      </c>
      <c r="I46" s="1603">
        <v>131006</v>
      </c>
      <c r="J46" s="1603">
        <v>100179</v>
      </c>
      <c r="K46" s="1603">
        <v>0</v>
      </c>
      <c r="L46" s="1603">
        <v>0</v>
      </c>
      <c r="M46" s="1603">
        <v>0</v>
      </c>
    </row>
    <row r="47" spans="1:13" ht="9" customHeight="1" x14ac:dyDescent="0.15">
      <c r="A47" s="194"/>
      <c r="B47" s="194"/>
      <c r="C47" s="194" t="s">
        <v>380</v>
      </c>
      <c r="D47" s="206"/>
      <c r="E47" s="1808">
        <v>643</v>
      </c>
      <c r="F47" s="1808">
        <v>5932765</v>
      </c>
      <c r="G47" s="1808">
        <v>5631392</v>
      </c>
      <c r="H47" s="1603">
        <v>623</v>
      </c>
      <c r="I47" s="1603">
        <v>5744572</v>
      </c>
      <c r="J47" s="1603">
        <v>4565766</v>
      </c>
      <c r="K47" s="1603">
        <v>20</v>
      </c>
      <c r="L47" s="1603">
        <v>188193</v>
      </c>
      <c r="M47" s="1603">
        <v>1065626</v>
      </c>
    </row>
    <row r="48" spans="1:13" ht="9" customHeight="1" x14ac:dyDescent="0.15">
      <c r="A48" s="194"/>
      <c r="B48" s="194"/>
      <c r="C48" s="194" t="s">
        <v>938</v>
      </c>
      <c r="D48" s="206"/>
      <c r="E48" s="1808">
        <v>154</v>
      </c>
      <c r="F48" s="1808">
        <v>259185</v>
      </c>
      <c r="G48" s="1808">
        <v>258102</v>
      </c>
      <c r="H48" s="1603">
        <v>91</v>
      </c>
      <c r="I48" s="1603">
        <v>251814</v>
      </c>
      <c r="J48" s="1603">
        <v>211608</v>
      </c>
      <c r="K48" s="1603">
        <v>63</v>
      </c>
      <c r="L48" s="1603">
        <v>7371</v>
      </c>
      <c r="M48" s="1603">
        <v>46494</v>
      </c>
    </row>
    <row r="49" spans="1:13" ht="9" customHeight="1" x14ac:dyDescent="0.15">
      <c r="A49" s="194"/>
      <c r="B49" s="194"/>
      <c r="C49" s="194" t="s">
        <v>939</v>
      </c>
      <c r="D49" s="206"/>
      <c r="E49" s="1808">
        <v>471</v>
      </c>
      <c r="F49" s="1808">
        <v>2294775</v>
      </c>
      <c r="G49" s="1808">
        <v>2056766</v>
      </c>
      <c r="H49" s="1603">
        <v>408</v>
      </c>
      <c r="I49" s="1603">
        <v>2255536</v>
      </c>
      <c r="J49" s="1603">
        <v>1742491</v>
      </c>
      <c r="K49" s="1603">
        <v>63</v>
      </c>
      <c r="L49" s="1603">
        <v>39239</v>
      </c>
      <c r="M49" s="1603">
        <v>314275</v>
      </c>
    </row>
    <row r="50" spans="1:13" ht="9" customHeight="1" x14ac:dyDescent="0.15">
      <c r="A50" s="194"/>
      <c r="B50" s="194"/>
      <c r="C50" s="194" t="s">
        <v>940</v>
      </c>
      <c r="D50" s="206"/>
      <c r="E50" s="1808">
        <v>219</v>
      </c>
      <c r="F50" s="1808">
        <v>528902</v>
      </c>
      <c r="G50" s="1808">
        <v>431177</v>
      </c>
      <c r="H50" s="1603">
        <v>219</v>
      </c>
      <c r="I50" s="1603">
        <v>528902</v>
      </c>
      <c r="J50" s="1603">
        <v>431177</v>
      </c>
      <c r="K50" s="1603">
        <v>0</v>
      </c>
      <c r="L50" s="1603">
        <v>0</v>
      </c>
      <c r="M50" s="1603">
        <v>0</v>
      </c>
    </row>
    <row r="51" spans="1:13" ht="9" customHeight="1" x14ac:dyDescent="0.15">
      <c r="A51" s="194"/>
      <c r="B51" s="194"/>
      <c r="C51" s="194" t="s">
        <v>941</v>
      </c>
      <c r="D51" s="206"/>
      <c r="E51" s="1808">
        <v>130</v>
      </c>
      <c r="F51" s="1808">
        <v>198792</v>
      </c>
      <c r="G51" s="1808">
        <v>158334</v>
      </c>
      <c r="H51" s="1603">
        <v>130</v>
      </c>
      <c r="I51" s="1603">
        <v>198792</v>
      </c>
      <c r="J51" s="1603">
        <v>158334</v>
      </c>
      <c r="K51" s="1603">
        <v>0</v>
      </c>
      <c r="L51" s="1603">
        <v>0</v>
      </c>
      <c r="M51" s="1603">
        <v>0</v>
      </c>
    </row>
    <row r="52" spans="1:13" ht="9" customHeight="1" x14ac:dyDescent="0.15">
      <c r="A52" s="557"/>
      <c r="B52" s="557" t="s">
        <v>942</v>
      </c>
      <c r="C52" s="557"/>
      <c r="D52" s="210"/>
      <c r="E52" s="1803">
        <v>919</v>
      </c>
      <c r="F52" s="1803">
        <v>4557947</v>
      </c>
      <c r="G52" s="1803">
        <v>12551018</v>
      </c>
      <c r="H52" s="1803">
        <v>306</v>
      </c>
      <c r="I52" s="1803">
        <v>3130822</v>
      </c>
      <c r="J52" s="1803">
        <v>2446936</v>
      </c>
      <c r="K52" s="1803">
        <v>613</v>
      </c>
      <c r="L52" s="1803">
        <v>1427125</v>
      </c>
      <c r="M52" s="1803">
        <v>10104082</v>
      </c>
    </row>
    <row r="53" spans="1:13" ht="9" customHeight="1" x14ac:dyDescent="0.15">
      <c r="A53" s="194"/>
      <c r="B53" s="194"/>
      <c r="C53" s="194" t="s">
        <v>943</v>
      </c>
      <c r="D53" s="206"/>
      <c r="E53" s="1808">
        <v>237</v>
      </c>
      <c r="F53" s="1808">
        <v>2062148</v>
      </c>
      <c r="G53" s="1808">
        <v>1735396</v>
      </c>
      <c r="H53" s="1603">
        <v>236</v>
      </c>
      <c r="I53" s="1603">
        <v>2060558</v>
      </c>
      <c r="J53" s="1603">
        <v>1727314</v>
      </c>
      <c r="K53" s="1603">
        <v>1</v>
      </c>
      <c r="L53" s="1603">
        <v>1590</v>
      </c>
      <c r="M53" s="1603">
        <v>8082</v>
      </c>
    </row>
    <row r="54" spans="1:13" ht="9" customHeight="1" x14ac:dyDescent="0.15">
      <c r="A54" s="194"/>
      <c r="B54" s="194"/>
      <c r="C54" s="194" t="s">
        <v>388</v>
      </c>
      <c r="D54" s="206"/>
      <c r="E54" s="1808">
        <v>368</v>
      </c>
      <c r="F54" s="1808">
        <v>1636190</v>
      </c>
      <c r="G54" s="1808">
        <v>8276967</v>
      </c>
      <c r="H54" s="1603">
        <v>25</v>
      </c>
      <c r="I54" s="1603">
        <v>638365</v>
      </c>
      <c r="J54" s="1603">
        <v>355025</v>
      </c>
      <c r="K54" s="1603">
        <v>343</v>
      </c>
      <c r="L54" s="1603">
        <v>997825</v>
      </c>
      <c r="M54" s="1603">
        <v>7921942</v>
      </c>
    </row>
    <row r="55" spans="1:13" ht="9" customHeight="1" x14ac:dyDescent="0.15">
      <c r="A55" s="194"/>
      <c r="B55" s="194"/>
      <c r="C55" s="194" t="s">
        <v>944</v>
      </c>
      <c r="D55" s="206"/>
      <c r="E55" s="1808">
        <v>314</v>
      </c>
      <c r="F55" s="1808">
        <v>859609</v>
      </c>
      <c r="G55" s="1808">
        <v>2538655</v>
      </c>
      <c r="H55" s="1603">
        <v>45</v>
      </c>
      <c r="I55" s="1603">
        <v>431899</v>
      </c>
      <c r="J55" s="1603">
        <v>364597</v>
      </c>
      <c r="K55" s="1603">
        <v>269</v>
      </c>
      <c r="L55" s="1603">
        <v>427710</v>
      </c>
      <c r="M55" s="1603">
        <v>2174058</v>
      </c>
    </row>
    <row r="56" spans="1:13" ht="9" customHeight="1" x14ac:dyDescent="0.15">
      <c r="A56" s="1476"/>
      <c r="B56" s="1476"/>
      <c r="C56" s="1476"/>
      <c r="D56" s="1477"/>
      <c r="E56" s="2162" t="s">
        <v>946</v>
      </c>
      <c r="F56" s="2162"/>
      <c r="G56" s="2162"/>
      <c r="H56" s="2162"/>
      <c r="I56" s="2162"/>
      <c r="J56" s="2162"/>
      <c r="K56" s="2162"/>
      <c r="L56" s="2162"/>
      <c r="M56" s="2162"/>
    </row>
    <row r="57" spans="1:13" ht="9" customHeight="1" x14ac:dyDescent="0.15">
      <c r="A57" s="557" t="s">
        <v>301</v>
      </c>
      <c r="B57" s="557"/>
      <c r="C57" s="557"/>
      <c r="D57" s="210"/>
      <c r="E57" s="1807">
        <v>11997</v>
      </c>
      <c r="F57" s="1807">
        <v>212452582</v>
      </c>
      <c r="G57" s="1807">
        <v>189713263</v>
      </c>
      <c r="H57" s="1807">
        <v>11147</v>
      </c>
      <c r="I57" s="1807">
        <v>210320538</v>
      </c>
      <c r="J57" s="1807">
        <v>174827926</v>
      </c>
      <c r="K57" s="1807">
        <v>850</v>
      </c>
      <c r="L57" s="1807">
        <v>2132044</v>
      </c>
      <c r="M57" s="1807">
        <v>14885337</v>
      </c>
    </row>
    <row r="58" spans="1:13" ht="9" customHeight="1" x14ac:dyDescent="0.15">
      <c r="A58" s="557"/>
      <c r="B58" s="557" t="s">
        <v>302</v>
      </c>
      <c r="C58" s="557"/>
      <c r="D58" s="210"/>
      <c r="E58" s="1807">
        <v>9105</v>
      </c>
      <c r="F58" s="1807">
        <v>197470256</v>
      </c>
      <c r="G58" s="1807">
        <v>167024648</v>
      </c>
      <c r="H58" s="1807">
        <v>9026</v>
      </c>
      <c r="I58" s="1807">
        <v>197074727</v>
      </c>
      <c r="J58" s="1807">
        <v>164345169</v>
      </c>
      <c r="K58" s="1807">
        <v>79</v>
      </c>
      <c r="L58" s="1807">
        <v>395529</v>
      </c>
      <c r="M58" s="1807">
        <v>2679479</v>
      </c>
    </row>
    <row r="59" spans="1:13" ht="9" customHeight="1" x14ac:dyDescent="0.15">
      <c r="A59" s="194"/>
      <c r="B59" s="194"/>
      <c r="C59" s="194" t="s">
        <v>690</v>
      </c>
      <c r="D59" s="206"/>
      <c r="E59" s="1808">
        <v>816</v>
      </c>
      <c r="F59" s="1808">
        <v>6392096</v>
      </c>
      <c r="G59" s="1808">
        <v>4296327</v>
      </c>
      <c r="H59" s="1603">
        <v>815</v>
      </c>
      <c r="I59" s="1603">
        <v>6391987</v>
      </c>
      <c r="J59" s="1603">
        <v>4295579</v>
      </c>
      <c r="K59" s="1603">
        <v>1</v>
      </c>
      <c r="L59" s="1603">
        <v>109</v>
      </c>
      <c r="M59" s="1603">
        <v>748</v>
      </c>
    </row>
    <row r="60" spans="1:13" ht="9" customHeight="1" x14ac:dyDescent="0.15">
      <c r="A60" s="194"/>
      <c r="B60" s="194"/>
      <c r="C60" s="194" t="s">
        <v>930</v>
      </c>
      <c r="D60" s="206"/>
      <c r="E60" s="1808">
        <v>39</v>
      </c>
      <c r="F60" s="1808">
        <v>183723</v>
      </c>
      <c r="G60" s="1808">
        <v>122608</v>
      </c>
      <c r="H60" s="1603">
        <v>39</v>
      </c>
      <c r="I60" s="1603">
        <v>183723</v>
      </c>
      <c r="J60" s="1603">
        <v>122608</v>
      </c>
      <c r="K60" s="1603">
        <v>0</v>
      </c>
      <c r="L60" s="1603">
        <v>0</v>
      </c>
      <c r="M60" s="1603">
        <v>0</v>
      </c>
    </row>
    <row r="61" spans="1:13" ht="9" customHeight="1" x14ac:dyDescent="0.15">
      <c r="A61" s="194"/>
      <c r="B61" s="194"/>
      <c r="C61" s="194" t="s">
        <v>931</v>
      </c>
      <c r="D61" s="206"/>
      <c r="E61" s="1808">
        <v>434</v>
      </c>
      <c r="F61" s="1808">
        <v>2236189</v>
      </c>
      <c r="G61" s="1808">
        <v>1602167</v>
      </c>
      <c r="H61" s="1603">
        <v>434</v>
      </c>
      <c r="I61" s="1603">
        <v>2236189</v>
      </c>
      <c r="J61" s="1603">
        <v>1602167</v>
      </c>
      <c r="K61" s="1603">
        <v>0</v>
      </c>
      <c r="L61" s="1603">
        <v>0</v>
      </c>
      <c r="M61" s="1603">
        <v>0</v>
      </c>
    </row>
    <row r="62" spans="1:13" ht="9" customHeight="1" x14ac:dyDescent="0.15">
      <c r="A62" s="194"/>
      <c r="B62" s="194"/>
      <c r="C62" s="194" t="s">
        <v>932</v>
      </c>
      <c r="D62" s="206"/>
      <c r="E62" s="1808">
        <v>2449</v>
      </c>
      <c r="F62" s="1808">
        <v>34084772</v>
      </c>
      <c r="G62" s="1808">
        <v>28527640</v>
      </c>
      <c r="H62" s="1603">
        <v>2432</v>
      </c>
      <c r="I62" s="1603">
        <v>34052464</v>
      </c>
      <c r="J62" s="1603">
        <v>28300846</v>
      </c>
      <c r="K62" s="1603">
        <v>17</v>
      </c>
      <c r="L62" s="1603">
        <v>32308</v>
      </c>
      <c r="M62" s="1603">
        <v>226794</v>
      </c>
    </row>
    <row r="63" spans="1:13" ht="9" customHeight="1" x14ac:dyDescent="0.15">
      <c r="A63" s="194"/>
      <c r="B63" s="194"/>
      <c r="C63" s="194" t="s">
        <v>376</v>
      </c>
      <c r="D63" s="206"/>
      <c r="E63" s="1808">
        <v>1668</v>
      </c>
      <c r="F63" s="1808">
        <v>28691225</v>
      </c>
      <c r="G63" s="1808">
        <v>22271228</v>
      </c>
      <c r="H63" s="1603">
        <v>1618</v>
      </c>
      <c r="I63" s="1603">
        <v>28337760</v>
      </c>
      <c r="J63" s="1603">
        <v>19881877</v>
      </c>
      <c r="K63" s="1603">
        <v>50</v>
      </c>
      <c r="L63" s="1603">
        <v>353465</v>
      </c>
      <c r="M63" s="1603">
        <v>2389351</v>
      </c>
    </row>
    <row r="64" spans="1:13" ht="9" customHeight="1" x14ac:dyDescent="0.15">
      <c r="A64" s="194"/>
      <c r="B64" s="194"/>
      <c r="C64" s="194" t="s">
        <v>933</v>
      </c>
      <c r="D64" s="206"/>
      <c r="E64" s="1808">
        <v>2</v>
      </c>
      <c r="F64" s="1808">
        <v>1603</v>
      </c>
      <c r="G64" s="1808">
        <v>3454</v>
      </c>
      <c r="H64" s="1603">
        <v>0</v>
      </c>
      <c r="I64" s="1603">
        <v>0</v>
      </c>
      <c r="J64" s="1603">
        <v>0</v>
      </c>
      <c r="K64" s="1603">
        <v>2</v>
      </c>
      <c r="L64" s="1603">
        <v>1603</v>
      </c>
      <c r="M64" s="1603">
        <v>3454</v>
      </c>
    </row>
    <row r="65" spans="1:13" ht="9" customHeight="1" x14ac:dyDescent="0.15">
      <c r="A65" s="194"/>
      <c r="B65" s="194"/>
      <c r="C65" s="194" t="s">
        <v>701</v>
      </c>
      <c r="D65" s="206"/>
      <c r="E65" s="1808">
        <v>1526</v>
      </c>
      <c r="F65" s="1808">
        <v>18892863</v>
      </c>
      <c r="G65" s="1808">
        <v>20558709</v>
      </c>
      <c r="H65" s="1603">
        <v>1525</v>
      </c>
      <c r="I65" s="1603">
        <v>18891485</v>
      </c>
      <c r="J65" s="1603">
        <v>20543642</v>
      </c>
      <c r="K65" s="1603">
        <v>1</v>
      </c>
      <c r="L65" s="1603">
        <v>1378</v>
      </c>
      <c r="M65" s="1603">
        <v>15067</v>
      </c>
    </row>
    <row r="66" spans="1:13" ht="9" customHeight="1" x14ac:dyDescent="0.15">
      <c r="A66" s="194"/>
      <c r="B66" s="194"/>
      <c r="C66" s="194" t="s">
        <v>934</v>
      </c>
      <c r="D66" s="206"/>
      <c r="E66" s="1808">
        <v>1989</v>
      </c>
      <c r="F66" s="1808">
        <v>105962150</v>
      </c>
      <c r="G66" s="1808">
        <v>88833307</v>
      </c>
      <c r="H66" s="1603">
        <v>1989</v>
      </c>
      <c r="I66" s="1603">
        <v>105962150</v>
      </c>
      <c r="J66" s="1603">
        <v>88833307</v>
      </c>
      <c r="K66" s="1603">
        <v>0</v>
      </c>
      <c r="L66" s="1603">
        <v>0</v>
      </c>
      <c r="M66" s="1603">
        <v>0</v>
      </c>
    </row>
    <row r="67" spans="1:13" ht="9" customHeight="1" x14ac:dyDescent="0.15">
      <c r="A67" s="194"/>
      <c r="B67" s="194"/>
      <c r="C67" s="194" t="s">
        <v>702</v>
      </c>
      <c r="D67" s="206"/>
      <c r="E67" s="1808">
        <v>182</v>
      </c>
      <c r="F67" s="1808">
        <v>1025635</v>
      </c>
      <c r="G67" s="1808">
        <v>809208</v>
      </c>
      <c r="H67" s="1603">
        <v>174</v>
      </c>
      <c r="I67" s="1603">
        <v>1018969</v>
      </c>
      <c r="J67" s="1603">
        <v>765143</v>
      </c>
      <c r="K67" s="1603">
        <v>8</v>
      </c>
      <c r="L67" s="1603">
        <v>6666</v>
      </c>
      <c r="M67" s="1603">
        <v>44065</v>
      </c>
    </row>
    <row r="68" spans="1:13" ht="9" customHeight="1" x14ac:dyDescent="0.15">
      <c r="A68" s="194"/>
      <c r="B68" s="557" t="s">
        <v>935</v>
      </c>
      <c r="C68" s="557"/>
      <c r="D68" s="210"/>
      <c r="E68" s="1803">
        <v>1963</v>
      </c>
      <c r="F68" s="1803">
        <v>10357788</v>
      </c>
      <c r="G68" s="1803">
        <v>9511329</v>
      </c>
      <c r="H68" s="1803">
        <v>1815</v>
      </c>
      <c r="I68" s="1803">
        <v>10116888</v>
      </c>
      <c r="J68" s="1803">
        <v>8038144</v>
      </c>
      <c r="K68" s="1803">
        <v>148</v>
      </c>
      <c r="L68" s="1803">
        <v>240900</v>
      </c>
      <c r="M68" s="1803">
        <v>1473185</v>
      </c>
    </row>
    <row r="69" spans="1:13" ht="9" customHeight="1" x14ac:dyDescent="0.15">
      <c r="A69" s="194"/>
      <c r="B69" s="194"/>
      <c r="C69" s="194" t="s">
        <v>936</v>
      </c>
      <c r="D69" s="206"/>
      <c r="E69" s="1808">
        <v>137</v>
      </c>
      <c r="F69" s="1808">
        <v>457600</v>
      </c>
      <c r="G69" s="1808">
        <v>370711</v>
      </c>
      <c r="H69" s="1603">
        <v>137</v>
      </c>
      <c r="I69" s="1603">
        <v>457600</v>
      </c>
      <c r="J69" s="1603">
        <v>370711</v>
      </c>
      <c r="K69" s="1603">
        <v>0</v>
      </c>
      <c r="L69" s="1603">
        <v>0</v>
      </c>
      <c r="M69" s="1603">
        <v>0</v>
      </c>
    </row>
    <row r="70" spans="1:13" ht="9" customHeight="1" x14ac:dyDescent="0.15">
      <c r="A70" s="194"/>
      <c r="B70" s="194"/>
      <c r="C70" s="194" t="s">
        <v>382</v>
      </c>
      <c r="D70" s="206"/>
      <c r="E70" s="1808">
        <v>154</v>
      </c>
      <c r="F70" s="1808">
        <v>616414</v>
      </c>
      <c r="G70" s="1808">
        <v>546021</v>
      </c>
      <c r="H70" s="1603">
        <v>153</v>
      </c>
      <c r="I70" s="1603">
        <v>610434</v>
      </c>
      <c r="J70" s="1603">
        <v>499969</v>
      </c>
      <c r="K70" s="1603">
        <v>1</v>
      </c>
      <c r="L70" s="1603">
        <v>5980</v>
      </c>
      <c r="M70" s="1603">
        <v>46052</v>
      </c>
    </row>
    <row r="71" spans="1:13" ht="9" customHeight="1" x14ac:dyDescent="0.15">
      <c r="A71" s="194"/>
      <c r="B71" s="194"/>
      <c r="C71" s="194" t="s">
        <v>937</v>
      </c>
      <c r="D71" s="206"/>
      <c r="E71" s="1808">
        <v>56</v>
      </c>
      <c r="F71" s="1808">
        <v>131395</v>
      </c>
      <c r="G71" s="1808">
        <v>101022</v>
      </c>
      <c r="H71" s="1603">
        <v>56</v>
      </c>
      <c r="I71" s="1603">
        <v>131395</v>
      </c>
      <c r="J71" s="1603">
        <v>101022</v>
      </c>
      <c r="K71" s="1603">
        <v>0</v>
      </c>
      <c r="L71" s="1603">
        <v>0</v>
      </c>
      <c r="M71" s="1603">
        <v>0</v>
      </c>
    </row>
    <row r="72" spans="1:13" ht="9" customHeight="1" x14ac:dyDescent="0.15">
      <c r="A72" s="194"/>
      <c r="B72" s="194"/>
      <c r="C72" s="194" t="s">
        <v>380</v>
      </c>
      <c r="D72" s="206"/>
      <c r="E72" s="1808">
        <v>642</v>
      </c>
      <c r="F72" s="1808">
        <v>5921904</v>
      </c>
      <c r="G72" s="1808">
        <v>5622455</v>
      </c>
      <c r="H72" s="1603">
        <v>622</v>
      </c>
      <c r="I72" s="1603">
        <v>5733711</v>
      </c>
      <c r="J72" s="1603">
        <v>4556829</v>
      </c>
      <c r="K72" s="1603">
        <v>20</v>
      </c>
      <c r="L72" s="1603">
        <v>188193</v>
      </c>
      <c r="M72" s="1603">
        <v>1065626</v>
      </c>
    </row>
    <row r="73" spans="1:13" ht="9" customHeight="1" x14ac:dyDescent="0.15">
      <c r="A73" s="194"/>
      <c r="B73" s="194"/>
      <c r="C73" s="194" t="s">
        <v>938</v>
      </c>
      <c r="D73" s="206"/>
      <c r="E73" s="1808">
        <v>155</v>
      </c>
      <c r="F73" s="1808">
        <v>259302</v>
      </c>
      <c r="G73" s="1808">
        <v>258840</v>
      </c>
      <c r="H73" s="1603">
        <v>91</v>
      </c>
      <c r="I73" s="1603">
        <v>251814</v>
      </c>
      <c r="J73" s="1603">
        <v>211608</v>
      </c>
      <c r="K73" s="1603">
        <v>64</v>
      </c>
      <c r="L73" s="1603">
        <v>7488</v>
      </c>
      <c r="M73" s="1603">
        <v>47232</v>
      </c>
    </row>
    <row r="74" spans="1:13" ht="9" customHeight="1" x14ac:dyDescent="0.15">
      <c r="A74" s="194"/>
      <c r="B74" s="194"/>
      <c r="C74" s="194" t="s">
        <v>939</v>
      </c>
      <c r="D74" s="206"/>
      <c r="E74" s="1808">
        <v>470</v>
      </c>
      <c r="F74" s="1808">
        <v>2245589</v>
      </c>
      <c r="G74" s="1808">
        <v>2024779</v>
      </c>
      <c r="H74" s="1603">
        <v>407</v>
      </c>
      <c r="I74" s="1603">
        <v>2206350</v>
      </c>
      <c r="J74" s="1603">
        <v>1710504</v>
      </c>
      <c r="K74" s="1603">
        <v>63</v>
      </c>
      <c r="L74" s="1603">
        <v>39239</v>
      </c>
      <c r="M74" s="1603">
        <v>314275</v>
      </c>
    </row>
    <row r="75" spans="1:13" ht="9" customHeight="1" x14ac:dyDescent="0.15">
      <c r="A75" s="194"/>
      <c r="B75" s="194"/>
      <c r="C75" s="194" t="s">
        <v>940</v>
      </c>
      <c r="D75" s="206"/>
      <c r="E75" s="1808">
        <v>219</v>
      </c>
      <c r="F75" s="1808">
        <v>526792</v>
      </c>
      <c r="G75" s="1808">
        <v>429167</v>
      </c>
      <c r="H75" s="1603">
        <v>219</v>
      </c>
      <c r="I75" s="1603">
        <v>526792</v>
      </c>
      <c r="J75" s="1603">
        <v>429167</v>
      </c>
      <c r="K75" s="1603">
        <v>0</v>
      </c>
      <c r="L75" s="1603">
        <v>0</v>
      </c>
      <c r="M75" s="1603">
        <v>0</v>
      </c>
    </row>
    <row r="76" spans="1:13" ht="9" customHeight="1" x14ac:dyDescent="0.15">
      <c r="A76" s="194"/>
      <c r="B76" s="194"/>
      <c r="C76" s="194" t="s">
        <v>941</v>
      </c>
      <c r="D76" s="206"/>
      <c r="E76" s="1808">
        <v>130</v>
      </c>
      <c r="F76" s="1808">
        <v>198792</v>
      </c>
      <c r="G76" s="1808">
        <v>158334</v>
      </c>
      <c r="H76" s="1603">
        <v>130</v>
      </c>
      <c r="I76" s="1603">
        <v>198792</v>
      </c>
      <c r="J76" s="1603">
        <v>158334</v>
      </c>
      <c r="K76" s="1603">
        <v>0</v>
      </c>
      <c r="L76" s="1603">
        <v>0</v>
      </c>
      <c r="M76" s="1603">
        <v>0</v>
      </c>
    </row>
    <row r="77" spans="1:13" ht="9" customHeight="1" x14ac:dyDescent="0.15">
      <c r="A77" s="557"/>
      <c r="B77" s="557" t="s">
        <v>942</v>
      </c>
      <c r="C77" s="557"/>
      <c r="D77" s="210"/>
      <c r="E77" s="1803">
        <v>929</v>
      </c>
      <c r="F77" s="1803">
        <v>4624538</v>
      </c>
      <c r="G77" s="1803">
        <v>13177286</v>
      </c>
      <c r="H77" s="1803">
        <v>306</v>
      </c>
      <c r="I77" s="1803">
        <v>3128923</v>
      </c>
      <c r="J77" s="1803">
        <v>2444613</v>
      </c>
      <c r="K77" s="1803">
        <v>623</v>
      </c>
      <c r="L77" s="1803">
        <v>1495615</v>
      </c>
      <c r="M77" s="1803">
        <v>10732673</v>
      </c>
    </row>
    <row r="78" spans="1:13" ht="9" customHeight="1" x14ac:dyDescent="0.15">
      <c r="A78" s="194"/>
      <c r="B78" s="194"/>
      <c r="C78" s="194" t="s">
        <v>943</v>
      </c>
      <c r="D78" s="206"/>
      <c r="E78" s="1808">
        <v>237</v>
      </c>
      <c r="F78" s="1808">
        <v>2060249</v>
      </c>
      <c r="G78" s="1808">
        <v>1733073</v>
      </c>
      <c r="H78" s="1603">
        <v>236</v>
      </c>
      <c r="I78" s="1603">
        <v>2058659</v>
      </c>
      <c r="J78" s="1603">
        <v>1724991</v>
      </c>
      <c r="K78" s="1603">
        <v>1</v>
      </c>
      <c r="L78" s="1603">
        <v>1590</v>
      </c>
      <c r="M78" s="1603">
        <v>8082</v>
      </c>
    </row>
    <row r="79" spans="1:13" ht="9" customHeight="1" x14ac:dyDescent="0.15">
      <c r="A79" s="194"/>
      <c r="B79" s="194"/>
      <c r="C79" s="194" t="s">
        <v>388</v>
      </c>
      <c r="D79" s="206"/>
      <c r="E79" s="1808">
        <v>378</v>
      </c>
      <c r="F79" s="1808">
        <v>1704680</v>
      </c>
      <c r="G79" s="1808">
        <v>8905558</v>
      </c>
      <c r="H79" s="1603">
        <v>25</v>
      </c>
      <c r="I79" s="1603">
        <v>638365</v>
      </c>
      <c r="J79" s="1603">
        <v>355025</v>
      </c>
      <c r="K79" s="1603">
        <v>353</v>
      </c>
      <c r="L79" s="1603">
        <v>1066315</v>
      </c>
      <c r="M79" s="1603">
        <v>8550533</v>
      </c>
    </row>
    <row r="80" spans="1:13" ht="9" customHeight="1" x14ac:dyDescent="0.15">
      <c r="A80" s="194"/>
      <c r="B80" s="194"/>
      <c r="C80" s="194" t="s">
        <v>944</v>
      </c>
      <c r="D80" s="206"/>
      <c r="E80" s="1808">
        <v>314</v>
      </c>
      <c r="F80" s="1808">
        <v>859609</v>
      </c>
      <c r="G80" s="1808">
        <v>2538655</v>
      </c>
      <c r="H80" s="1603">
        <v>45</v>
      </c>
      <c r="I80" s="1603">
        <v>431899</v>
      </c>
      <c r="J80" s="1603">
        <v>364597</v>
      </c>
      <c r="K80" s="1603">
        <v>269</v>
      </c>
      <c r="L80" s="1603">
        <v>427710</v>
      </c>
      <c r="M80" s="1603">
        <v>2174058</v>
      </c>
    </row>
    <row r="81" spans="1:13" ht="4.7" customHeight="1" thickBot="1" x14ac:dyDescent="0.2">
      <c r="A81" s="488"/>
      <c r="B81" s="488"/>
      <c r="C81" s="488"/>
      <c r="D81" s="488"/>
      <c r="E81" s="488"/>
      <c r="F81" s="488"/>
      <c r="G81" s="488"/>
      <c r="H81" s="463"/>
      <c r="I81" s="463"/>
      <c r="J81" s="463"/>
      <c r="K81" s="463"/>
      <c r="L81" s="463"/>
      <c r="M81" s="463"/>
    </row>
    <row r="82" spans="1:13" ht="9.75" thickTop="1" x14ac:dyDescent="0.15">
      <c r="A82" s="489" t="s">
        <v>1382</v>
      </c>
      <c r="B82" s="250"/>
      <c r="C82" s="194"/>
      <c r="D82" s="194"/>
      <c r="E82" s="194"/>
      <c r="F82" s="194"/>
      <c r="G82" s="194"/>
      <c r="H82" s="256"/>
      <c r="I82" s="256"/>
      <c r="J82" s="256"/>
      <c r="K82" s="256"/>
      <c r="L82" s="256"/>
      <c r="M82" s="256"/>
    </row>
  </sheetData>
  <mergeCells count="9">
    <mergeCell ref="E6:M6"/>
    <mergeCell ref="E31:M31"/>
    <mergeCell ref="E56:M56"/>
    <mergeCell ref="A1:M1"/>
    <mergeCell ref="A2:B2"/>
    <mergeCell ref="A3:D4"/>
    <mergeCell ref="E3:G3"/>
    <mergeCell ref="H3:J3"/>
    <mergeCell ref="K3:M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5"/>
  <dimension ref="A1:D42"/>
  <sheetViews>
    <sheetView showGridLines="0" showRuler="0" zoomScaleSheetLayoutView="100" workbookViewId="0">
      <selection activeCell="B22" sqref="B22"/>
    </sheetView>
  </sheetViews>
  <sheetFormatPr defaultColWidth="12.7109375" defaultRowHeight="9" x14ac:dyDescent="0.15"/>
  <cols>
    <col min="1" max="1" width="28.42578125" style="237" customWidth="1"/>
    <col min="2" max="2" width="16.7109375" style="237" customWidth="1"/>
    <col min="3" max="3" width="21.42578125" style="237" customWidth="1"/>
    <col min="4" max="4" width="20.5703125" style="237" customWidth="1"/>
    <col min="5" max="16384" width="12.7109375" style="237"/>
  </cols>
  <sheetData>
    <row r="1" spans="1:4" ht="22.5" customHeight="1" x14ac:dyDescent="0.15">
      <c r="A1" s="2171" t="s">
        <v>2006</v>
      </c>
      <c r="B1" s="2171"/>
      <c r="C1" s="2171"/>
      <c r="D1" s="2171"/>
    </row>
    <row r="2" spans="1:4" ht="12.75" customHeight="1" x14ac:dyDescent="0.15">
      <c r="A2" s="1657">
        <v>2020</v>
      </c>
      <c r="B2" s="245"/>
      <c r="C2" s="246"/>
      <c r="D2" s="245"/>
    </row>
    <row r="3" spans="1:4" ht="9.9499999999999993" customHeight="1" x14ac:dyDescent="0.15">
      <c r="A3" s="1800" t="s">
        <v>947</v>
      </c>
      <c r="B3" s="1801" t="s">
        <v>271</v>
      </c>
      <c r="C3" s="1801" t="s">
        <v>928</v>
      </c>
      <c r="D3" s="1802" t="s">
        <v>929</v>
      </c>
    </row>
    <row r="4" spans="1:4" ht="4.9000000000000004" customHeight="1" x14ac:dyDescent="0.15">
      <c r="A4" s="251"/>
      <c r="B4" s="252"/>
      <c r="C4" s="252"/>
      <c r="D4" s="252"/>
    </row>
    <row r="5" spans="1:4" ht="12" customHeight="1" x14ac:dyDescent="0.15">
      <c r="A5" s="1797" t="s">
        <v>1</v>
      </c>
      <c r="B5" s="1476"/>
      <c r="C5" s="1476"/>
      <c r="D5" s="1478"/>
    </row>
    <row r="6" spans="1:4" ht="9.9499999999999993" customHeight="1" x14ac:dyDescent="0.15">
      <c r="A6" s="557" t="s">
        <v>1</v>
      </c>
      <c r="B6" s="510">
        <v>23999</v>
      </c>
      <c r="C6" s="510">
        <v>425481489</v>
      </c>
      <c r="D6" s="510">
        <v>379405495</v>
      </c>
    </row>
    <row r="7" spans="1:4" ht="9.9499999999999993" customHeight="1" x14ac:dyDescent="0.15">
      <c r="A7" s="487" t="s">
        <v>948</v>
      </c>
      <c r="B7" s="524">
        <v>4339</v>
      </c>
      <c r="C7" s="524">
        <v>106836864</v>
      </c>
      <c r="D7" s="524">
        <v>76023690</v>
      </c>
    </row>
    <row r="8" spans="1:4" ht="9.9499999999999993" customHeight="1" x14ac:dyDescent="0.15">
      <c r="A8" s="487" t="s">
        <v>949</v>
      </c>
      <c r="B8" s="524">
        <v>1070</v>
      </c>
      <c r="C8" s="524">
        <v>35707160</v>
      </c>
      <c r="D8" s="524">
        <v>21671049</v>
      </c>
    </row>
    <row r="9" spans="1:4" ht="9.9499999999999993" customHeight="1" x14ac:dyDescent="0.15">
      <c r="A9" s="487" t="s">
        <v>950</v>
      </c>
      <c r="B9" s="524">
        <v>8072</v>
      </c>
      <c r="C9" s="524">
        <v>220505276</v>
      </c>
      <c r="D9" s="524">
        <v>190940021</v>
      </c>
    </row>
    <row r="10" spans="1:4" ht="9.9499999999999993" customHeight="1" x14ac:dyDescent="0.15">
      <c r="A10" s="487" t="s">
        <v>951</v>
      </c>
      <c r="B10" s="524">
        <v>763</v>
      </c>
      <c r="C10" s="524">
        <v>8703682</v>
      </c>
      <c r="D10" s="524">
        <v>19127149</v>
      </c>
    </row>
    <row r="11" spans="1:4" ht="9.9499999999999993" customHeight="1" x14ac:dyDescent="0.15">
      <c r="A11" s="487" t="s">
        <v>952</v>
      </c>
      <c r="B11" s="524">
        <v>7992</v>
      </c>
      <c r="C11" s="524">
        <v>49252255</v>
      </c>
      <c r="D11" s="524">
        <v>42068651</v>
      </c>
    </row>
    <row r="12" spans="1:4" ht="9.9499999999999993" customHeight="1" x14ac:dyDescent="0.15">
      <c r="A12" s="487" t="s">
        <v>953</v>
      </c>
      <c r="B12" s="524">
        <v>47</v>
      </c>
      <c r="C12" s="524">
        <v>185418</v>
      </c>
      <c r="D12" s="524">
        <v>109323</v>
      </c>
    </row>
    <row r="13" spans="1:4" ht="9.9499999999999993" customHeight="1" x14ac:dyDescent="0.15">
      <c r="A13" s="487" t="s">
        <v>954</v>
      </c>
      <c r="B13" s="524">
        <v>1353</v>
      </c>
      <c r="C13" s="524">
        <v>1759506</v>
      </c>
      <c r="D13" s="524">
        <v>8977628</v>
      </c>
    </row>
    <row r="14" spans="1:4" ht="9.9499999999999993" customHeight="1" x14ac:dyDescent="0.15">
      <c r="A14" s="487" t="s">
        <v>955</v>
      </c>
      <c r="B14" s="524">
        <v>337</v>
      </c>
      <c r="C14" s="524">
        <v>2456897</v>
      </c>
      <c r="D14" s="524">
        <v>20376530</v>
      </c>
    </row>
    <row r="15" spans="1:4" ht="9.9499999999999993" customHeight="1" x14ac:dyDescent="0.15">
      <c r="A15" s="487" t="s">
        <v>1383</v>
      </c>
      <c r="B15" s="524">
        <v>25</v>
      </c>
      <c r="C15" s="524">
        <v>72665</v>
      </c>
      <c r="D15" s="524">
        <v>110338</v>
      </c>
    </row>
    <row r="16" spans="1:4" ht="9.9499999999999993" customHeight="1" x14ac:dyDescent="0.15">
      <c r="A16" s="1880" t="s">
        <v>1733</v>
      </c>
      <c r="B16" s="524">
        <v>1</v>
      </c>
      <c r="C16" s="524">
        <v>1766</v>
      </c>
      <c r="D16" s="524">
        <v>1116</v>
      </c>
    </row>
    <row r="17" spans="1:4" ht="12" customHeight="1" x14ac:dyDescent="0.15">
      <c r="A17" s="1797" t="s">
        <v>945</v>
      </c>
      <c r="B17" s="1476"/>
      <c r="C17" s="1476"/>
      <c r="D17" s="1478"/>
    </row>
    <row r="18" spans="1:4" ht="9.9499999999999993" customHeight="1" x14ac:dyDescent="0.15">
      <c r="A18" s="557" t="s">
        <v>1</v>
      </c>
      <c r="B18" s="510">
        <v>12002</v>
      </c>
      <c r="C18" s="510">
        <v>213028907</v>
      </c>
      <c r="D18" s="510">
        <v>189692232</v>
      </c>
    </row>
    <row r="19" spans="1:4" ht="9.9499999999999993" customHeight="1" x14ac:dyDescent="0.15">
      <c r="A19" s="487" t="s">
        <v>948</v>
      </c>
      <c r="B19" s="530">
        <v>2166</v>
      </c>
      <c r="C19" s="262">
        <v>53378296</v>
      </c>
      <c r="D19" s="262">
        <v>37948070</v>
      </c>
    </row>
    <row r="20" spans="1:4" ht="9.9499999999999993" customHeight="1" x14ac:dyDescent="0.15">
      <c r="A20" s="487" t="s">
        <v>949</v>
      </c>
      <c r="B20" s="530">
        <v>536</v>
      </c>
      <c r="C20" s="262">
        <v>17993888</v>
      </c>
      <c r="D20" s="262">
        <v>10911688</v>
      </c>
    </row>
    <row r="21" spans="1:4" ht="9.9499999999999993" customHeight="1" x14ac:dyDescent="0.15">
      <c r="A21" s="487" t="s">
        <v>950</v>
      </c>
      <c r="B21" s="530">
        <v>4042</v>
      </c>
      <c r="C21" s="262">
        <v>110509721</v>
      </c>
      <c r="D21" s="262">
        <v>95696328</v>
      </c>
    </row>
    <row r="22" spans="1:4" ht="9.9499999999999993" customHeight="1" x14ac:dyDescent="0.15">
      <c r="A22" s="487" t="s">
        <v>951</v>
      </c>
      <c r="B22" s="530">
        <v>383</v>
      </c>
      <c r="C22" s="262">
        <v>4311396</v>
      </c>
      <c r="D22" s="262">
        <v>9546894</v>
      </c>
    </row>
    <row r="23" spans="1:4" ht="9.9499999999999993" customHeight="1" x14ac:dyDescent="0.15">
      <c r="A23" s="487" t="s">
        <v>952</v>
      </c>
      <c r="B23" s="530">
        <v>3999</v>
      </c>
      <c r="C23" s="262">
        <v>24614601</v>
      </c>
      <c r="D23" s="262">
        <v>21006133</v>
      </c>
    </row>
    <row r="24" spans="1:4" ht="9.9499999999999993" customHeight="1" x14ac:dyDescent="0.15">
      <c r="A24" s="487" t="s">
        <v>953</v>
      </c>
      <c r="B24" s="530">
        <v>22</v>
      </c>
      <c r="C24" s="262">
        <v>96743</v>
      </c>
      <c r="D24" s="262">
        <v>56147</v>
      </c>
    </row>
    <row r="25" spans="1:4" ht="9.9499999999999993" customHeight="1" x14ac:dyDescent="0.15">
      <c r="A25" s="487" t="s">
        <v>954</v>
      </c>
      <c r="B25" s="530">
        <v>677</v>
      </c>
      <c r="C25" s="262">
        <v>880532</v>
      </c>
      <c r="D25" s="262">
        <v>4496864</v>
      </c>
    </row>
    <row r="26" spans="1:4" ht="9.9499999999999993" customHeight="1" x14ac:dyDescent="0.15">
      <c r="A26" s="487" t="s">
        <v>955</v>
      </c>
      <c r="B26" s="530">
        <v>163</v>
      </c>
      <c r="C26" s="262">
        <v>1203827</v>
      </c>
      <c r="D26" s="262">
        <v>9971957</v>
      </c>
    </row>
    <row r="27" spans="1:4" ht="9.9499999999999993" customHeight="1" x14ac:dyDescent="0.15">
      <c r="A27" s="487" t="s">
        <v>1383</v>
      </c>
      <c r="B27" s="530">
        <v>13</v>
      </c>
      <c r="C27" s="262">
        <v>38137</v>
      </c>
      <c r="D27" s="262">
        <v>57035</v>
      </c>
    </row>
    <row r="28" spans="1:4" ht="9.9499999999999993" customHeight="1" x14ac:dyDescent="0.15">
      <c r="A28" s="1880" t="s">
        <v>1733</v>
      </c>
      <c r="B28" s="530">
        <v>1</v>
      </c>
      <c r="C28" s="262">
        <v>1766</v>
      </c>
      <c r="D28" s="262">
        <v>1116</v>
      </c>
    </row>
    <row r="29" spans="1:4" ht="12" customHeight="1" x14ac:dyDescent="0.15">
      <c r="A29" s="1797" t="s">
        <v>946</v>
      </c>
      <c r="B29" s="1476"/>
      <c r="C29" s="1476"/>
      <c r="D29" s="1478"/>
    </row>
    <row r="30" spans="1:4" x14ac:dyDescent="0.15">
      <c r="A30" s="557" t="s">
        <v>1</v>
      </c>
      <c r="B30" s="510">
        <v>11997</v>
      </c>
      <c r="C30" s="510">
        <v>212452582</v>
      </c>
      <c r="D30" s="510">
        <v>189713263</v>
      </c>
    </row>
    <row r="31" spans="1:4" ht="9.9499999999999993" customHeight="1" x14ac:dyDescent="0.15">
      <c r="A31" s="487" t="s">
        <v>948</v>
      </c>
      <c r="B31" s="530">
        <v>2173</v>
      </c>
      <c r="C31" s="262">
        <v>53458568</v>
      </c>
      <c r="D31" s="262">
        <v>38075620</v>
      </c>
    </row>
    <row r="32" spans="1:4" ht="9.9499999999999993" customHeight="1" x14ac:dyDescent="0.15">
      <c r="A32" s="487" t="s">
        <v>949</v>
      </c>
      <c r="B32" s="530">
        <v>534</v>
      </c>
      <c r="C32" s="262">
        <v>17713272</v>
      </c>
      <c r="D32" s="262">
        <v>10759361</v>
      </c>
    </row>
    <row r="33" spans="1:4" ht="9.9499999999999993" customHeight="1" x14ac:dyDescent="0.15">
      <c r="A33" s="487" t="s">
        <v>950</v>
      </c>
      <c r="B33" s="530">
        <v>4030</v>
      </c>
      <c r="C33" s="262">
        <v>109995555</v>
      </c>
      <c r="D33" s="262">
        <v>95243693</v>
      </c>
    </row>
    <row r="34" spans="1:4" ht="9.9499999999999993" customHeight="1" x14ac:dyDescent="0.15">
      <c r="A34" s="487" t="s">
        <v>951</v>
      </c>
      <c r="B34" s="530">
        <v>380</v>
      </c>
      <c r="C34" s="262">
        <v>4392286</v>
      </c>
      <c r="D34" s="262">
        <v>9580255</v>
      </c>
    </row>
    <row r="35" spans="1:4" ht="9.9499999999999993" customHeight="1" x14ac:dyDescent="0.15">
      <c r="A35" s="487" t="s">
        <v>952</v>
      </c>
      <c r="B35" s="530">
        <v>3993</v>
      </c>
      <c r="C35" s="262">
        <v>24637654</v>
      </c>
      <c r="D35" s="262">
        <v>21062518</v>
      </c>
    </row>
    <row r="36" spans="1:4" ht="9.9499999999999993" customHeight="1" x14ac:dyDescent="0.15">
      <c r="A36" s="487" t="s">
        <v>953</v>
      </c>
      <c r="B36" s="530">
        <v>25</v>
      </c>
      <c r="C36" s="262">
        <v>88675</v>
      </c>
      <c r="D36" s="262">
        <v>53176</v>
      </c>
    </row>
    <row r="37" spans="1:4" ht="9.9499999999999993" customHeight="1" x14ac:dyDescent="0.15">
      <c r="A37" s="487" t="s">
        <v>954</v>
      </c>
      <c r="B37" s="530">
        <v>676</v>
      </c>
      <c r="C37" s="262">
        <v>878974</v>
      </c>
      <c r="D37" s="262">
        <v>4480764</v>
      </c>
    </row>
    <row r="38" spans="1:4" ht="9.9499999999999993" customHeight="1" x14ac:dyDescent="0.15">
      <c r="A38" s="487" t="s">
        <v>955</v>
      </c>
      <c r="B38" s="530">
        <v>174</v>
      </c>
      <c r="C38" s="262">
        <v>1253070</v>
      </c>
      <c r="D38" s="262">
        <v>10404573</v>
      </c>
    </row>
    <row r="39" spans="1:4" ht="9.9499999999999993" customHeight="1" x14ac:dyDescent="0.15">
      <c r="A39" s="487" t="s">
        <v>1383</v>
      </c>
      <c r="B39" s="530">
        <v>12</v>
      </c>
      <c r="C39" s="262">
        <v>34528</v>
      </c>
      <c r="D39" s="262">
        <v>53303</v>
      </c>
    </row>
    <row r="40" spans="1:4" ht="9.9499999999999993" customHeight="1" x14ac:dyDescent="0.15">
      <c r="A40" s="1880" t="s">
        <v>1733</v>
      </c>
      <c r="B40" s="530">
        <v>0</v>
      </c>
      <c r="C40" s="262">
        <v>0</v>
      </c>
      <c r="D40" s="262">
        <v>0</v>
      </c>
    </row>
    <row r="41" spans="1:4" ht="4.9000000000000004" customHeight="1" thickBot="1" x14ac:dyDescent="0.2">
      <c r="A41" s="488"/>
      <c r="B41" s="488"/>
      <c r="C41" s="488"/>
      <c r="D41" s="488"/>
    </row>
    <row r="42" spans="1:4" ht="9.75" thickTop="1" x14ac:dyDescent="0.15">
      <c r="A42" s="489" t="s">
        <v>1382</v>
      </c>
      <c r="B42" s="194"/>
      <c r="C42" s="194"/>
      <c r="D42" s="194"/>
    </row>
  </sheetData>
  <mergeCells count="1">
    <mergeCell ref="A1:D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6"/>
  <dimension ref="A1:I48"/>
  <sheetViews>
    <sheetView showGridLines="0" showRuler="0" zoomScaleSheetLayoutView="100" workbookViewId="0">
      <selection activeCell="H14" sqref="H14"/>
    </sheetView>
  </sheetViews>
  <sheetFormatPr defaultColWidth="12.7109375" defaultRowHeight="9" x14ac:dyDescent="0.15"/>
  <cols>
    <col min="1" max="2" width="1.7109375" style="237" customWidth="1"/>
    <col min="3" max="3" width="24.28515625" style="237" customWidth="1"/>
    <col min="4" max="4" width="1.7109375" style="237" customWidth="1"/>
    <col min="5" max="6" width="14" style="237" customWidth="1"/>
    <col min="7" max="7" width="1.7109375" style="237" customWidth="1"/>
    <col min="8" max="9" width="14" style="237" customWidth="1"/>
    <col min="10" max="16384" width="12.7109375" style="237"/>
  </cols>
  <sheetData>
    <row r="1" spans="1:9" s="194" customFormat="1" ht="28.15" customHeight="1" x14ac:dyDescent="0.15">
      <c r="A1" s="2173" t="s">
        <v>2007</v>
      </c>
      <c r="B1" s="2173"/>
      <c r="C1" s="2173"/>
      <c r="D1" s="2173"/>
      <c r="E1" s="2173"/>
      <c r="F1" s="2173"/>
      <c r="G1" s="2173"/>
      <c r="H1" s="2173"/>
      <c r="I1" s="2173"/>
    </row>
    <row r="2" spans="1:9" x14ac:dyDescent="0.15">
      <c r="A2" s="2164" t="s">
        <v>2027</v>
      </c>
      <c r="B2" s="2164"/>
      <c r="C2" s="245"/>
      <c r="D2" s="245"/>
      <c r="E2" s="245"/>
      <c r="F2" s="245"/>
      <c r="G2" s="555"/>
      <c r="H2" s="246"/>
      <c r="I2" s="556"/>
    </row>
    <row r="3" spans="1:9" ht="9.9499999999999993" customHeight="1" x14ac:dyDescent="0.15">
      <c r="A3" s="2174" t="s">
        <v>1568</v>
      </c>
      <c r="B3" s="2174"/>
      <c r="C3" s="2175"/>
      <c r="D3" s="206"/>
      <c r="E3" s="2176" t="s">
        <v>271</v>
      </c>
      <c r="F3" s="2177" t="s">
        <v>928</v>
      </c>
      <c r="G3" s="555"/>
      <c r="H3" s="2176" t="s">
        <v>271</v>
      </c>
      <c r="I3" s="2177" t="s">
        <v>929</v>
      </c>
    </row>
    <row r="4" spans="1:9" ht="9.9499999999999993" customHeight="1" x14ac:dyDescent="0.15">
      <c r="A4" s="2174"/>
      <c r="B4" s="2174"/>
      <c r="C4" s="2175"/>
      <c r="D4" s="206"/>
      <c r="E4" s="2176"/>
      <c r="F4" s="2177"/>
      <c r="G4" s="555"/>
      <c r="H4" s="2176"/>
      <c r="I4" s="2177"/>
    </row>
    <row r="5" spans="1:9" ht="4.9000000000000004" customHeight="1" x14ac:dyDescent="0.15">
      <c r="A5" s="253"/>
      <c r="B5" s="253"/>
      <c r="C5" s="253"/>
      <c r="D5" s="206"/>
      <c r="E5" s="253"/>
      <c r="F5" s="253"/>
      <c r="G5" s="555"/>
      <c r="H5" s="253"/>
      <c r="I5" s="253"/>
    </row>
    <row r="6" spans="1:9" ht="12" customHeight="1" x14ac:dyDescent="0.15">
      <c r="A6" s="1476"/>
      <c r="B6" s="1476"/>
      <c r="C6" s="1799" t="s">
        <v>1</v>
      </c>
      <c r="D6" s="206"/>
      <c r="E6" s="2172"/>
      <c r="F6" s="2172"/>
      <c r="G6" s="555"/>
      <c r="H6" s="2172"/>
      <c r="I6" s="2172"/>
    </row>
    <row r="7" spans="1:9" ht="9.9499999999999993" customHeight="1" x14ac:dyDescent="0.15">
      <c r="A7" s="194"/>
      <c r="B7" s="557" t="s">
        <v>1</v>
      </c>
      <c r="C7" s="210"/>
      <c r="D7" s="206"/>
      <c r="E7" s="558">
        <v>23999</v>
      </c>
      <c r="F7" s="558">
        <v>425481489</v>
      </c>
      <c r="G7" s="558"/>
      <c r="H7" s="558">
        <v>23999</v>
      </c>
      <c r="I7" s="558">
        <v>379405495</v>
      </c>
    </row>
    <row r="8" spans="1:9" ht="9.9499999999999993" customHeight="1" x14ac:dyDescent="0.15">
      <c r="A8" s="194"/>
      <c r="B8" s="557"/>
      <c r="C8" s="206" t="s">
        <v>1566</v>
      </c>
      <c r="D8" s="206"/>
      <c r="E8" s="525">
        <v>0</v>
      </c>
      <c r="F8" s="525">
        <v>0</v>
      </c>
      <c r="G8" s="558"/>
      <c r="H8" s="525">
        <v>4</v>
      </c>
      <c r="I8" s="525">
        <v>346</v>
      </c>
    </row>
    <row r="9" spans="1:9" ht="9.9499999999999993" customHeight="1" x14ac:dyDescent="0.15">
      <c r="A9" s="194"/>
      <c r="B9" s="194"/>
      <c r="C9" s="206" t="s">
        <v>956</v>
      </c>
      <c r="D9" s="206"/>
      <c r="E9" s="525">
        <v>2912</v>
      </c>
      <c r="F9" s="525">
        <v>2565678</v>
      </c>
      <c r="G9" s="525"/>
      <c r="H9" s="525">
        <v>1962</v>
      </c>
      <c r="I9" s="525">
        <v>1404920</v>
      </c>
    </row>
    <row r="10" spans="1:9" ht="9.9499999999999993" customHeight="1" x14ac:dyDescent="0.15">
      <c r="A10" s="194"/>
      <c r="B10" s="194"/>
      <c r="C10" s="206" t="s">
        <v>957</v>
      </c>
      <c r="D10" s="206"/>
      <c r="E10" s="525">
        <v>4871</v>
      </c>
      <c r="F10" s="525">
        <v>18540136</v>
      </c>
      <c r="G10" s="525"/>
      <c r="H10" s="525">
        <v>7318</v>
      </c>
      <c r="I10" s="525">
        <v>23959309</v>
      </c>
    </row>
    <row r="11" spans="1:9" ht="9.9499999999999993" customHeight="1" x14ac:dyDescent="0.15">
      <c r="A11" s="194"/>
      <c r="B11" s="194"/>
      <c r="C11" s="206" t="s">
        <v>958</v>
      </c>
      <c r="D11" s="206"/>
      <c r="E11" s="525">
        <v>7691</v>
      </c>
      <c r="F11" s="525">
        <v>56272168</v>
      </c>
      <c r="G11" s="525"/>
      <c r="H11" s="525">
        <v>7170</v>
      </c>
      <c r="I11" s="525">
        <v>52699019</v>
      </c>
    </row>
    <row r="12" spans="1:9" ht="9.9499999999999993" customHeight="1" x14ac:dyDescent="0.15">
      <c r="A12" s="194"/>
      <c r="B12" s="194"/>
      <c r="C12" s="206" t="s">
        <v>959</v>
      </c>
      <c r="D12" s="206"/>
      <c r="E12" s="525">
        <v>3769</v>
      </c>
      <c r="F12" s="525">
        <v>51474685</v>
      </c>
      <c r="G12" s="525"/>
      <c r="H12" s="525">
        <v>3028</v>
      </c>
      <c r="I12" s="525">
        <v>42226451</v>
      </c>
    </row>
    <row r="13" spans="1:9" ht="9.9499999999999993" customHeight="1" x14ac:dyDescent="0.15">
      <c r="A13" s="194"/>
      <c r="B13" s="194"/>
      <c r="C13" s="206" t="s">
        <v>960</v>
      </c>
      <c r="D13" s="206"/>
      <c r="E13" s="525">
        <v>2148</v>
      </c>
      <c r="F13" s="525">
        <v>62109481</v>
      </c>
      <c r="G13" s="525"/>
      <c r="H13" s="525">
        <v>1977</v>
      </c>
      <c r="I13" s="525">
        <v>55466120</v>
      </c>
    </row>
    <row r="14" spans="1:9" ht="9.9499999999999993" customHeight="1" x14ac:dyDescent="0.15">
      <c r="A14" s="194"/>
      <c r="B14" s="194"/>
      <c r="C14" s="206" t="s">
        <v>961</v>
      </c>
      <c r="D14" s="206"/>
      <c r="E14" s="525">
        <v>333</v>
      </c>
      <c r="F14" s="525">
        <v>15139316</v>
      </c>
      <c r="G14" s="525"/>
      <c r="H14" s="525">
        <v>397</v>
      </c>
      <c r="I14" s="525">
        <v>17544968</v>
      </c>
    </row>
    <row r="15" spans="1:9" ht="9.9499999999999993" customHeight="1" x14ac:dyDescent="0.15">
      <c r="A15" s="194"/>
      <c r="B15" s="194"/>
      <c r="C15" s="206" t="s">
        <v>962</v>
      </c>
      <c r="D15" s="206"/>
      <c r="E15" s="525">
        <v>862</v>
      </c>
      <c r="F15" s="525">
        <v>54812937</v>
      </c>
      <c r="G15" s="525"/>
      <c r="H15" s="525">
        <v>974</v>
      </c>
      <c r="I15" s="525">
        <v>61874715</v>
      </c>
    </row>
    <row r="16" spans="1:9" ht="9.9499999999999993" customHeight="1" x14ac:dyDescent="0.15">
      <c r="A16" s="194"/>
      <c r="B16" s="194"/>
      <c r="C16" s="206" t="s">
        <v>963</v>
      </c>
      <c r="D16" s="206"/>
      <c r="E16" s="525">
        <v>386</v>
      </c>
      <c r="F16" s="525">
        <v>33251797</v>
      </c>
      <c r="G16" s="525"/>
      <c r="H16" s="525">
        <v>732</v>
      </c>
      <c r="I16" s="525">
        <v>66292918</v>
      </c>
    </row>
    <row r="17" spans="1:9" ht="9.9499999999999993" customHeight="1" x14ac:dyDescent="0.15">
      <c r="A17" s="194"/>
      <c r="B17" s="194"/>
      <c r="C17" s="206" t="s">
        <v>964</v>
      </c>
      <c r="D17" s="206"/>
      <c r="E17" s="525">
        <v>1008</v>
      </c>
      <c r="F17" s="525">
        <v>126694980</v>
      </c>
      <c r="G17" s="525"/>
      <c r="H17" s="525">
        <v>429</v>
      </c>
      <c r="I17" s="525">
        <v>56127957</v>
      </c>
    </row>
    <row r="18" spans="1:9" ht="9.9499999999999993" customHeight="1" x14ac:dyDescent="0.15">
      <c r="A18" s="194"/>
      <c r="B18" s="194"/>
      <c r="C18" s="206" t="s">
        <v>1567</v>
      </c>
      <c r="D18" s="206"/>
      <c r="E18" s="525">
        <v>19</v>
      </c>
      <c r="F18" s="525">
        <v>4620311</v>
      </c>
      <c r="G18" s="525"/>
      <c r="H18" s="525">
        <v>8</v>
      </c>
      <c r="I18" s="525">
        <v>1808772</v>
      </c>
    </row>
    <row r="19" spans="1:9" ht="12" customHeight="1" x14ac:dyDescent="0.15">
      <c r="A19" s="1476"/>
      <c r="B19" s="1476"/>
      <c r="C19" s="1799" t="s">
        <v>945</v>
      </c>
      <c r="D19" s="206"/>
      <c r="E19" s="1799"/>
      <c r="F19" s="1661"/>
      <c r="G19" s="559"/>
      <c r="H19" s="1799"/>
      <c r="I19" s="1661"/>
    </row>
    <row r="20" spans="1:9" ht="9.9499999999999993" customHeight="1" x14ac:dyDescent="0.15">
      <c r="A20" s="557"/>
      <c r="B20" s="557" t="s">
        <v>1</v>
      </c>
      <c r="C20" s="210"/>
      <c r="D20" s="206"/>
      <c r="E20" s="558">
        <v>12002</v>
      </c>
      <c r="F20" s="558">
        <v>213028907</v>
      </c>
      <c r="G20" s="558"/>
      <c r="H20" s="558">
        <v>12002</v>
      </c>
      <c r="I20" s="558">
        <v>189692232</v>
      </c>
    </row>
    <row r="21" spans="1:9" ht="9.9499999999999993" customHeight="1" x14ac:dyDescent="0.15">
      <c r="A21" s="557"/>
      <c r="B21" s="557"/>
      <c r="C21" s="206" t="s">
        <v>1566</v>
      </c>
      <c r="D21" s="206"/>
      <c r="E21" s="262">
        <v>0</v>
      </c>
      <c r="F21" s="262">
        <v>0</v>
      </c>
      <c r="G21" s="558"/>
      <c r="H21" s="262">
        <v>2</v>
      </c>
      <c r="I21" s="262">
        <v>173</v>
      </c>
    </row>
    <row r="22" spans="1:9" ht="9.9499999999999993" customHeight="1" x14ac:dyDescent="0.15">
      <c r="A22" s="194"/>
      <c r="B22" s="194"/>
      <c r="C22" s="206" t="s">
        <v>956</v>
      </c>
      <c r="D22" s="206"/>
      <c r="E22" s="262">
        <v>1454</v>
      </c>
      <c r="F22" s="262">
        <v>1285987</v>
      </c>
      <c r="G22" s="525"/>
      <c r="H22" s="262">
        <v>981</v>
      </c>
      <c r="I22" s="262">
        <v>706042</v>
      </c>
    </row>
    <row r="23" spans="1:9" ht="9.9499999999999993" customHeight="1" x14ac:dyDescent="0.15">
      <c r="A23" s="194"/>
      <c r="B23" s="194"/>
      <c r="C23" s="206" t="s">
        <v>957</v>
      </c>
      <c r="D23" s="206"/>
      <c r="E23" s="262">
        <v>2436</v>
      </c>
      <c r="F23" s="262">
        <v>9269544</v>
      </c>
      <c r="G23" s="525"/>
      <c r="H23" s="262">
        <v>3661</v>
      </c>
      <c r="I23" s="262">
        <v>11989842</v>
      </c>
    </row>
    <row r="24" spans="1:9" ht="9.9499999999999993" customHeight="1" x14ac:dyDescent="0.15">
      <c r="A24" s="194"/>
      <c r="B24" s="194"/>
      <c r="C24" s="206" t="s">
        <v>958</v>
      </c>
      <c r="D24" s="206"/>
      <c r="E24" s="262">
        <v>3849</v>
      </c>
      <c r="F24" s="262">
        <v>28164829</v>
      </c>
      <c r="G24" s="525"/>
      <c r="H24" s="262">
        <v>3589</v>
      </c>
      <c r="I24" s="262">
        <v>26381260</v>
      </c>
    </row>
    <row r="25" spans="1:9" ht="9.9499999999999993" customHeight="1" x14ac:dyDescent="0.15">
      <c r="A25" s="194"/>
      <c r="B25" s="194"/>
      <c r="C25" s="206" t="s">
        <v>959</v>
      </c>
      <c r="D25" s="206"/>
      <c r="E25" s="262">
        <v>1884</v>
      </c>
      <c r="F25" s="262">
        <v>25736395</v>
      </c>
      <c r="G25" s="525"/>
      <c r="H25" s="262">
        <v>1514</v>
      </c>
      <c r="I25" s="262">
        <v>21112709</v>
      </c>
    </row>
    <row r="26" spans="1:9" ht="9.9499999999999993" customHeight="1" x14ac:dyDescent="0.15">
      <c r="A26" s="194"/>
      <c r="B26" s="194"/>
      <c r="C26" s="206" t="s">
        <v>960</v>
      </c>
      <c r="D26" s="206"/>
      <c r="E26" s="262">
        <v>1074</v>
      </c>
      <c r="F26" s="262">
        <v>31058437</v>
      </c>
      <c r="G26" s="525"/>
      <c r="H26" s="262">
        <v>985</v>
      </c>
      <c r="I26" s="262">
        <v>27622649</v>
      </c>
    </row>
    <row r="27" spans="1:9" ht="9.9499999999999993" customHeight="1" x14ac:dyDescent="0.15">
      <c r="A27" s="194"/>
      <c r="B27" s="194"/>
      <c r="C27" s="206" t="s">
        <v>961</v>
      </c>
      <c r="D27" s="206"/>
      <c r="E27" s="262">
        <v>165</v>
      </c>
      <c r="F27" s="262">
        <v>7498176</v>
      </c>
      <c r="G27" s="525"/>
      <c r="H27" s="262">
        <v>197</v>
      </c>
      <c r="I27" s="262">
        <v>8705602</v>
      </c>
    </row>
    <row r="28" spans="1:9" ht="9.9499999999999993" customHeight="1" x14ac:dyDescent="0.15">
      <c r="A28" s="194"/>
      <c r="B28" s="194"/>
      <c r="C28" s="206" t="s">
        <v>962</v>
      </c>
      <c r="D28" s="206"/>
      <c r="E28" s="262">
        <v>431</v>
      </c>
      <c r="F28" s="262">
        <v>27407829</v>
      </c>
      <c r="G28" s="525"/>
      <c r="H28" s="262">
        <v>487</v>
      </c>
      <c r="I28" s="262">
        <v>30914444</v>
      </c>
    </row>
    <row r="29" spans="1:9" ht="9.9499999999999993" customHeight="1" x14ac:dyDescent="0.15">
      <c r="A29" s="194"/>
      <c r="B29" s="194"/>
      <c r="C29" s="206" t="s">
        <v>963</v>
      </c>
      <c r="D29" s="206"/>
      <c r="E29" s="262">
        <v>193</v>
      </c>
      <c r="F29" s="262">
        <v>16630235</v>
      </c>
      <c r="G29" s="525"/>
      <c r="H29" s="262">
        <v>367</v>
      </c>
      <c r="I29" s="262">
        <v>33230613</v>
      </c>
    </row>
    <row r="30" spans="1:9" ht="9.9499999999999993" customHeight="1" x14ac:dyDescent="0.15">
      <c r="A30" s="194"/>
      <c r="B30" s="194"/>
      <c r="C30" s="206" t="s">
        <v>964</v>
      </c>
      <c r="D30" s="206"/>
      <c r="E30" s="262">
        <v>506</v>
      </c>
      <c r="F30" s="262">
        <v>63564174</v>
      </c>
      <c r="G30" s="525"/>
      <c r="H30" s="262">
        <v>215</v>
      </c>
      <c r="I30" s="262">
        <v>28124512</v>
      </c>
    </row>
    <row r="31" spans="1:9" ht="9.9499999999999993" customHeight="1" x14ac:dyDescent="0.15">
      <c r="A31" s="194"/>
      <c r="B31" s="194"/>
      <c r="C31" s="206" t="s">
        <v>1567</v>
      </c>
      <c r="D31" s="206"/>
      <c r="E31" s="262">
        <v>10</v>
      </c>
      <c r="F31" s="262">
        <v>2413301</v>
      </c>
      <c r="G31" s="525"/>
      <c r="H31" s="262">
        <v>4</v>
      </c>
      <c r="I31" s="262">
        <v>904386</v>
      </c>
    </row>
    <row r="32" spans="1:9" ht="12" customHeight="1" x14ac:dyDescent="0.15">
      <c r="A32" s="1476"/>
      <c r="B32" s="1476"/>
      <c r="C32" s="1799" t="s">
        <v>946</v>
      </c>
      <c r="D32" s="206"/>
      <c r="E32" s="1799"/>
      <c r="F32" s="1661"/>
      <c r="G32" s="559"/>
      <c r="H32" s="1799"/>
      <c r="I32" s="1661"/>
    </row>
    <row r="33" spans="1:9" ht="9.9499999999999993" customHeight="1" x14ac:dyDescent="0.15">
      <c r="A33" s="194"/>
      <c r="B33" s="557" t="s">
        <v>1</v>
      </c>
      <c r="C33" s="210"/>
      <c r="D33" s="206"/>
      <c r="E33" s="558">
        <v>11997</v>
      </c>
      <c r="F33" s="558">
        <v>212452582</v>
      </c>
      <c r="G33" s="558"/>
      <c r="H33" s="558">
        <v>11997</v>
      </c>
      <c r="I33" s="558">
        <v>189713263</v>
      </c>
    </row>
    <row r="34" spans="1:9" ht="9.9499999999999993" customHeight="1" x14ac:dyDescent="0.15">
      <c r="A34" s="194"/>
      <c r="B34" s="557"/>
      <c r="C34" s="206" t="s">
        <v>1566</v>
      </c>
      <c r="D34" s="206"/>
      <c r="E34" s="262">
        <v>0</v>
      </c>
      <c r="F34" s="262">
        <v>0</v>
      </c>
      <c r="G34" s="558"/>
      <c r="H34" s="262">
        <v>2</v>
      </c>
      <c r="I34" s="262">
        <v>173</v>
      </c>
    </row>
    <row r="35" spans="1:9" ht="9.9499999999999993" customHeight="1" x14ac:dyDescent="0.15">
      <c r="A35" s="194"/>
      <c r="B35" s="194"/>
      <c r="C35" s="206" t="s">
        <v>956</v>
      </c>
      <c r="D35" s="206"/>
      <c r="E35" s="262">
        <v>1458</v>
      </c>
      <c r="F35" s="262">
        <v>1279691</v>
      </c>
      <c r="G35" s="525"/>
      <c r="H35" s="262">
        <v>981</v>
      </c>
      <c r="I35" s="262">
        <v>698878</v>
      </c>
    </row>
    <row r="36" spans="1:9" ht="9.9499999999999993" customHeight="1" x14ac:dyDescent="0.15">
      <c r="A36" s="194"/>
      <c r="B36" s="194"/>
      <c r="C36" s="206" t="s">
        <v>957</v>
      </c>
      <c r="D36" s="206"/>
      <c r="E36" s="262">
        <v>2435</v>
      </c>
      <c r="F36" s="262">
        <v>9270592</v>
      </c>
      <c r="G36" s="525"/>
      <c r="H36" s="262">
        <v>3657</v>
      </c>
      <c r="I36" s="262">
        <v>11969467</v>
      </c>
    </row>
    <row r="37" spans="1:9" ht="9.9499999999999993" customHeight="1" x14ac:dyDescent="0.15">
      <c r="A37" s="194"/>
      <c r="B37" s="194"/>
      <c r="C37" s="206" t="s">
        <v>958</v>
      </c>
      <c r="D37" s="206"/>
      <c r="E37" s="262">
        <v>3842</v>
      </c>
      <c r="F37" s="262">
        <v>28107339</v>
      </c>
      <c r="G37" s="525"/>
      <c r="H37" s="262">
        <v>3581</v>
      </c>
      <c r="I37" s="262">
        <v>26317759</v>
      </c>
    </row>
    <row r="38" spans="1:9" ht="9.9499999999999993" customHeight="1" x14ac:dyDescent="0.15">
      <c r="A38" s="194"/>
      <c r="B38" s="194"/>
      <c r="C38" s="206" t="s">
        <v>959</v>
      </c>
      <c r="D38" s="206"/>
      <c r="E38" s="262">
        <v>1885</v>
      </c>
      <c r="F38" s="262">
        <v>25738290</v>
      </c>
      <c r="G38" s="525"/>
      <c r="H38" s="262">
        <v>1514</v>
      </c>
      <c r="I38" s="262">
        <v>21113742</v>
      </c>
    </row>
    <row r="39" spans="1:9" ht="9.9499999999999993" customHeight="1" x14ac:dyDescent="0.15">
      <c r="A39" s="194"/>
      <c r="B39" s="194"/>
      <c r="C39" s="206" t="s">
        <v>960</v>
      </c>
      <c r="D39" s="206"/>
      <c r="E39" s="262">
        <v>1074</v>
      </c>
      <c r="F39" s="262">
        <v>31051044</v>
      </c>
      <c r="G39" s="525"/>
      <c r="H39" s="262">
        <v>992</v>
      </c>
      <c r="I39" s="262">
        <v>27843471</v>
      </c>
    </row>
    <row r="40" spans="1:9" ht="9.9499999999999993" customHeight="1" x14ac:dyDescent="0.15">
      <c r="A40" s="194"/>
      <c r="B40" s="194"/>
      <c r="C40" s="206" t="s">
        <v>961</v>
      </c>
      <c r="D40" s="206"/>
      <c r="E40" s="262">
        <v>168</v>
      </c>
      <c r="F40" s="262">
        <v>7641140</v>
      </c>
      <c r="G40" s="525"/>
      <c r="H40" s="262">
        <v>200</v>
      </c>
      <c r="I40" s="262">
        <v>8839366</v>
      </c>
    </row>
    <row r="41" spans="1:9" ht="9.9499999999999993" customHeight="1" x14ac:dyDescent="0.15">
      <c r="A41" s="194"/>
      <c r="B41" s="194"/>
      <c r="C41" s="206" t="s">
        <v>962</v>
      </c>
      <c r="D41" s="206"/>
      <c r="E41" s="262">
        <v>431</v>
      </c>
      <c r="F41" s="262">
        <v>27405108</v>
      </c>
      <c r="G41" s="525"/>
      <c r="H41" s="262">
        <v>487</v>
      </c>
      <c r="I41" s="262">
        <v>30960271</v>
      </c>
    </row>
    <row r="42" spans="1:9" ht="9.9499999999999993" customHeight="1" x14ac:dyDescent="0.15">
      <c r="A42" s="194"/>
      <c r="B42" s="194"/>
      <c r="C42" s="206" t="s">
        <v>963</v>
      </c>
      <c r="D42" s="206"/>
      <c r="E42" s="262">
        <v>193</v>
      </c>
      <c r="F42" s="262">
        <v>16621562</v>
      </c>
      <c r="G42" s="525"/>
      <c r="H42" s="262">
        <v>365</v>
      </c>
      <c r="I42" s="262">
        <v>33062305</v>
      </c>
    </row>
    <row r="43" spans="1:9" ht="9.9499999999999993" customHeight="1" x14ac:dyDescent="0.15">
      <c r="A43" s="194"/>
      <c r="B43" s="194"/>
      <c r="C43" s="206" t="s">
        <v>964</v>
      </c>
      <c r="D43" s="206"/>
      <c r="E43" s="262">
        <v>502</v>
      </c>
      <c r="F43" s="262">
        <v>63130806</v>
      </c>
      <c r="G43" s="525"/>
      <c r="H43" s="262">
        <v>214</v>
      </c>
      <c r="I43" s="262">
        <v>28003445</v>
      </c>
    </row>
    <row r="44" spans="1:9" ht="9.9499999999999993" customHeight="1" x14ac:dyDescent="0.15">
      <c r="A44" s="194"/>
      <c r="B44" s="194"/>
      <c r="C44" s="206" t="s">
        <v>1567</v>
      </c>
      <c r="D44" s="206"/>
      <c r="E44" s="262">
        <v>9</v>
      </c>
      <c r="F44" s="262">
        <v>2207010</v>
      </c>
      <c r="G44" s="525"/>
      <c r="H44" s="262">
        <v>4</v>
      </c>
      <c r="I44" s="262">
        <v>904386</v>
      </c>
    </row>
    <row r="45" spans="1:9" ht="4.9000000000000004" customHeight="1" thickBot="1" x14ac:dyDescent="0.2">
      <c r="A45" s="488"/>
      <c r="B45" s="488"/>
      <c r="C45" s="488"/>
      <c r="D45" s="488"/>
      <c r="E45" s="488"/>
      <c r="F45" s="488"/>
      <c r="G45" s="488"/>
      <c r="H45" s="488"/>
      <c r="I45" s="488"/>
    </row>
    <row r="46" spans="1:9" ht="11.25" customHeight="1" thickTop="1" x14ac:dyDescent="0.15">
      <c r="A46" s="489" t="s">
        <v>1381</v>
      </c>
      <c r="C46" s="194"/>
      <c r="D46" s="206"/>
      <c r="E46" s="194"/>
      <c r="F46" s="194"/>
      <c r="G46" s="194"/>
      <c r="H46" s="194"/>
      <c r="I46" s="194"/>
    </row>
    <row r="47" spans="1:9" x14ac:dyDescent="0.15">
      <c r="D47" s="206"/>
    </row>
    <row r="48" spans="1:9" x14ac:dyDescent="0.15">
      <c r="D48" s="206"/>
    </row>
  </sheetData>
  <mergeCells count="9">
    <mergeCell ref="E6:F6"/>
    <mergeCell ref="H6:I6"/>
    <mergeCell ref="A1:I1"/>
    <mergeCell ref="A2:B2"/>
    <mergeCell ref="A3:C4"/>
    <mergeCell ref="E3:E4"/>
    <mergeCell ref="F3:F4"/>
    <mergeCell ref="H3:H4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7"/>
  <dimension ref="A1:J32"/>
  <sheetViews>
    <sheetView showGridLines="0" zoomScaleSheetLayoutView="100" workbookViewId="0">
      <selection activeCell="F14" sqref="F14"/>
    </sheetView>
  </sheetViews>
  <sheetFormatPr defaultColWidth="12.7109375" defaultRowHeight="9" x14ac:dyDescent="0.15"/>
  <cols>
    <col min="1" max="1" width="15.28515625" style="249" customWidth="1"/>
    <col min="2" max="2" width="9.5703125" style="249" customWidth="1"/>
    <col min="3" max="4" width="9.7109375" style="249" customWidth="1"/>
    <col min="5" max="5" width="10.5703125" style="249" customWidth="1"/>
    <col min="6" max="6" width="9.7109375" style="249" customWidth="1"/>
    <col min="7" max="7" width="9" style="249" customWidth="1"/>
    <col min="8" max="8" width="9.5703125" style="249" customWidth="1"/>
    <col min="9" max="9" width="10" style="249" customWidth="1"/>
    <col min="10" max="10" width="8.85546875" style="249" customWidth="1"/>
    <col min="11" max="16384" width="12.7109375" style="249"/>
  </cols>
  <sheetData>
    <row r="1" spans="1:10" s="255" customFormat="1" ht="18.95" customHeight="1" x14ac:dyDescent="0.15">
      <c r="A1" s="2178" t="s">
        <v>2008</v>
      </c>
      <c r="B1" s="2178"/>
      <c r="C1" s="2178"/>
      <c r="D1" s="2178"/>
      <c r="E1" s="2178"/>
      <c r="F1" s="2178"/>
      <c r="G1" s="2178"/>
      <c r="H1" s="2178"/>
      <c r="I1" s="2178"/>
      <c r="J1" s="2178"/>
    </row>
    <row r="2" spans="1:10" ht="14.25" customHeight="1" x14ac:dyDescent="0.15">
      <c r="A2" s="549">
        <v>2020</v>
      </c>
      <c r="B2" s="247"/>
      <c r="C2" s="248"/>
      <c r="D2" s="254"/>
      <c r="E2" s="254"/>
      <c r="F2" s="254"/>
      <c r="G2" s="254"/>
      <c r="H2" s="254"/>
      <c r="I2" s="254"/>
      <c r="J2" s="550" t="s">
        <v>249</v>
      </c>
    </row>
    <row r="3" spans="1:10" ht="9.9499999999999993" customHeight="1" x14ac:dyDescent="0.15">
      <c r="A3" s="551" t="s">
        <v>1307</v>
      </c>
      <c r="B3" s="2179" t="s">
        <v>1</v>
      </c>
      <c r="C3" s="2180"/>
      <c r="D3" s="2181"/>
      <c r="E3" s="2179" t="s">
        <v>966</v>
      </c>
      <c r="F3" s="2180"/>
      <c r="G3" s="2181"/>
      <c r="H3" s="2179" t="s">
        <v>395</v>
      </c>
      <c r="I3" s="2180"/>
      <c r="J3" s="2180"/>
    </row>
    <row r="4" spans="1:10" ht="20.100000000000001" customHeight="1" x14ac:dyDescent="0.15">
      <c r="A4" s="503" t="s">
        <v>967</v>
      </c>
      <c r="B4" s="1806" t="s">
        <v>1</v>
      </c>
      <c r="C4" s="1810" t="s">
        <v>968</v>
      </c>
      <c r="D4" s="1810" t="s">
        <v>969</v>
      </c>
      <c r="E4" s="1810" t="s">
        <v>1</v>
      </c>
      <c r="F4" s="1810" t="s">
        <v>968</v>
      </c>
      <c r="G4" s="1810" t="s">
        <v>969</v>
      </c>
      <c r="H4" s="1809" t="s">
        <v>1</v>
      </c>
      <c r="I4" s="1810" t="s">
        <v>968</v>
      </c>
      <c r="J4" s="1809" t="s">
        <v>969</v>
      </c>
    </row>
    <row r="5" spans="1:10" ht="4.9000000000000004" customHeight="1" x14ac:dyDescent="0.15">
      <c r="A5" s="255"/>
      <c r="B5" s="256"/>
      <c r="C5" s="255"/>
      <c r="D5" s="255"/>
      <c r="E5" s="255"/>
      <c r="F5" s="255"/>
      <c r="G5" s="255"/>
      <c r="H5" s="255"/>
      <c r="I5" s="255"/>
      <c r="J5" s="255"/>
    </row>
    <row r="6" spans="1:10" x14ac:dyDescent="0.15">
      <c r="A6" s="552"/>
      <c r="B6" s="552" t="s">
        <v>1</v>
      </c>
      <c r="C6" s="552"/>
      <c r="D6" s="552"/>
      <c r="E6" s="552"/>
      <c r="F6" s="552"/>
      <c r="G6" s="552"/>
      <c r="H6" s="552"/>
      <c r="I6" s="552"/>
      <c r="J6" s="553"/>
    </row>
    <row r="7" spans="1:10" x14ac:dyDescent="0.15">
      <c r="A7" s="554" t="s">
        <v>301</v>
      </c>
      <c r="B7" s="1807">
        <v>79370950</v>
      </c>
      <c r="C7" s="1807">
        <v>32050493</v>
      </c>
      <c r="D7" s="1807">
        <v>47320457</v>
      </c>
      <c r="E7" s="1807">
        <v>11096638</v>
      </c>
      <c r="F7" s="1807">
        <v>5505343</v>
      </c>
      <c r="G7" s="1807">
        <v>5591295</v>
      </c>
      <c r="H7" s="1807">
        <v>68274312</v>
      </c>
      <c r="I7" s="1807">
        <v>26545150</v>
      </c>
      <c r="J7" s="1807">
        <v>41729162</v>
      </c>
    </row>
    <row r="8" spans="1:10" s="258" customFormat="1" x14ac:dyDescent="0.15">
      <c r="A8" s="538" t="s">
        <v>302</v>
      </c>
      <c r="B8" s="1807">
        <v>76064859</v>
      </c>
      <c r="C8" s="1807">
        <v>31344686</v>
      </c>
      <c r="D8" s="1807">
        <v>44720173</v>
      </c>
      <c r="E8" s="1807">
        <v>8456794</v>
      </c>
      <c r="F8" s="1807">
        <v>4802739</v>
      </c>
      <c r="G8" s="1807">
        <v>3654055</v>
      </c>
      <c r="H8" s="1807">
        <v>67608065</v>
      </c>
      <c r="I8" s="1807">
        <v>26541947</v>
      </c>
      <c r="J8" s="1807">
        <v>41066118</v>
      </c>
    </row>
    <row r="9" spans="1:10" x14ac:dyDescent="0.15">
      <c r="A9" s="260" t="s">
        <v>690</v>
      </c>
      <c r="B9" s="1807">
        <v>4752744</v>
      </c>
      <c r="C9" s="1604">
        <v>1296181</v>
      </c>
      <c r="D9" s="1604">
        <v>3456563</v>
      </c>
      <c r="E9" s="1807">
        <v>375519</v>
      </c>
      <c r="F9" s="1604">
        <v>26730</v>
      </c>
      <c r="G9" s="1604">
        <v>348789</v>
      </c>
      <c r="H9" s="1807">
        <v>4377225</v>
      </c>
      <c r="I9" s="1603">
        <v>1269451</v>
      </c>
      <c r="J9" s="1603">
        <v>3107774</v>
      </c>
    </row>
    <row r="10" spans="1:10" x14ac:dyDescent="0.15">
      <c r="A10" s="260" t="s">
        <v>378</v>
      </c>
      <c r="B10" s="1807">
        <v>7049</v>
      </c>
      <c r="C10" s="1604">
        <v>7049</v>
      </c>
      <c r="D10" s="1604">
        <v>0</v>
      </c>
      <c r="E10" s="1807">
        <v>0</v>
      </c>
      <c r="F10" s="1604">
        <v>0</v>
      </c>
      <c r="G10" s="1605">
        <v>0</v>
      </c>
      <c r="H10" s="1807">
        <v>7049</v>
      </c>
      <c r="I10" s="1603">
        <v>7049</v>
      </c>
      <c r="J10" s="1603">
        <v>0</v>
      </c>
    </row>
    <row r="11" spans="1:10" x14ac:dyDescent="0.15">
      <c r="A11" s="260" t="s">
        <v>931</v>
      </c>
      <c r="B11" s="1807">
        <v>1824634</v>
      </c>
      <c r="C11" s="1604">
        <v>1208031</v>
      </c>
      <c r="D11" s="1604">
        <v>616603</v>
      </c>
      <c r="E11" s="1807">
        <v>112435</v>
      </c>
      <c r="F11" s="1604">
        <v>110757</v>
      </c>
      <c r="G11" s="1604">
        <v>1678</v>
      </c>
      <c r="H11" s="1807">
        <v>1712199</v>
      </c>
      <c r="I11" s="1603">
        <v>1097274</v>
      </c>
      <c r="J11" s="1603">
        <v>614925</v>
      </c>
    </row>
    <row r="12" spans="1:10" x14ac:dyDescent="0.15">
      <c r="A12" s="260" t="s">
        <v>932</v>
      </c>
      <c r="B12" s="1807">
        <v>15436116</v>
      </c>
      <c r="C12" s="1604">
        <v>6027679</v>
      </c>
      <c r="D12" s="1604">
        <v>9408437</v>
      </c>
      <c r="E12" s="1807">
        <v>2701673</v>
      </c>
      <c r="F12" s="1604">
        <v>1010177</v>
      </c>
      <c r="G12" s="1604">
        <v>1691496</v>
      </c>
      <c r="H12" s="1807">
        <v>12734443</v>
      </c>
      <c r="I12" s="1603">
        <v>5017502</v>
      </c>
      <c r="J12" s="1603">
        <v>7716941</v>
      </c>
    </row>
    <row r="13" spans="1:10" x14ac:dyDescent="0.15">
      <c r="A13" s="260" t="s">
        <v>376</v>
      </c>
      <c r="B13" s="1807">
        <v>8348993</v>
      </c>
      <c r="C13" s="1604">
        <v>3001215</v>
      </c>
      <c r="D13" s="1604">
        <v>5347778</v>
      </c>
      <c r="E13" s="1807">
        <v>1676245</v>
      </c>
      <c r="F13" s="1604">
        <v>836322</v>
      </c>
      <c r="G13" s="1604">
        <v>839923</v>
      </c>
      <c r="H13" s="1807">
        <v>6672748</v>
      </c>
      <c r="I13" s="1603">
        <v>2164893</v>
      </c>
      <c r="J13" s="1603">
        <v>4507855</v>
      </c>
    </row>
    <row r="14" spans="1:10" x14ac:dyDescent="0.15">
      <c r="A14" s="260" t="s">
        <v>933</v>
      </c>
      <c r="B14" s="1807">
        <v>0</v>
      </c>
      <c r="C14" s="1604">
        <v>0</v>
      </c>
      <c r="D14" s="1604">
        <v>0</v>
      </c>
      <c r="E14" s="1807">
        <v>0</v>
      </c>
      <c r="F14" s="1808">
        <v>0</v>
      </c>
      <c r="G14" s="1808">
        <v>0</v>
      </c>
      <c r="H14" s="1807">
        <v>0</v>
      </c>
      <c r="I14" s="1603">
        <v>0</v>
      </c>
      <c r="J14" s="1603">
        <v>0</v>
      </c>
    </row>
    <row r="15" spans="1:10" x14ac:dyDescent="0.15">
      <c r="A15" s="260" t="s">
        <v>701</v>
      </c>
      <c r="B15" s="1807">
        <v>6453235</v>
      </c>
      <c r="C15" s="1604">
        <v>3392162</v>
      </c>
      <c r="D15" s="1604">
        <v>3061073</v>
      </c>
      <c r="E15" s="1807">
        <v>435025</v>
      </c>
      <c r="F15" s="1808">
        <v>262415</v>
      </c>
      <c r="G15" s="1808">
        <v>172610</v>
      </c>
      <c r="H15" s="1807">
        <v>6018210</v>
      </c>
      <c r="I15" s="1603">
        <v>3129747</v>
      </c>
      <c r="J15" s="1603">
        <v>2888463</v>
      </c>
    </row>
    <row r="16" spans="1:10" x14ac:dyDescent="0.15">
      <c r="A16" s="260" t="s">
        <v>934</v>
      </c>
      <c r="B16" s="1807">
        <v>38884931</v>
      </c>
      <c r="C16" s="1604">
        <v>16148871</v>
      </c>
      <c r="D16" s="1604">
        <v>22736060</v>
      </c>
      <c r="E16" s="1807">
        <v>3136359</v>
      </c>
      <c r="F16" s="1604">
        <v>2553036</v>
      </c>
      <c r="G16" s="1604">
        <v>583323</v>
      </c>
      <c r="H16" s="1807">
        <v>35748572</v>
      </c>
      <c r="I16" s="1603">
        <v>13595835</v>
      </c>
      <c r="J16" s="1603">
        <v>22152737</v>
      </c>
    </row>
    <row r="17" spans="1:10" x14ac:dyDescent="0.15">
      <c r="A17" s="260" t="s">
        <v>702</v>
      </c>
      <c r="B17" s="1807">
        <v>357157</v>
      </c>
      <c r="C17" s="1604">
        <v>263498</v>
      </c>
      <c r="D17" s="1604">
        <v>93659</v>
      </c>
      <c r="E17" s="1807">
        <v>19538</v>
      </c>
      <c r="F17" s="1604">
        <v>3302</v>
      </c>
      <c r="G17" s="1604">
        <v>16236</v>
      </c>
      <c r="H17" s="1807">
        <v>337619</v>
      </c>
      <c r="I17" s="1603">
        <v>260196</v>
      </c>
      <c r="J17" s="1603">
        <v>77423</v>
      </c>
    </row>
    <row r="18" spans="1:10" s="258" customFormat="1" x14ac:dyDescent="0.15">
      <c r="A18" s="538" t="s">
        <v>935</v>
      </c>
      <c r="B18" s="1807">
        <v>2225271</v>
      </c>
      <c r="C18" s="1807">
        <v>572804</v>
      </c>
      <c r="D18" s="1807">
        <v>1652467</v>
      </c>
      <c r="E18" s="1807">
        <v>1731413</v>
      </c>
      <c r="F18" s="1807">
        <v>569601</v>
      </c>
      <c r="G18" s="1807">
        <v>1161812</v>
      </c>
      <c r="H18" s="1807">
        <v>493858</v>
      </c>
      <c r="I18" s="1807">
        <v>3203</v>
      </c>
      <c r="J18" s="1807">
        <v>490655</v>
      </c>
    </row>
    <row r="19" spans="1:10" x14ac:dyDescent="0.15">
      <c r="A19" s="260" t="s">
        <v>936</v>
      </c>
      <c r="B19" s="1807">
        <v>93750</v>
      </c>
      <c r="C19" s="1604">
        <v>11054</v>
      </c>
      <c r="D19" s="1604">
        <v>82696</v>
      </c>
      <c r="E19" s="1807">
        <v>92431</v>
      </c>
      <c r="F19" s="1604">
        <v>11054</v>
      </c>
      <c r="G19" s="1604">
        <v>81377</v>
      </c>
      <c r="H19" s="1807">
        <v>1319</v>
      </c>
      <c r="I19" s="1603">
        <v>0</v>
      </c>
      <c r="J19" s="1603">
        <v>1319</v>
      </c>
    </row>
    <row r="20" spans="1:10" x14ac:dyDescent="0.15">
      <c r="A20" s="260" t="s">
        <v>382</v>
      </c>
      <c r="B20" s="1807">
        <v>75617</v>
      </c>
      <c r="C20" s="1604">
        <v>13172</v>
      </c>
      <c r="D20" s="1604">
        <v>62445</v>
      </c>
      <c r="E20" s="1807">
        <v>75190</v>
      </c>
      <c r="F20" s="1604">
        <v>13172</v>
      </c>
      <c r="G20" s="1604">
        <v>62018</v>
      </c>
      <c r="H20" s="1807">
        <v>427</v>
      </c>
      <c r="I20" s="1603">
        <v>0</v>
      </c>
      <c r="J20" s="1603">
        <v>427</v>
      </c>
    </row>
    <row r="21" spans="1:10" x14ac:dyDescent="0.15">
      <c r="A21" s="260" t="s">
        <v>937</v>
      </c>
      <c r="B21" s="1807">
        <v>14760</v>
      </c>
      <c r="C21" s="1604">
        <v>1921</v>
      </c>
      <c r="D21" s="1604">
        <v>12839</v>
      </c>
      <c r="E21" s="1807">
        <v>14760</v>
      </c>
      <c r="F21" s="1604">
        <v>1921</v>
      </c>
      <c r="G21" s="1604">
        <v>12839</v>
      </c>
      <c r="H21" s="1807">
        <v>0</v>
      </c>
      <c r="I21" s="1603">
        <v>0</v>
      </c>
      <c r="J21" s="1603">
        <v>0</v>
      </c>
    </row>
    <row r="22" spans="1:10" x14ac:dyDescent="0.15">
      <c r="A22" s="260" t="s">
        <v>380</v>
      </c>
      <c r="B22" s="1807">
        <v>1383666</v>
      </c>
      <c r="C22" s="1604">
        <v>408207</v>
      </c>
      <c r="D22" s="1604">
        <v>975459</v>
      </c>
      <c r="E22" s="1807">
        <v>1026555</v>
      </c>
      <c r="F22" s="1604">
        <v>405010</v>
      </c>
      <c r="G22" s="1604">
        <v>621545</v>
      </c>
      <c r="H22" s="1807">
        <v>357111</v>
      </c>
      <c r="I22" s="1603">
        <v>3197</v>
      </c>
      <c r="J22" s="1603">
        <v>353914</v>
      </c>
    </row>
    <row r="23" spans="1:10" x14ac:dyDescent="0.15">
      <c r="A23" s="260" t="s">
        <v>938</v>
      </c>
      <c r="B23" s="1807">
        <v>22523</v>
      </c>
      <c r="C23" s="1604">
        <v>4515</v>
      </c>
      <c r="D23" s="1604">
        <v>18008</v>
      </c>
      <c r="E23" s="1807">
        <v>22466</v>
      </c>
      <c r="F23" s="1604">
        <v>4515</v>
      </c>
      <c r="G23" s="1604">
        <v>17951</v>
      </c>
      <c r="H23" s="1807">
        <v>57</v>
      </c>
      <c r="I23" s="1603">
        <v>0</v>
      </c>
      <c r="J23" s="1603">
        <v>57</v>
      </c>
    </row>
    <row r="24" spans="1:10" x14ac:dyDescent="0.15">
      <c r="A24" s="260" t="s">
        <v>939</v>
      </c>
      <c r="B24" s="1807">
        <v>524617</v>
      </c>
      <c r="C24" s="1604">
        <v>114476</v>
      </c>
      <c r="D24" s="1604">
        <v>410141</v>
      </c>
      <c r="E24" s="1807">
        <v>389718</v>
      </c>
      <c r="F24" s="1604">
        <v>114470</v>
      </c>
      <c r="G24" s="1604">
        <v>275248</v>
      </c>
      <c r="H24" s="1807">
        <v>134899</v>
      </c>
      <c r="I24" s="1603">
        <v>6</v>
      </c>
      <c r="J24" s="1603">
        <v>134893</v>
      </c>
    </row>
    <row r="25" spans="1:10" x14ac:dyDescent="0.15">
      <c r="A25" s="260" t="s">
        <v>940</v>
      </c>
      <c r="B25" s="1807">
        <v>74603</v>
      </c>
      <c r="C25" s="1604">
        <v>13308</v>
      </c>
      <c r="D25" s="1604">
        <v>61295</v>
      </c>
      <c r="E25" s="1807">
        <v>74558</v>
      </c>
      <c r="F25" s="1808">
        <v>13308</v>
      </c>
      <c r="G25" s="1808">
        <v>61250</v>
      </c>
      <c r="H25" s="1807">
        <v>45</v>
      </c>
      <c r="I25" s="1603">
        <v>0</v>
      </c>
      <c r="J25" s="1603">
        <v>45</v>
      </c>
    </row>
    <row r="26" spans="1:10" x14ac:dyDescent="0.15">
      <c r="A26" s="260" t="s">
        <v>941</v>
      </c>
      <c r="B26" s="1807">
        <v>35735</v>
      </c>
      <c r="C26" s="1604">
        <v>6151</v>
      </c>
      <c r="D26" s="1604">
        <v>29584</v>
      </c>
      <c r="E26" s="1807">
        <v>35735</v>
      </c>
      <c r="F26" s="1607">
        <v>6151</v>
      </c>
      <c r="G26" s="1607">
        <v>29584</v>
      </c>
      <c r="H26" s="1807">
        <v>0</v>
      </c>
      <c r="I26" s="1603">
        <v>0</v>
      </c>
      <c r="J26" s="1603">
        <v>0</v>
      </c>
    </row>
    <row r="27" spans="1:10" s="258" customFormat="1" x14ac:dyDescent="0.15">
      <c r="A27" s="538" t="s">
        <v>942</v>
      </c>
      <c r="B27" s="1807">
        <v>1080820</v>
      </c>
      <c r="C27" s="1807">
        <v>133003</v>
      </c>
      <c r="D27" s="1807">
        <v>947817</v>
      </c>
      <c r="E27" s="1807">
        <v>908431</v>
      </c>
      <c r="F27" s="1807">
        <v>133003</v>
      </c>
      <c r="G27" s="1807">
        <v>775428</v>
      </c>
      <c r="H27" s="1807">
        <v>172389</v>
      </c>
      <c r="I27" s="1807">
        <v>0</v>
      </c>
      <c r="J27" s="1807">
        <v>172389</v>
      </c>
    </row>
    <row r="28" spans="1:10" x14ac:dyDescent="0.15">
      <c r="A28" s="260" t="s">
        <v>943</v>
      </c>
      <c r="B28" s="1807">
        <v>983811</v>
      </c>
      <c r="C28" s="1604">
        <v>128101</v>
      </c>
      <c r="D28" s="1604">
        <v>855710</v>
      </c>
      <c r="E28" s="1807">
        <v>811427</v>
      </c>
      <c r="F28" s="1607">
        <v>128101</v>
      </c>
      <c r="G28" s="1607">
        <v>683326</v>
      </c>
      <c r="H28" s="1807">
        <v>172384</v>
      </c>
      <c r="I28" s="1603">
        <v>0</v>
      </c>
      <c r="J28" s="1603">
        <v>172384</v>
      </c>
    </row>
    <row r="29" spans="1:10" x14ac:dyDescent="0.15">
      <c r="A29" s="260" t="s">
        <v>388</v>
      </c>
      <c r="B29" s="1807">
        <v>75199</v>
      </c>
      <c r="C29" s="1604">
        <v>2493</v>
      </c>
      <c r="D29" s="1604">
        <v>72706</v>
      </c>
      <c r="E29" s="1807">
        <v>75194</v>
      </c>
      <c r="F29" s="1808">
        <v>2493</v>
      </c>
      <c r="G29" s="1808">
        <v>72701</v>
      </c>
      <c r="H29" s="1807">
        <v>5</v>
      </c>
      <c r="I29" s="1603">
        <v>0</v>
      </c>
      <c r="J29" s="1603">
        <v>5</v>
      </c>
    </row>
    <row r="30" spans="1:10" x14ac:dyDescent="0.15">
      <c r="A30" s="260" t="s">
        <v>944</v>
      </c>
      <c r="B30" s="1807">
        <v>21810</v>
      </c>
      <c r="C30" s="1604">
        <v>2409</v>
      </c>
      <c r="D30" s="1604">
        <v>19401</v>
      </c>
      <c r="E30" s="1807">
        <v>21810</v>
      </c>
      <c r="F30" s="1808">
        <v>2409</v>
      </c>
      <c r="G30" s="1808">
        <v>19401</v>
      </c>
      <c r="H30" s="1807">
        <v>0</v>
      </c>
      <c r="I30" s="1603">
        <v>0</v>
      </c>
      <c r="J30" s="1808">
        <v>0</v>
      </c>
    </row>
    <row r="31" spans="1:10" ht="4.9000000000000004" customHeight="1" thickBot="1" x14ac:dyDescent="0.2">
      <c r="A31" s="463"/>
      <c r="B31" s="464"/>
      <c r="C31" s="464"/>
      <c r="D31" s="464"/>
      <c r="E31" s="464"/>
      <c r="F31" s="464"/>
      <c r="G31" s="464"/>
      <c r="H31" s="464"/>
      <c r="I31" s="464"/>
      <c r="J31" s="464"/>
    </row>
    <row r="32" spans="1:10" ht="9.75" thickTop="1" x14ac:dyDescent="0.15">
      <c r="A32" s="502" t="s">
        <v>1380</v>
      </c>
      <c r="B32" s="256"/>
      <c r="C32" s="256"/>
      <c r="D32" s="256"/>
      <c r="E32" s="256"/>
      <c r="F32" s="256"/>
      <c r="G32" s="256"/>
      <c r="H32" s="256"/>
      <c r="I32" s="256"/>
      <c r="J32" s="247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8"/>
  <dimension ref="A1:M60"/>
  <sheetViews>
    <sheetView showGridLines="0" topLeftCell="A7" zoomScaleSheetLayoutView="100" workbookViewId="0">
      <selection activeCell="E60" sqref="E60"/>
    </sheetView>
  </sheetViews>
  <sheetFormatPr defaultColWidth="12.7109375" defaultRowHeight="9" x14ac:dyDescent="0.15"/>
  <cols>
    <col min="1" max="1" width="12" style="237" customWidth="1"/>
    <col min="2" max="2" width="4.5703125" style="237" customWidth="1"/>
    <col min="3" max="3" width="8.5703125" style="237" customWidth="1"/>
    <col min="4" max="4" width="8.28515625" style="237" customWidth="1"/>
    <col min="5" max="5" width="8.140625" style="237" customWidth="1"/>
    <col min="6" max="6" width="7.42578125" style="237" customWidth="1"/>
    <col min="7" max="8" width="7.85546875" style="237" customWidth="1"/>
    <col min="9" max="9" width="6.85546875" style="237" bestFit="1" customWidth="1"/>
    <col min="10" max="10" width="8" style="237" customWidth="1"/>
    <col min="11" max="11" width="8.28515625" style="237" customWidth="1"/>
    <col min="12" max="12" width="8.85546875" style="237" customWidth="1"/>
    <col min="13" max="13" width="8.5703125" style="237" customWidth="1"/>
    <col min="14" max="16384" width="12.7109375" style="237"/>
  </cols>
  <sheetData>
    <row r="1" spans="1:13" s="194" customFormat="1" ht="18" customHeight="1" x14ac:dyDescent="0.15">
      <c r="A1" s="2173" t="s">
        <v>2009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  <c r="L1" s="2173"/>
      <c r="M1" s="2173"/>
    </row>
    <row r="2" spans="1:13" ht="13.5" customHeight="1" x14ac:dyDescent="0.15">
      <c r="A2" s="1798">
        <v>2020</v>
      </c>
      <c r="K2" s="483"/>
      <c r="M2" s="483" t="s">
        <v>249</v>
      </c>
    </row>
    <row r="3" spans="1:13" ht="20.100000000000001" customHeight="1" x14ac:dyDescent="0.15">
      <c r="A3" s="2186" t="s">
        <v>522</v>
      </c>
      <c r="B3" s="2187"/>
      <c r="C3" s="2177" t="s">
        <v>1</v>
      </c>
      <c r="D3" s="2192"/>
      <c r="E3" s="2183" t="s">
        <v>510</v>
      </c>
      <c r="F3" s="2185" t="s">
        <v>511</v>
      </c>
      <c r="G3" s="2185" t="s">
        <v>512</v>
      </c>
      <c r="H3" s="2185" t="s">
        <v>513</v>
      </c>
      <c r="I3" s="2185" t="s">
        <v>514</v>
      </c>
      <c r="J3" s="2185" t="s">
        <v>515</v>
      </c>
      <c r="K3" s="2185" t="s">
        <v>516</v>
      </c>
      <c r="L3" s="2185" t="s">
        <v>517</v>
      </c>
      <c r="M3" s="2194" t="s">
        <v>518</v>
      </c>
    </row>
    <row r="4" spans="1:13" ht="9.9499999999999993" customHeight="1" x14ac:dyDescent="0.15">
      <c r="A4" s="2188" t="s">
        <v>970</v>
      </c>
      <c r="B4" s="2189"/>
      <c r="C4" s="2193"/>
      <c r="D4" s="2192"/>
      <c r="E4" s="2183"/>
      <c r="F4" s="2185"/>
      <c r="G4" s="2185"/>
      <c r="H4" s="2185"/>
      <c r="I4" s="2185"/>
      <c r="J4" s="2185"/>
      <c r="K4" s="2185"/>
      <c r="L4" s="2185"/>
      <c r="M4" s="2194"/>
    </row>
    <row r="5" spans="1:13" ht="4.9000000000000004" customHeight="1" x14ac:dyDescent="0.15">
      <c r="A5" s="253"/>
      <c r="C5" s="206"/>
      <c r="E5" s="194"/>
      <c r="F5" s="194"/>
      <c r="G5" s="194"/>
      <c r="H5" s="194"/>
      <c r="I5" s="194"/>
      <c r="J5" s="194"/>
      <c r="K5" s="194"/>
      <c r="L5" s="194"/>
      <c r="M5" s="206"/>
    </row>
    <row r="6" spans="1:13" x14ac:dyDescent="0.15">
      <c r="A6" s="542" t="s">
        <v>301</v>
      </c>
      <c r="C6" s="2190">
        <v>32050493</v>
      </c>
      <c r="D6" s="2190"/>
      <c r="E6" s="1803">
        <v>507748</v>
      </c>
      <c r="F6" s="1803">
        <v>83973</v>
      </c>
      <c r="G6" s="1803">
        <v>2256615</v>
      </c>
      <c r="H6" s="1803">
        <v>3175760</v>
      </c>
      <c r="I6" s="1803">
        <v>238090</v>
      </c>
      <c r="J6" s="1803">
        <v>2677025</v>
      </c>
      <c r="K6" s="1803">
        <v>8092018</v>
      </c>
      <c r="L6" s="1803">
        <v>2254749</v>
      </c>
      <c r="M6" s="1803">
        <v>3769304</v>
      </c>
    </row>
    <row r="7" spans="1:13" x14ac:dyDescent="0.15">
      <c r="A7" s="542" t="s">
        <v>1346</v>
      </c>
      <c r="C7" s="2190">
        <v>31344686</v>
      </c>
      <c r="D7" s="2190"/>
      <c r="E7" s="1803">
        <v>471282</v>
      </c>
      <c r="F7" s="1803">
        <v>83773</v>
      </c>
      <c r="G7" s="1803">
        <v>2256582</v>
      </c>
      <c r="H7" s="1803">
        <v>2895692</v>
      </c>
      <c r="I7" s="1803">
        <v>236833</v>
      </c>
      <c r="J7" s="1803">
        <v>2599873</v>
      </c>
      <c r="K7" s="1803">
        <v>8027138</v>
      </c>
      <c r="L7" s="1803">
        <v>2235962</v>
      </c>
      <c r="M7" s="1803">
        <v>3690115</v>
      </c>
    </row>
    <row r="8" spans="1:13" ht="11.1" customHeight="1" x14ac:dyDescent="0.15">
      <c r="A8" s="330" t="s">
        <v>690</v>
      </c>
      <c r="C8" s="2184">
        <v>1296181</v>
      </c>
      <c r="D8" s="2184"/>
      <c r="E8" s="1608">
        <v>20076</v>
      </c>
      <c r="F8" s="1608">
        <v>0</v>
      </c>
      <c r="G8" s="1608">
        <v>64978</v>
      </c>
      <c r="H8" s="1608">
        <v>5279</v>
      </c>
      <c r="I8" s="1608">
        <v>7</v>
      </c>
      <c r="J8" s="1608">
        <v>298899</v>
      </c>
      <c r="K8" s="1608">
        <v>7173</v>
      </c>
      <c r="L8" s="1608">
        <v>238088</v>
      </c>
      <c r="M8" s="1608">
        <v>422472</v>
      </c>
    </row>
    <row r="9" spans="1:13" ht="9.9499999999999993" customHeight="1" x14ac:dyDescent="0.15">
      <c r="A9" s="330" t="s">
        <v>378</v>
      </c>
      <c r="C9" s="2184">
        <v>7049</v>
      </c>
      <c r="D9" s="2184"/>
      <c r="E9" s="1608">
        <v>2</v>
      </c>
      <c r="F9" s="1608">
        <v>0</v>
      </c>
      <c r="G9" s="1608">
        <v>0</v>
      </c>
      <c r="H9" s="1608">
        <v>0</v>
      </c>
      <c r="I9" s="1608">
        <v>0</v>
      </c>
      <c r="J9" s="1608">
        <v>0</v>
      </c>
      <c r="K9" s="1608">
        <v>0</v>
      </c>
      <c r="L9" s="1608">
        <v>0</v>
      </c>
      <c r="M9" s="1608">
        <v>7047</v>
      </c>
    </row>
    <row r="10" spans="1:13" ht="9.9499999999999993" customHeight="1" x14ac:dyDescent="0.15">
      <c r="A10" s="330" t="s">
        <v>931</v>
      </c>
      <c r="C10" s="2184">
        <v>1208031</v>
      </c>
      <c r="D10" s="2184"/>
      <c r="E10" s="1608">
        <v>9248</v>
      </c>
      <c r="F10" s="1608">
        <v>0</v>
      </c>
      <c r="G10" s="1608">
        <v>343995</v>
      </c>
      <c r="H10" s="1608">
        <v>0</v>
      </c>
      <c r="I10" s="1608">
        <v>83</v>
      </c>
      <c r="J10" s="1608">
        <v>688979</v>
      </c>
      <c r="K10" s="1608">
        <v>0</v>
      </c>
      <c r="L10" s="1608">
        <v>5331</v>
      </c>
      <c r="M10" s="1608">
        <v>77938</v>
      </c>
    </row>
    <row r="11" spans="1:13" ht="9.9499999999999993" customHeight="1" x14ac:dyDescent="0.15">
      <c r="A11" s="330" t="s">
        <v>932</v>
      </c>
      <c r="C11" s="2184">
        <v>6027679</v>
      </c>
      <c r="D11" s="2184"/>
      <c r="E11" s="1608">
        <v>99475</v>
      </c>
      <c r="F11" s="1608">
        <v>255</v>
      </c>
      <c r="G11" s="1608">
        <v>295955</v>
      </c>
      <c r="H11" s="1608">
        <v>645219</v>
      </c>
      <c r="I11" s="1608">
        <v>99464</v>
      </c>
      <c r="J11" s="1608">
        <v>624350</v>
      </c>
      <c r="K11" s="1608">
        <v>1287531</v>
      </c>
      <c r="L11" s="1608">
        <v>586686</v>
      </c>
      <c r="M11" s="1608">
        <v>663848</v>
      </c>
    </row>
    <row r="12" spans="1:13" ht="9.9499999999999993" customHeight="1" x14ac:dyDescent="0.15">
      <c r="A12" s="330" t="s">
        <v>376</v>
      </c>
      <c r="C12" s="2184">
        <v>3001215</v>
      </c>
      <c r="D12" s="2184"/>
      <c r="E12" s="1608">
        <v>137302</v>
      </c>
      <c r="F12" s="1608">
        <v>28224</v>
      </c>
      <c r="G12" s="1608">
        <v>432018</v>
      </c>
      <c r="H12" s="1608">
        <v>764364</v>
      </c>
      <c r="I12" s="1608">
        <v>11749</v>
      </c>
      <c r="J12" s="1608">
        <v>83362</v>
      </c>
      <c r="K12" s="1608">
        <v>51161</v>
      </c>
      <c r="L12" s="1608">
        <v>270569</v>
      </c>
      <c r="M12" s="1608">
        <v>900853</v>
      </c>
    </row>
    <row r="13" spans="1:13" ht="9.9499999999999993" customHeight="1" x14ac:dyDescent="0.15">
      <c r="A13" s="330" t="s">
        <v>933</v>
      </c>
      <c r="C13" s="2184">
        <v>0</v>
      </c>
      <c r="D13" s="2184"/>
      <c r="E13" s="1608">
        <v>0</v>
      </c>
      <c r="F13" s="1608">
        <v>0</v>
      </c>
      <c r="G13" s="1608">
        <v>0</v>
      </c>
      <c r="H13" s="1608">
        <v>0</v>
      </c>
      <c r="I13" s="1608">
        <v>0</v>
      </c>
      <c r="J13" s="1608">
        <v>0</v>
      </c>
      <c r="K13" s="1608">
        <v>0</v>
      </c>
      <c r="L13" s="1608">
        <v>0</v>
      </c>
      <c r="M13" s="1608">
        <v>0</v>
      </c>
    </row>
    <row r="14" spans="1:13" ht="9.9499999999999993" customHeight="1" x14ac:dyDescent="0.15">
      <c r="A14" s="330" t="s">
        <v>701</v>
      </c>
      <c r="C14" s="2184">
        <v>3392162</v>
      </c>
      <c r="D14" s="2184"/>
      <c r="E14" s="1608">
        <v>59882</v>
      </c>
      <c r="F14" s="1608">
        <v>11305</v>
      </c>
      <c r="G14" s="1608">
        <v>674181</v>
      </c>
      <c r="H14" s="1608">
        <v>401044</v>
      </c>
      <c r="I14" s="1608">
        <v>40637</v>
      </c>
      <c r="J14" s="1608">
        <v>210261</v>
      </c>
      <c r="K14" s="1608">
        <v>2121</v>
      </c>
      <c r="L14" s="1608">
        <v>82021</v>
      </c>
      <c r="M14" s="1608">
        <v>1100402</v>
      </c>
    </row>
    <row r="15" spans="1:13" ht="9.9499999999999993" customHeight="1" x14ac:dyDescent="0.15">
      <c r="A15" s="330" t="s">
        <v>934</v>
      </c>
      <c r="C15" s="2184">
        <v>16148871</v>
      </c>
      <c r="D15" s="2184"/>
      <c r="E15" s="1608">
        <v>144763</v>
      </c>
      <c r="F15" s="1608">
        <v>43989</v>
      </c>
      <c r="G15" s="1608">
        <v>385249</v>
      </c>
      <c r="H15" s="1608">
        <v>1079786</v>
      </c>
      <c r="I15" s="1608">
        <v>81663</v>
      </c>
      <c r="J15" s="1608">
        <v>555652</v>
      </c>
      <c r="K15" s="1608">
        <v>6639914</v>
      </c>
      <c r="L15" s="1608">
        <v>1053267</v>
      </c>
      <c r="M15" s="1608">
        <v>517555</v>
      </c>
    </row>
    <row r="16" spans="1:13" ht="9.9499999999999993" customHeight="1" x14ac:dyDescent="0.15">
      <c r="A16" s="330" t="s">
        <v>702</v>
      </c>
      <c r="C16" s="2184">
        <v>263498</v>
      </c>
      <c r="D16" s="2184"/>
      <c r="E16" s="1608">
        <v>534</v>
      </c>
      <c r="F16" s="1608">
        <v>0</v>
      </c>
      <c r="G16" s="1608">
        <v>60206</v>
      </c>
      <c r="H16" s="1608">
        <v>0</v>
      </c>
      <c r="I16" s="1608">
        <v>3230</v>
      </c>
      <c r="J16" s="1608">
        <v>138370</v>
      </c>
      <c r="K16" s="1608">
        <v>39238</v>
      </c>
      <c r="L16" s="1608">
        <v>0</v>
      </c>
      <c r="M16" s="1608">
        <v>0</v>
      </c>
    </row>
    <row r="17" spans="1:13" ht="9.9499999999999993" customHeight="1" x14ac:dyDescent="0.15">
      <c r="A17" s="542" t="s">
        <v>1347</v>
      </c>
      <c r="C17" s="2190">
        <v>572804</v>
      </c>
      <c r="D17" s="2190"/>
      <c r="E17" s="1803">
        <v>18472</v>
      </c>
      <c r="F17" s="1803">
        <v>200</v>
      </c>
      <c r="G17" s="1803">
        <v>33</v>
      </c>
      <c r="H17" s="1803">
        <v>264247</v>
      </c>
      <c r="I17" s="1803">
        <v>770</v>
      </c>
      <c r="J17" s="1803">
        <v>28734</v>
      </c>
      <c r="K17" s="1803">
        <v>62197</v>
      </c>
      <c r="L17" s="1803">
        <v>14621</v>
      </c>
      <c r="M17" s="1803">
        <v>66699</v>
      </c>
    </row>
    <row r="18" spans="1:13" ht="9.9499999999999993" customHeight="1" x14ac:dyDescent="0.15">
      <c r="A18" s="330" t="s">
        <v>936</v>
      </c>
      <c r="C18" s="2184">
        <v>11054</v>
      </c>
      <c r="D18" s="2184"/>
      <c r="E18" s="1608">
        <v>1654</v>
      </c>
      <c r="F18" s="1608">
        <v>0</v>
      </c>
      <c r="G18" s="1608">
        <v>21</v>
      </c>
      <c r="H18" s="1608">
        <v>3275</v>
      </c>
      <c r="I18" s="1608">
        <v>182</v>
      </c>
      <c r="J18" s="1608">
        <v>717</v>
      </c>
      <c r="K18" s="1608">
        <v>195</v>
      </c>
      <c r="L18" s="1608">
        <v>551</v>
      </c>
      <c r="M18" s="1608">
        <v>1140</v>
      </c>
    </row>
    <row r="19" spans="1:13" ht="9.9499999999999993" customHeight="1" x14ac:dyDescent="0.15">
      <c r="A19" s="330" t="s">
        <v>382</v>
      </c>
      <c r="C19" s="2184">
        <v>13172</v>
      </c>
      <c r="D19" s="2184"/>
      <c r="E19" s="1608">
        <v>475</v>
      </c>
      <c r="F19" s="1608">
        <v>0</v>
      </c>
      <c r="G19" s="1608">
        <v>0</v>
      </c>
      <c r="H19" s="1608">
        <v>3013</v>
      </c>
      <c r="I19" s="1608">
        <v>53</v>
      </c>
      <c r="J19" s="1608">
        <v>1047</v>
      </c>
      <c r="K19" s="1608">
        <v>316</v>
      </c>
      <c r="L19" s="1608">
        <v>3467</v>
      </c>
      <c r="M19" s="1608">
        <v>1039</v>
      </c>
    </row>
    <row r="20" spans="1:13" ht="9.9499999999999993" customHeight="1" x14ac:dyDescent="0.15">
      <c r="A20" s="330" t="s">
        <v>937</v>
      </c>
      <c r="C20" s="2184">
        <v>1921</v>
      </c>
      <c r="D20" s="2184"/>
      <c r="E20" s="1608">
        <v>531</v>
      </c>
      <c r="F20" s="1608">
        <v>0</v>
      </c>
      <c r="G20" s="1608">
        <v>0</v>
      </c>
      <c r="H20" s="1608">
        <v>164</v>
      </c>
      <c r="I20" s="1608">
        <v>0</v>
      </c>
      <c r="J20" s="1608">
        <v>142</v>
      </c>
      <c r="K20" s="1608">
        <v>182</v>
      </c>
      <c r="L20" s="1608">
        <v>244</v>
      </c>
      <c r="M20" s="1608">
        <v>159</v>
      </c>
    </row>
    <row r="21" spans="1:13" ht="9.9499999999999993" customHeight="1" x14ac:dyDescent="0.15">
      <c r="A21" s="330" t="s">
        <v>380</v>
      </c>
      <c r="C21" s="2184">
        <v>408207</v>
      </c>
      <c r="D21" s="2184"/>
      <c r="E21" s="1608">
        <v>12888</v>
      </c>
      <c r="F21" s="1608">
        <v>180</v>
      </c>
      <c r="G21" s="1608">
        <v>12</v>
      </c>
      <c r="H21" s="1608">
        <v>200172</v>
      </c>
      <c r="I21" s="1608">
        <v>287</v>
      </c>
      <c r="J21" s="1608">
        <v>21385</v>
      </c>
      <c r="K21" s="1608">
        <v>59495</v>
      </c>
      <c r="L21" s="1608">
        <v>7944</v>
      </c>
      <c r="M21" s="1608">
        <v>59373</v>
      </c>
    </row>
    <row r="22" spans="1:13" ht="9.9499999999999993" customHeight="1" x14ac:dyDescent="0.15">
      <c r="A22" s="330" t="s">
        <v>938</v>
      </c>
      <c r="C22" s="2184">
        <v>4515</v>
      </c>
      <c r="D22" s="2184"/>
      <c r="E22" s="1608">
        <v>498</v>
      </c>
      <c r="F22" s="1608">
        <v>0</v>
      </c>
      <c r="G22" s="1608">
        <v>0</v>
      </c>
      <c r="H22" s="1608">
        <v>908</v>
      </c>
      <c r="I22" s="1608">
        <v>20</v>
      </c>
      <c r="J22" s="1608">
        <v>37</v>
      </c>
      <c r="K22" s="1608">
        <v>447</v>
      </c>
      <c r="L22" s="1608">
        <v>221</v>
      </c>
      <c r="M22" s="1608">
        <v>320</v>
      </c>
    </row>
    <row r="23" spans="1:13" ht="9.9499999999999993" customHeight="1" x14ac:dyDescent="0.15">
      <c r="A23" s="330" t="s">
        <v>939</v>
      </c>
      <c r="C23" s="2184">
        <v>114476</v>
      </c>
      <c r="D23" s="2184"/>
      <c r="E23" s="1608">
        <v>1310</v>
      </c>
      <c r="F23" s="1608">
        <v>20</v>
      </c>
      <c r="G23" s="1608">
        <v>0</v>
      </c>
      <c r="H23" s="1608">
        <v>50139</v>
      </c>
      <c r="I23" s="1608">
        <v>114</v>
      </c>
      <c r="J23" s="1608">
        <v>4831</v>
      </c>
      <c r="K23" s="1608">
        <v>1526</v>
      </c>
      <c r="L23" s="1608">
        <v>1082</v>
      </c>
      <c r="M23" s="1608">
        <v>3195</v>
      </c>
    </row>
    <row r="24" spans="1:13" ht="9.9499999999999993" customHeight="1" x14ac:dyDescent="0.15">
      <c r="A24" s="330" t="s">
        <v>940</v>
      </c>
      <c r="C24" s="2184">
        <v>13308</v>
      </c>
      <c r="D24" s="2184"/>
      <c r="E24" s="1608">
        <v>247</v>
      </c>
      <c r="F24" s="1608">
        <v>0</v>
      </c>
      <c r="G24" s="1608">
        <v>0</v>
      </c>
      <c r="H24" s="1608">
        <v>5922</v>
      </c>
      <c r="I24" s="1608">
        <v>55</v>
      </c>
      <c r="J24" s="1608">
        <v>214</v>
      </c>
      <c r="K24" s="1608">
        <v>0</v>
      </c>
      <c r="L24" s="1608">
        <v>201</v>
      </c>
      <c r="M24" s="1608">
        <v>639</v>
      </c>
    </row>
    <row r="25" spans="1:13" ht="9.9499999999999993" customHeight="1" x14ac:dyDescent="0.15">
      <c r="A25" s="330" t="s">
        <v>941</v>
      </c>
      <c r="C25" s="2184">
        <v>6151</v>
      </c>
      <c r="D25" s="2184"/>
      <c r="E25" s="1608">
        <v>869</v>
      </c>
      <c r="F25" s="1608">
        <v>0</v>
      </c>
      <c r="G25" s="1608">
        <v>0</v>
      </c>
      <c r="H25" s="1608">
        <v>654</v>
      </c>
      <c r="I25" s="1608">
        <v>59</v>
      </c>
      <c r="J25" s="1608">
        <v>361</v>
      </c>
      <c r="K25" s="1608">
        <v>36</v>
      </c>
      <c r="L25" s="1608">
        <v>911</v>
      </c>
      <c r="M25" s="1608">
        <v>834</v>
      </c>
    </row>
    <row r="26" spans="1:13" ht="9.9499999999999993" customHeight="1" x14ac:dyDescent="0.15">
      <c r="A26" s="542" t="s">
        <v>1348</v>
      </c>
      <c r="C26" s="2190">
        <v>133003</v>
      </c>
      <c r="D26" s="2190"/>
      <c r="E26" s="1803">
        <v>17994</v>
      </c>
      <c r="F26" s="1803">
        <v>0</v>
      </c>
      <c r="G26" s="1803">
        <v>0</v>
      </c>
      <c r="H26" s="1803">
        <v>15821</v>
      </c>
      <c r="I26" s="1803">
        <v>487</v>
      </c>
      <c r="J26" s="1803">
        <v>48418</v>
      </c>
      <c r="K26" s="1803">
        <v>2683</v>
      </c>
      <c r="L26" s="1803">
        <v>4166</v>
      </c>
      <c r="M26" s="1803">
        <v>12490</v>
      </c>
    </row>
    <row r="27" spans="1:13" ht="9.9499999999999993" customHeight="1" x14ac:dyDescent="0.15">
      <c r="A27" s="261" t="s">
        <v>943</v>
      </c>
      <c r="C27" s="2184">
        <v>128101</v>
      </c>
      <c r="D27" s="2184"/>
      <c r="E27" s="1607">
        <v>17971</v>
      </c>
      <c r="F27" s="1607">
        <v>0</v>
      </c>
      <c r="G27" s="1607">
        <v>0</v>
      </c>
      <c r="H27" s="1607">
        <v>15783</v>
      </c>
      <c r="I27" s="1607">
        <v>482</v>
      </c>
      <c r="J27" s="1607">
        <v>48073</v>
      </c>
      <c r="K27" s="1607">
        <v>1908</v>
      </c>
      <c r="L27" s="1607">
        <v>3897</v>
      </c>
      <c r="M27" s="1607">
        <v>11658</v>
      </c>
    </row>
    <row r="28" spans="1:13" ht="9.9499999999999993" customHeight="1" x14ac:dyDescent="0.15">
      <c r="A28" s="261" t="s">
        <v>388</v>
      </c>
      <c r="C28" s="2184">
        <v>2493</v>
      </c>
      <c r="D28" s="2184"/>
      <c r="E28" s="1607">
        <v>23</v>
      </c>
      <c r="F28" s="1607">
        <v>0</v>
      </c>
      <c r="G28" s="1607">
        <v>0</v>
      </c>
      <c r="H28" s="1607">
        <v>38</v>
      </c>
      <c r="I28" s="1607">
        <v>0</v>
      </c>
      <c r="J28" s="1607">
        <v>0</v>
      </c>
      <c r="K28" s="1607">
        <v>447</v>
      </c>
      <c r="L28" s="1607">
        <v>121</v>
      </c>
      <c r="M28" s="1607">
        <v>259</v>
      </c>
    </row>
    <row r="29" spans="1:13" ht="9.9499999999999993" customHeight="1" x14ac:dyDescent="0.15">
      <c r="A29" s="261" t="s">
        <v>944</v>
      </c>
      <c r="B29" s="245"/>
      <c r="C29" s="2184">
        <v>2409</v>
      </c>
      <c r="D29" s="2184"/>
      <c r="E29" s="1808">
        <v>0</v>
      </c>
      <c r="F29" s="1808">
        <v>0</v>
      </c>
      <c r="G29" s="1808">
        <v>0</v>
      </c>
      <c r="H29" s="1808">
        <v>0</v>
      </c>
      <c r="I29" s="1808">
        <v>5</v>
      </c>
      <c r="J29" s="1808">
        <v>345</v>
      </c>
      <c r="K29" s="1808">
        <v>328</v>
      </c>
      <c r="L29" s="1808">
        <v>148</v>
      </c>
      <c r="M29" s="1808">
        <v>573</v>
      </c>
    </row>
    <row r="30" spans="1:13" s="194" customFormat="1" ht="5.0999999999999996" customHeight="1" x14ac:dyDescent="0.15">
      <c r="A30" s="250"/>
      <c r="C30" s="250"/>
    </row>
    <row r="31" spans="1:13" ht="20.100000000000001" customHeight="1" x14ac:dyDescent="0.15">
      <c r="A31" s="2186" t="s">
        <v>522</v>
      </c>
      <c r="B31" s="2187"/>
      <c r="C31" s="2185" t="s">
        <v>523</v>
      </c>
      <c r="D31" s="2183" t="s">
        <v>524</v>
      </c>
      <c r="E31" s="2183" t="s">
        <v>525</v>
      </c>
      <c r="F31" s="2183" t="s">
        <v>526</v>
      </c>
      <c r="G31" s="2183" t="s">
        <v>527</v>
      </c>
      <c r="H31" s="2183" t="s">
        <v>528</v>
      </c>
      <c r="I31" s="2183" t="s">
        <v>529</v>
      </c>
      <c r="J31" s="2183" t="s">
        <v>530</v>
      </c>
      <c r="K31" s="2183" t="s">
        <v>531</v>
      </c>
      <c r="L31" s="2183" t="s">
        <v>532</v>
      </c>
      <c r="M31" s="2182" t="s">
        <v>533</v>
      </c>
    </row>
    <row r="32" spans="1:13" ht="9.9499999999999993" customHeight="1" x14ac:dyDescent="0.15">
      <c r="A32" s="2188" t="s">
        <v>970</v>
      </c>
      <c r="B32" s="2189"/>
      <c r="C32" s="2151"/>
      <c r="D32" s="2151"/>
      <c r="E32" s="2183"/>
      <c r="F32" s="2183"/>
      <c r="G32" s="2183"/>
      <c r="H32" s="2183"/>
      <c r="I32" s="2183"/>
      <c r="J32" s="2183"/>
      <c r="K32" s="2183"/>
      <c r="L32" s="2183"/>
      <c r="M32" s="2182"/>
    </row>
    <row r="33" spans="1:13" ht="4.9000000000000004" customHeight="1" x14ac:dyDescent="0.15">
      <c r="A33" s="253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</row>
    <row r="34" spans="1:13" x14ac:dyDescent="0.15">
      <c r="A34" s="542" t="s">
        <v>301</v>
      </c>
      <c r="C34" s="1665">
        <v>1869079</v>
      </c>
      <c r="D34" s="1665">
        <v>338754</v>
      </c>
      <c r="E34" s="1665">
        <v>387532</v>
      </c>
      <c r="F34" s="1665">
        <v>238115</v>
      </c>
      <c r="G34" s="1665">
        <v>768676</v>
      </c>
      <c r="H34" s="1665">
        <v>3766</v>
      </c>
      <c r="I34" s="1665">
        <v>18</v>
      </c>
      <c r="J34" s="1665">
        <v>8765</v>
      </c>
      <c r="K34" s="1665">
        <v>419112</v>
      </c>
      <c r="L34" s="1665">
        <v>4927786</v>
      </c>
      <c r="M34" s="1665">
        <v>33608</v>
      </c>
    </row>
    <row r="35" spans="1:13" x14ac:dyDescent="0.15">
      <c r="A35" s="542" t="s">
        <v>1346</v>
      </c>
      <c r="C35" s="1665">
        <v>1865260</v>
      </c>
      <c r="D35" s="1665">
        <v>331228</v>
      </c>
      <c r="E35" s="1665">
        <v>374689</v>
      </c>
      <c r="F35" s="1665">
        <v>237688</v>
      </c>
      <c r="G35" s="1665">
        <v>733856</v>
      </c>
      <c r="H35" s="1665">
        <v>3545</v>
      </c>
      <c r="I35" s="1665">
        <v>0</v>
      </c>
      <c r="J35" s="1665">
        <v>8765</v>
      </c>
      <c r="K35" s="1665">
        <v>417541</v>
      </c>
      <c r="L35" s="1665">
        <v>4846341</v>
      </c>
      <c r="M35" s="1665">
        <v>28523</v>
      </c>
    </row>
    <row r="36" spans="1:13" x14ac:dyDescent="0.15">
      <c r="A36" s="330" t="s">
        <v>690</v>
      </c>
      <c r="C36" s="1107">
        <v>51265</v>
      </c>
      <c r="D36" s="1667">
        <v>22811</v>
      </c>
      <c r="E36" s="1667">
        <v>22</v>
      </c>
      <c r="F36" s="1667">
        <v>189</v>
      </c>
      <c r="G36" s="1667">
        <v>164922</v>
      </c>
      <c r="H36" s="1667">
        <v>0</v>
      </c>
      <c r="I36" s="1667">
        <v>0</v>
      </c>
      <c r="J36" s="1667">
        <v>0</v>
      </c>
      <c r="K36" s="1667">
        <v>0</v>
      </c>
      <c r="L36" s="1667">
        <v>0</v>
      </c>
      <c r="M36" s="1670">
        <v>0</v>
      </c>
    </row>
    <row r="37" spans="1:13" x14ac:dyDescent="0.15">
      <c r="A37" s="330" t="s">
        <v>378</v>
      </c>
      <c r="C37" s="1107">
        <v>0</v>
      </c>
      <c r="D37" s="1667">
        <v>0</v>
      </c>
      <c r="E37" s="1667">
        <v>0</v>
      </c>
      <c r="F37" s="1667">
        <v>0</v>
      </c>
      <c r="G37" s="1667">
        <v>0</v>
      </c>
      <c r="H37" s="1667">
        <v>0</v>
      </c>
      <c r="I37" s="1667">
        <v>0</v>
      </c>
      <c r="J37" s="1667">
        <v>0</v>
      </c>
      <c r="K37" s="1667">
        <v>0</v>
      </c>
      <c r="L37" s="1667">
        <v>0</v>
      </c>
      <c r="M37" s="1670">
        <v>0</v>
      </c>
    </row>
    <row r="38" spans="1:13" x14ac:dyDescent="0.15">
      <c r="A38" s="330" t="s">
        <v>931</v>
      </c>
      <c r="C38" s="1107">
        <v>2501</v>
      </c>
      <c r="D38" s="1667">
        <v>0</v>
      </c>
      <c r="E38" s="1667">
        <v>0</v>
      </c>
      <c r="F38" s="1667">
        <v>0</v>
      </c>
      <c r="G38" s="1667">
        <v>48855</v>
      </c>
      <c r="H38" s="1667">
        <v>0</v>
      </c>
      <c r="I38" s="1667">
        <v>0</v>
      </c>
      <c r="J38" s="1667">
        <v>0</v>
      </c>
      <c r="K38" s="1667">
        <v>0</v>
      </c>
      <c r="L38" s="1667">
        <v>30983</v>
      </c>
      <c r="M38" s="1670">
        <v>118</v>
      </c>
    </row>
    <row r="39" spans="1:13" x14ac:dyDescent="0.15">
      <c r="A39" s="330" t="s">
        <v>932</v>
      </c>
      <c r="C39" s="1107">
        <v>967202</v>
      </c>
      <c r="D39" s="1667">
        <v>149173</v>
      </c>
      <c r="E39" s="1667">
        <v>63989</v>
      </c>
      <c r="F39" s="1667">
        <v>88338</v>
      </c>
      <c r="G39" s="1667">
        <v>185004</v>
      </c>
      <c r="H39" s="1667">
        <v>47</v>
      </c>
      <c r="I39" s="1667">
        <v>0</v>
      </c>
      <c r="J39" s="1667">
        <v>3353</v>
      </c>
      <c r="K39" s="1667">
        <v>267223</v>
      </c>
      <c r="L39" s="1667">
        <v>62</v>
      </c>
      <c r="M39" s="1670">
        <v>505</v>
      </c>
    </row>
    <row r="40" spans="1:13" x14ac:dyDescent="0.15">
      <c r="A40" s="330" t="s">
        <v>376</v>
      </c>
      <c r="C40" s="1107">
        <v>34249</v>
      </c>
      <c r="D40" s="1667">
        <v>26497</v>
      </c>
      <c r="E40" s="1667">
        <v>23930</v>
      </c>
      <c r="F40" s="1667">
        <v>10010</v>
      </c>
      <c r="G40" s="1667">
        <v>55013</v>
      </c>
      <c r="H40" s="1667">
        <v>3498</v>
      </c>
      <c r="I40" s="1667">
        <v>0</v>
      </c>
      <c r="J40" s="1667">
        <v>2941</v>
      </c>
      <c r="K40" s="1667">
        <v>0</v>
      </c>
      <c r="L40" s="1667">
        <v>165475</v>
      </c>
      <c r="M40" s="1670">
        <v>0</v>
      </c>
    </row>
    <row r="41" spans="1:13" x14ac:dyDescent="0.15">
      <c r="A41" s="330" t="s">
        <v>933</v>
      </c>
      <c r="C41" s="1107">
        <v>0</v>
      </c>
      <c r="D41" s="1667">
        <v>0</v>
      </c>
      <c r="E41" s="1667">
        <v>0</v>
      </c>
      <c r="F41" s="1667">
        <v>0</v>
      </c>
      <c r="G41" s="1667">
        <v>0</v>
      </c>
      <c r="H41" s="1667">
        <v>0</v>
      </c>
      <c r="I41" s="1667">
        <v>0</v>
      </c>
      <c r="J41" s="1667">
        <v>0</v>
      </c>
      <c r="K41" s="1667">
        <v>0</v>
      </c>
      <c r="L41" s="1667">
        <v>0</v>
      </c>
      <c r="M41" s="1670">
        <v>0</v>
      </c>
    </row>
    <row r="42" spans="1:13" x14ac:dyDescent="0.15">
      <c r="A42" s="330" t="s">
        <v>701</v>
      </c>
      <c r="C42" s="1107">
        <v>453906</v>
      </c>
      <c r="D42" s="1667">
        <v>9194</v>
      </c>
      <c r="E42" s="1667">
        <v>238151</v>
      </c>
      <c r="F42" s="1667">
        <v>6787</v>
      </c>
      <c r="G42" s="1667">
        <v>72988</v>
      </c>
      <c r="H42" s="1667">
        <v>0</v>
      </c>
      <c r="I42" s="1667">
        <v>0</v>
      </c>
      <c r="J42" s="1667">
        <v>0</v>
      </c>
      <c r="K42" s="1667">
        <v>0</v>
      </c>
      <c r="L42" s="1667">
        <v>2003</v>
      </c>
      <c r="M42" s="1670">
        <v>27279</v>
      </c>
    </row>
    <row r="43" spans="1:13" x14ac:dyDescent="0.15">
      <c r="A43" s="330" t="s">
        <v>934</v>
      </c>
      <c r="C43" s="1107">
        <v>355834</v>
      </c>
      <c r="D43" s="1667">
        <v>111280</v>
      </c>
      <c r="E43" s="1667">
        <v>48597</v>
      </c>
      <c r="F43" s="1667">
        <v>132364</v>
      </c>
      <c r="G43" s="1667">
        <v>197730</v>
      </c>
      <c r="H43" s="1667">
        <v>0</v>
      </c>
      <c r="I43" s="1667">
        <v>0</v>
      </c>
      <c r="J43" s="1667">
        <v>2471</v>
      </c>
      <c r="K43" s="525">
        <v>150318</v>
      </c>
      <c r="L43" s="1667">
        <v>4647818</v>
      </c>
      <c r="M43" s="1670">
        <v>621</v>
      </c>
    </row>
    <row r="44" spans="1:13" x14ac:dyDescent="0.15">
      <c r="A44" s="330" t="s">
        <v>702</v>
      </c>
      <c r="C44" s="1107">
        <v>303</v>
      </c>
      <c r="D44" s="1667">
        <v>12273</v>
      </c>
      <c r="E44" s="1667">
        <v>0</v>
      </c>
      <c r="F44" s="1667">
        <v>0</v>
      </c>
      <c r="G44" s="1667">
        <v>9344</v>
      </c>
      <c r="H44" s="1667">
        <v>0</v>
      </c>
      <c r="I44" s="1667">
        <v>0</v>
      </c>
      <c r="J44" s="1667">
        <v>0</v>
      </c>
      <c r="K44" s="1667">
        <v>0</v>
      </c>
      <c r="L44" s="1667">
        <v>0</v>
      </c>
      <c r="M44" s="1670">
        <v>0</v>
      </c>
    </row>
    <row r="45" spans="1:13" s="194" customFormat="1" x14ac:dyDescent="0.15">
      <c r="A45" s="542" t="s">
        <v>1347</v>
      </c>
      <c r="C45" s="1665">
        <v>3081</v>
      </c>
      <c r="D45" s="1665">
        <v>4695</v>
      </c>
      <c r="E45" s="1665">
        <v>6777</v>
      </c>
      <c r="F45" s="1665">
        <v>251</v>
      </c>
      <c r="G45" s="1665">
        <v>20583</v>
      </c>
      <c r="H45" s="1665">
        <v>0</v>
      </c>
      <c r="I45" s="1665">
        <v>0</v>
      </c>
      <c r="J45" s="1665">
        <v>0</v>
      </c>
      <c r="K45" s="1665">
        <v>0</v>
      </c>
      <c r="L45" s="1665">
        <v>81444</v>
      </c>
      <c r="M45" s="1665">
        <v>0</v>
      </c>
    </row>
    <row r="46" spans="1:13" s="194" customFormat="1" x14ac:dyDescent="0.15">
      <c r="A46" s="330" t="s">
        <v>936</v>
      </c>
      <c r="C46" s="1107">
        <v>279</v>
      </c>
      <c r="D46" s="1667">
        <v>471</v>
      </c>
      <c r="E46" s="1667">
        <v>421</v>
      </c>
      <c r="F46" s="1667">
        <v>22</v>
      </c>
      <c r="G46" s="1667">
        <v>996</v>
      </c>
      <c r="H46" s="1667">
        <v>0</v>
      </c>
      <c r="I46" s="1667">
        <v>0</v>
      </c>
      <c r="J46" s="1667">
        <v>0</v>
      </c>
      <c r="K46" s="1667">
        <v>0</v>
      </c>
      <c r="L46" s="1667">
        <v>1130</v>
      </c>
      <c r="M46" s="1670">
        <v>0</v>
      </c>
    </row>
    <row r="47" spans="1:13" s="194" customFormat="1" x14ac:dyDescent="0.15">
      <c r="A47" s="330" t="s">
        <v>382</v>
      </c>
      <c r="C47" s="1107">
        <v>167</v>
      </c>
      <c r="D47" s="1667">
        <v>265</v>
      </c>
      <c r="E47" s="1667">
        <v>299</v>
      </c>
      <c r="F47" s="1667">
        <v>2</v>
      </c>
      <c r="G47" s="1667">
        <v>996</v>
      </c>
      <c r="H47" s="1667">
        <v>0</v>
      </c>
      <c r="I47" s="1667">
        <v>0</v>
      </c>
      <c r="J47" s="1667">
        <v>0</v>
      </c>
      <c r="K47" s="1667">
        <v>0</v>
      </c>
      <c r="L47" s="1667">
        <v>2033</v>
      </c>
      <c r="M47" s="1670">
        <v>0</v>
      </c>
    </row>
    <row r="48" spans="1:13" s="194" customFormat="1" x14ac:dyDescent="0.15">
      <c r="A48" s="330" t="s">
        <v>937</v>
      </c>
      <c r="C48" s="1107">
        <v>55</v>
      </c>
      <c r="D48" s="1667">
        <v>80</v>
      </c>
      <c r="E48" s="1667">
        <v>47</v>
      </c>
      <c r="F48" s="1667">
        <v>4</v>
      </c>
      <c r="G48" s="1667">
        <v>224</v>
      </c>
      <c r="H48" s="1667">
        <v>0</v>
      </c>
      <c r="I48" s="1667">
        <v>0</v>
      </c>
      <c r="J48" s="1667">
        <v>0</v>
      </c>
      <c r="K48" s="1667">
        <v>0</v>
      </c>
      <c r="L48" s="1667">
        <v>89</v>
      </c>
      <c r="M48" s="1670">
        <v>0</v>
      </c>
    </row>
    <row r="49" spans="1:13" s="194" customFormat="1" x14ac:dyDescent="0.15">
      <c r="A49" s="330" t="s">
        <v>380</v>
      </c>
      <c r="C49" s="1107">
        <v>2123</v>
      </c>
      <c r="D49" s="1667">
        <v>1905</v>
      </c>
      <c r="E49" s="1667">
        <v>3918</v>
      </c>
      <c r="F49" s="1667">
        <v>186</v>
      </c>
      <c r="G49" s="1667">
        <v>10574</v>
      </c>
      <c r="H49" s="1667">
        <v>0</v>
      </c>
      <c r="I49" s="1667">
        <v>0</v>
      </c>
      <c r="J49" s="1667">
        <v>0</v>
      </c>
      <c r="K49" s="1667">
        <v>0</v>
      </c>
      <c r="L49" s="1667">
        <v>27765</v>
      </c>
      <c r="M49" s="1670">
        <v>0</v>
      </c>
    </row>
    <row r="50" spans="1:13" s="194" customFormat="1" x14ac:dyDescent="0.15">
      <c r="A50" s="330" t="s">
        <v>938</v>
      </c>
      <c r="C50" s="1107">
        <v>46</v>
      </c>
      <c r="D50" s="1667">
        <v>263</v>
      </c>
      <c r="E50" s="1667">
        <v>165</v>
      </c>
      <c r="F50" s="1667">
        <v>0</v>
      </c>
      <c r="G50" s="1667">
        <v>706</v>
      </c>
      <c r="H50" s="1667">
        <v>0</v>
      </c>
      <c r="I50" s="1667">
        <v>0</v>
      </c>
      <c r="J50" s="1667">
        <v>0</v>
      </c>
      <c r="K50" s="1667">
        <v>0</v>
      </c>
      <c r="L50" s="1667">
        <v>884</v>
      </c>
      <c r="M50" s="1670">
        <v>0</v>
      </c>
    </row>
    <row r="51" spans="1:13" s="194" customFormat="1" x14ac:dyDescent="0.15">
      <c r="A51" s="330" t="s">
        <v>939</v>
      </c>
      <c r="C51" s="1107">
        <v>336</v>
      </c>
      <c r="D51" s="1667">
        <v>1169</v>
      </c>
      <c r="E51" s="1667">
        <v>1276</v>
      </c>
      <c r="F51" s="1667">
        <v>7</v>
      </c>
      <c r="G51" s="1667">
        <v>5736</v>
      </c>
      <c r="H51" s="1667">
        <v>0</v>
      </c>
      <c r="I51" s="1667">
        <v>0</v>
      </c>
      <c r="J51" s="1667">
        <v>0</v>
      </c>
      <c r="K51" s="1667">
        <v>0</v>
      </c>
      <c r="L51" s="1667">
        <v>43735</v>
      </c>
      <c r="M51" s="1670">
        <v>0</v>
      </c>
    </row>
    <row r="52" spans="1:13" s="194" customFormat="1" x14ac:dyDescent="0.15">
      <c r="A52" s="330" t="s">
        <v>940</v>
      </c>
      <c r="C52" s="1107">
        <v>65</v>
      </c>
      <c r="D52" s="1667">
        <v>246</v>
      </c>
      <c r="E52" s="1667">
        <v>444</v>
      </c>
      <c r="F52" s="1667">
        <v>0</v>
      </c>
      <c r="G52" s="1667">
        <v>688</v>
      </c>
      <c r="H52" s="1667">
        <v>0</v>
      </c>
      <c r="I52" s="1667">
        <v>0</v>
      </c>
      <c r="J52" s="1667">
        <v>0</v>
      </c>
      <c r="K52" s="1667">
        <v>0</v>
      </c>
      <c r="L52" s="1667">
        <v>4587</v>
      </c>
      <c r="M52" s="1670">
        <v>0</v>
      </c>
    </row>
    <row r="53" spans="1:13" s="194" customFormat="1" x14ac:dyDescent="0.15">
      <c r="A53" s="330" t="s">
        <v>941</v>
      </c>
      <c r="C53" s="1107">
        <v>10</v>
      </c>
      <c r="D53" s="1667">
        <v>296</v>
      </c>
      <c r="E53" s="1667">
        <v>207</v>
      </c>
      <c r="F53" s="1667">
        <v>30</v>
      </c>
      <c r="G53" s="1667">
        <v>663</v>
      </c>
      <c r="H53" s="1667">
        <v>0</v>
      </c>
      <c r="I53" s="1667">
        <v>0</v>
      </c>
      <c r="J53" s="1667">
        <v>0</v>
      </c>
      <c r="K53" s="1667">
        <v>0</v>
      </c>
      <c r="L53" s="1667">
        <v>1221</v>
      </c>
      <c r="M53" s="1670">
        <v>0</v>
      </c>
    </row>
    <row r="54" spans="1:13" s="194" customFormat="1" x14ac:dyDescent="0.15">
      <c r="A54" s="542" t="s">
        <v>1348</v>
      </c>
      <c r="C54" s="1665">
        <v>738</v>
      </c>
      <c r="D54" s="1665">
        <v>2831</v>
      </c>
      <c r="E54" s="1665">
        <v>6066</v>
      </c>
      <c r="F54" s="1665">
        <v>176</v>
      </c>
      <c r="G54" s="1665">
        <v>14237</v>
      </c>
      <c r="H54" s="1665">
        <v>221</v>
      </c>
      <c r="I54" s="1665">
        <v>18</v>
      </c>
      <c r="J54" s="1665">
        <v>0</v>
      </c>
      <c r="K54" s="1665">
        <v>1571</v>
      </c>
      <c r="L54" s="1665">
        <v>1</v>
      </c>
      <c r="M54" s="1665">
        <v>5085</v>
      </c>
    </row>
    <row r="55" spans="1:13" s="194" customFormat="1" x14ac:dyDescent="0.15">
      <c r="A55" s="330" t="s">
        <v>943</v>
      </c>
      <c r="C55" s="1107">
        <v>638</v>
      </c>
      <c r="D55" s="1667">
        <v>2688</v>
      </c>
      <c r="E55" s="1667">
        <v>6019</v>
      </c>
      <c r="F55" s="1667">
        <v>164</v>
      </c>
      <c r="G55" s="1667">
        <v>13775</v>
      </c>
      <c r="H55" s="1667">
        <v>221</v>
      </c>
      <c r="I55" s="1667">
        <v>0</v>
      </c>
      <c r="J55" s="1667">
        <v>0</v>
      </c>
      <c r="K55" s="1667">
        <v>0</v>
      </c>
      <c r="L55" s="1667">
        <v>1</v>
      </c>
      <c r="M55" s="1670">
        <v>4823</v>
      </c>
    </row>
    <row r="56" spans="1:13" s="194" customFormat="1" x14ac:dyDescent="0.15">
      <c r="A56" s="330" t="s">
        <v>388</v>
      </c>
      <c r="C56" s="1107">
        <v>20</v>
      </c>
      <c r="D56" s="1667">
        <v>80</v>
      </c>
      <c r="E56" s="1667">
        <v>0</v>
      </c>
      <c r="F56" s="1667">
        <v>3</v>
      </c>
      <c r="G56" s="1667">
        <v>0</v>
      </c>
      <c r="H56" s="1667">
        <v>0</v>
      </c>
      <c r="I56" s="1667">
        <v>0</v>
      </c>
      <c r="J56" s="1667">
        <v>0</v>
      </c>
      <c r="K56" s="1667">
        <v>1502</v>
      </c>
      <c r="L56" s="1667">
        <v>0</v>
      </c>
      <c r="M56" s="1670">
        <v>0</v>
      </c>
    </row>
    <row r="57" spans="1:13" s="194" customFormat="1" x14ac:dyDescent="0.15">
      <c r="A57" s="330" t="s">
        <v>944</v>
      </c>
      <c r="C57" s="1107">
        <v>80</v>
      </c>
      <c r="D57" s="1667">
        <v>63</v>
      </c>
      <c r="E57" s="1667">
        <v>47</v>
      </c>
      <c r="F57" s="1667">
        <v>9</v>
      </c>
      <c r="G57" s="1667">
        <v>462</v>
      </c>
      <c r="H57" s="1667">
        <v>0</v>
      </c>
      <c r="I57" s="1667">
        <v>18</v>
      </c>
      <c r="J57" s="1667">
        <v>0</v>
      </c>
      <c r="K57" s="1667">
        <v>69</v>
      </c>
      <c r="L57" s="1667">
        <v>0</v>
      </c>
      <c r="M57" s="1667">
        <v>262</v>
      </c>
    </row>
    <row r="58" spans="1:13" s="194" customFormat="1" ht="4.9000000000000004" customHeight="1" thickBot="1" x14ac:dyDescent="0.2">
      <c r="A58" s="488"/>
      <c r="B58" s="488"/>
      <c r="C58" s="488"/>
      <c r="D58" s="488"/>
      <c r="E58" s="488"/>
      <c r="F58" s="488"/>
      <c r="G58" s="488"/>
      <c r="H58" s="488"/>
      <c r="I58" s="488"/>
      <c r="J58" s="488"/>
      <c r="K58" s="488"/>
      <c r="L58" s="488"/>
      <c r="M58" s="488"/>
    </row>
    <row r="59" spans="1:13" ht="21" customHeight="1" thickTop="1" x14ac:dyDescent="0.15">
      <c r="A59" s="2191" t="s">
        <v>1329</v>
      </c>
      <c r="B59" s="2191"/>
      <c r="C59" s="2191"/>
      <c r="D59" s="2191"/>
      <c r="E59" s="2191"/>
      <c r="F59" s="2191"/>
      <c r="G59" s="2191"/>
      <c r="H59" s="2191"/>
      <c r="I59" s="2191"/>
      <c r="J59" s="2191"/>
      <c r="K59" s="2191"/>
      <c r="L59" s="2191"/>
      <c r="M59" s="2191"/>
    </row>
    <row r="60" spans="1:13" s="264" customFormat="1" x14ac:dyDescent="0.25">
      <c r="A60" s="523" t="s">
        <v>1382</v>
      </c>
    </row>
  </sheetData>
  <mergeCells count="51">
    <mergeCell ref="A59:M59"/>
    <mergeCell ref="A1:M1"/>
    <mergeCell ref="A3:B3"/>
    <mergeCell ref="C3:D4"/>
    <mergeCell ref="E3:E4"/>
    <mergeCell ref="F3:F4"/>
    <mergeCell ref="G3:G4"/>
    <mergeCell ref="H3:H4"/>
    <mergeCell ref="I3:I4"/>
    <mergeCell ref="J3:J4"/>
    <mergeCell ref="K3:K4"/>
    <mergeCell ref="C14:D14"/>
    <mergeCell ref="L3:L4"/>
    <mergeCell ref="M3:M4"/>
    <mergeCell ref="A4:B4"/>
    <mergeCell ref="C6:D6"/>
    <mergeCell ref="C7:D7"/>
    <mergeCell ref="C8:D8"/>
    <mergeCell ref="C9:D9"/>
    <mergeCell ref="C10:D10"/>
    <mergeCell ref="C27:D27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8:D28"/>
    <mergeCell ref="C29:D29"/>
    <mergeCell ref="C31:C32"/>
    <mergeCell ref="D31:D32"/>
    <mergeCell ref="L31:L32"/>
    <mergeCell ref="A31:B31"/>
    <mergeCell ref="A32:B32"/>
    <mergeCell ref="M31:M32"/>
    <mergeCell ref="E31:E32"/>
    <mergeCell ref="F31:F32"/>
    <mergeCell ref="G31:G32"/>
    <mergeCell ref="H31:H32"/>
    <mergeCell ref="I31:I32"/>
    <mergeCell ref="J31:J32"/>
    <mergeCell ref="K31:K32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9"/>
  <dimension ref="A1:M60"/>
  <sheetViews>
    <sheetView showGridLines="0" zoomScaleSheetLayoutView="100" workbookViewId="0">
      <selection activeCell="B61" sqref="B61"/>
    </sheetView>
  </sheetViews>
  <sheetFormatPr defaultColWidth="12.7109375" defaultRowHeight="9" x14ac:dyDescent="0.15"/>
  <cols>
    <col min="1" max="1" width="11.140625" style="237" customWidth="1"/>
    <col min="2" max="2" width="6.28515625" style="237" customWidth="1"/>
    <col min="3" max="3" width="8.5703125" style="237" bestFit="1" customWidth="1"/>
    <col min="4" max="4" width="7.7109375" style="237" bestFit="1" customWidth="1"/>
    <col min="5" max="5" width="8.140625" style="237" customWidth="1"/>
    <col min="6" max="6" width="9.7109375" style="237" customWidth="1"/>
    <col min="7" max="7" width="8.5703125" style="237" bestFit="1" customWidth="1"/>
    <col min="8" max="8" width="7.85546875" style="237" bestFit="1" customWidth="1"/>
    <col min="9" max="9" width="6.5703125" style="237" bestFit="1" customWidth="1"/>
    <col min="10" max="10" width="7.85546875" style="237" bestFit="1" customWidth="1"/>
    <col min="11" max="11" width="8.7109375" style="237" bestFit="1" customWidth="1"/>
    <col min="12" max="12" width="8.5703125" style="237" bestFit="1" customWidth="1"/>
    <col min="13" max="13" width="8.28515625" style="237" bestFit="1" customWidth="1"/>
    <col min="14" max="16384" width="12.7109375" style="237"/>
  </cols>
  <sheetData>
    <row r="1" spans="1:13" s="194" customFormat="1" ht="18" customHeight="1" x14ac:dyDescent="0.15">
      <c r="A1" s="2173" t="s">
        <v>2010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  <c r="L1" s="2173"/>
      <c r="M1" s="2173"/>
    </row>
    <row r="2" spans="1:13" ht="14.25" customHeight="1" x14ac:dyDescent="0.15">
      <c r="A2" s="1798">
        <v>2020</v>
      </c>
      <c r="J2" s="483"/>
      <c r="M2" s="483" t="s">
        <v>249</v>
      </c>
    </row>
    <row r="3" spans="1:13" ht="20.100000000000001" customHeight="1" x14ac:dyDescent="0.15">
      <c r="A3" s="2186" t="s">
        <v>522</v>
      </c>
      <c r="B3" s="2187"/>
      <c r="C3" s="2177" t="s">
        <v>1</v>
      </c>
      <c r="D3" s="2197"/>
      <c r="E3" s="2198" t="s">
        <v>510</v>
      </c>
      <c r="F3" s="2196" t="s">
        <v>511</v>
      </c>
      <c r="G3" s="2196" t="s">
        <v>512</v>
      </c>
      <c r="H3" s="2196" t="s">
        <v>513</v>
      </c>
      <c r="I3" s="2196" t="s">
        <v>514</v>
      </c>
      <c r="J3" s="2196" t="s">
        <v>515</v>
      </c>
      <c r="K3" s="2196" t="s">
        <v>516</v>
      </c>
      <c r="L3" s="2196" t="s">
        <v>517</v>
      </c>
      <c r="M3" s="2199" t="s">
        <v>518</v>
      </c>
    </row>
    <row r="4" spans="1:13" ht="9.9499999999999993" customHeight="1" x14ac:dyDescent="0.15">
      <c r="A4" s="2188" t="s">
        <v>970</v>
      </c>
      <c r="B4" s="2189"/>
      <c r="C4" s="2177"/>
      <c r="D4" s="2197"/>
      <c r="E4" s="2025"/>
      <c r="F4" s="2025"/>
      <c r="G4" s="2025"/>
      <c r="H4" s="2025"/>
      <c r="I4" s="2025"/>
      <c r="J4" s="2025"/>
      <c r="K4" s="2025"/>
      <c r="L4" s="2025"/>
      <c r="M4" s="2026"/>
    </row>
    <row r="5" spans="1:13" ht="4.9000000000000004" customHeight="1" x14ac:dyDescent="0.15">
      <c r="A5" s="251"/>
      <c r="B5" s="251"/>
      <c r="C5" s="206"/>
      <c r="D5" s="206"/>
      <c r="E5" s="194"/>
      <c r="F5" s="194"/>
      <c r="G5" s="194"/>
      <c r="H5" s="194"/>
      <c r="I5" s="194"/>
      <c r="J5" s="194"/>
      <c r="K5" s="194"/>
      <c r="L5" s="194"/>
      <c r="M5" s="206"/>
    </row>
    <row r="6" spans="1:13" x14ac:dyDescent="0.15">
      <c r="A6" s="542" t="s">
        <v>301</v>
      </c>
      <c r="B6" s="542"/>
      <c r="C6" s="2190">
        <v>47320457</v>
      </c>
      <c r="D6" s="2190"/>
      <c r="E6" s="1803">
        <v>5951655</v>
      </c>
      <c r="F6" s="1803">
        <v>15001598</v>
      </c>
      <c r="G6" s="1803">
        <v>656379</v>
      </c>
      <c r="H6" s="1803">
        <v>2567183</v>
      </c>
      <c r="I6" s="1803">
        <v>336567</v>
      </c>
      <c r="J6" s="1803">
        <v>980891</v>
      </c>
      <c r="K6" s="1803">
        <v>5833751</v>
      </c>
      <c r="L6" s="1803">
        <v>3756810</v>
      </c>
      <c r="M6" s="1803">
        <v>1064483</v>
      </c>
    </row>
    <row r="7" spans="1:13" x14ac:dyDescent="0.15">
      <c r="A7" s="542" t="s">
        <v>1346</v>
      </c>
      <c r="B7" s="543"/>
      <c r="C7" s="2190">
        <v>44720173</v>
      </c>
      <c r="D7" s="2190"/>
      <c r="E7" s="1803">
        <v>5649677</v>
      </c>
      <c r="F7" s="1803">
        <v>14972467</v>
      </c>
      <c r="G7" s="1803">
        <v>635756</v>
      </c>
      <c r="H7" s="1803">
        <v>2051080</v>
      </c>
      <c r="I7" s="1803">
        <v>331443</v>
      </c>
      <c r="J7" s="1803">
        <v>962832</v>
      </c>
      <c r="K7" s="1803">
        <v>5452972</v>
      </c>
      <c r="L7" s="1803">
        <v>3669722</v>
      </c>
      <c r="M7" s="1803">
        <v>821100</v>
      </c>
    </row>
    <row r="8" spans="1:13" x14ac:dyDescent="0.15">
      <c r="A8" s="330" t="s">
        <v>690</v>
      </c>
      <c r="B8" s="544"/>
      <c r="C8" s="2195">
        <v>3456563</v>
      </c>
      <c r="D8" s="2195"/>
      <c r="E8" s="1608">
        <v>1063751</v>
      </c>
      <c r="F8" s="1608">
        <v>0</v>
      </c>
      <c r="G8" s="1608">
        <v>203439</v>
      </c>
      <c r="H8" s="1608">
        <v>66246</v>
      </c>
      <c r="I8" s="1608">
        <v>0</v>
      </c>
      <c r="J8" s="1608">
        <v>57050</v>
      </c>
      <c r="K8" s="1608">
        <v>424239</v>
      </c>
      <c r="L8" s="1608">
        <v>866366</v>
      </c>
      <c r="M8" s="1608">
        <v>149532</v>
      </c>
    </row>
    <row r="9" spans="1:13" x14ac:dyDescent="0.15">
      <c r="A9" s="330" t="s">
        <v>378</v>
      </c>
      <c r="B9" s="261"/>
      <c r="C9" s="2195">
        <v>0</v>
      </c>
      <c r="D9" s="2195"/>
      <c r="E9" s="1608">
        <v>0</v>
      </c>
      <c r="F9" s="1608">
        <v>0</v>
      </c>
      <c r="G9" s="1608">
        <v>0</v>
      </c>
      <c r="H9" s="1608">
        <v>0</v>
      </c>
      <c r="I9" s="1608">
        <v>0</v>
      </c>
      <c r="J9" s="1608">
        <v>0</v>
      </c>
      <c r="K9" s="1608">
        <v>0</v>
      </c>
      <c r="L9" s="1608">
        <v>0</v>
      </c>
      <c r="M9" s="1608">
        <v>0</v>
      </c>
    </row>
    <row r="10" spans="1:13" x14ac:dyDescent="0.15">
      <c r="A10" s="330" t="s">
        <v>931</v>
      </c>
      <c r="B10" s="261"/>
      <c r="C10" s="2195">
        <v>616603</v>
      </c>
      <c r="D10" s="2195"/>
      <c r="E10" s="1608">
        <v>218199</v>
      </c>
      <c r="F10" s="1608">
        <v>0</v>
      </c>
      <c r="G10" s="1608">
        <v>174825</v>
      </c>
      <c r="H10" s="1608">
        <v>0</v>
      </c>
      <c r="I10" s="1608">
        <v>0</v>
      </c>
      <c r="J10" s="1608">
        <v>53121</v>
      </c>
      <c r="K10" s="1608">
        <v>0</v>
      </c>
      <c r="L10" s="1608">
        <v>2502</v>
      </c>
      <c r="M10" s="1608">
        <v>19298</v>
      </c>
    </row>
    <row r="11" spans="1:13" x14ac:dyDescent="0.15">
      <c r="A11" s="330" t="s">
        <v>932</v>
      </c>
      <c r="B11" s="544"/>
      <c r="C11" s="2195">
        <v>9408437</v>
      </c>
      <c r="D11" s="2195"/>
      <c r="E11" s="1608">
        <v>839606</v>
      </c>
      <c r="F11" s="1608">
        <v>2606154</v>
      </c>
      <c r="G11" s="1608">
        <v>71766</v>
      </c>
      <c r="H11" s="1608">
        <v>650529</v>
      </c>
      <c r="I11" s="1608">
        <v>223257</v>
      </c>
      <c r="J11" s="1608">
        <v>581382</v>
      </c>
      <c r="K11" s="1608">
        <v>1480353</v>
      </c>
      <c r="L11" s="1608">
        <v>1047734</v>
      </c>
      <c r="M11" s="1608">
        <v>146275</v>
      </c>
    </row>
    <row r="12" spans="1:13" x14ac:dyDescent="0.15">
      <c r="A12" s="330" t="s">
        <v>376</v>
      </c>
      <c r="B12" s="544"/>
      <c r="C12" s="2195">
        <v>5347778</v>
      </c>
      <c r="D12" s="2195"/>
      <c r="E12" s="1608">
        <v>3087296</v>
      </c>
      <c r="F12" s="1608">
        <v>206</v>
      </c>
      <c r="G12" s="1608">
        <v>23911</v>
      </c>
      <c r="H12" s="1608">
        <v>542752</v>
      </c>
      <c r="I12" s="1608">
        <v>8860</v>
      </c>
      <c r="J12" s="1608">
        <v>51201</v>
      </c>
      <c r="K12" s="1608">
        <v>935677</v>
      </c>
      <c r="L12" s="1608">
        <v>300080</v>
      </c>
      <c r="M12" s="1608">
        <v>17588</v>
      </c>
    </row>
    <row r="13" spans="1:13" s="194" customFormat="1" x14ac:dyDescent="0.15">
      <c r="A13" s="330" t="s">
        <v>933</v>
      </c>
      <c r="B13" s="544"/>
      <c r="C13" s="2195">
        <v>0</v>
      </c>
      <c r="D13" s="2195"/>
      <c r="E13" s="1608">
        <v>0</v>
      </c>
      <c r="F13" s="1608">
        <v>0</v>
      </c>
      <c r="G13" s="1608">
        <v>0</v>
      </c>
      <c r="H13" s="1608">
        <v>0</v>
      </c>
      <c r="I13" s="1608">
        <v>0</v>
      </c>
      <c r="J13" s="1608">
        <v>0</v>
      </c>
      <c r="K13" s="1608">
        <v>0</v>
      </c>
      <c r="L13" s="1608">
        <v>0</v>
      </c>
      <c r="M13" s="1608">
        <v>0</v>
      </c>
    </row>
    <row r="14" spans="1:13" s="194" customFormat="1" x14ac:dyDescent="0.15">
      <c r="A14" s="330" t="s">
        <v>701</v>
      </c>
      <c r="B14" s="544"/>
      <c r="C14" s="2195">
        <v>3061073</v>
      </c>
      <c r="D14" s="2195"/>
      <c r="E14" s="1608">
        <v>182824</v>
      </c>
      <c r="F14" s="1608">
        <v>128</v>
      </c>
      <c r="G14" s="1608">
        <v>74100</v>
      </c>
      <c r="H14" s="1608">
        <v>128515</v>
      </c>
      <c r="I14" s="1608">
        <v>1613</v>
      </c>
      <c r="J14" s="1608">
        <v>65799</v>
      </c>
      <c r="K14" s="1608">
        <v>356759</v>
      </c>
      <c r="L14" s="1608">
        <v>575182</v>
      </c>
      <c r="M14" s="1608">
        <v>14343</v>
      </c>
    </row>
    <row r="15" spans="1:13" s="194" customFormat="1" x14ac:dyDescent="0.15">
      <c r="A15" s="330" t="s">
        <v>934</v>
      </c>
      <c r="B15" s="544"/>
      <c r="C15" s="2195">
        <v>22736060</v>
      </c>
      <c r="D15" s="2195"/>
      <c r="E15" s="1608">
        <v>241467</v>
      </c>
      <c r="F15" s="1608">
        <v>12365979</v>
      </c>
      <c r="G15" s="1608">
        <v>87715</v>
      </c>
      <c r="H15" s="1608">
        <v>646417</v>
      </c>
      <c r="I15" s="1608">
        <v>97713</v>
      </c>
      <c r="J15" s="1608">
        <v>146282</v>
      </c>
      <c r="K15" s="1608">
        <v>2255944</v>
      </c>
      <c r="L15" s="1608">
        <v>859229</v>
      </c>
      <c r="M15" s="1608">
        <v>458096</v>
      </c>
    </row>
    <row r="16" spans="1:13" s="194" customFormat="1" x14ac:dyDescent="0.15">
      <c r="A16" s="330" t="s">
        <v>702</v>
      </c>
      <c r="B16" s="544"/>
      <c r="C16" s="2195">
        <v>93659</v>
      </c>
      <c r="D16" s="2195"/>
      <c r="E16" s="1608">
        <v>16534</v>
      </c>
      <c r="F16" s="1608">
        <v>0</v>
      </c>
      <c r="G16" s="1608">
        <v>0</v>
      </c>
      <c r="H16" s="1608">
        <v>16621</v>
      </c>
      <c r="I16" s="1608">
        <v>0</v>
      </c>
      <c r="J16" s="1608">
        <v>7997</v>
      </c>
      <c r="K16" s="1608">
        <v>0</v>
      </c>
      <c r="L16" s="1608">
        <v>18629</v>
      </c>
      <c r="M16" s="1608">
        <v>15968</v>
      </c>
    </row>
    <row r="17" spans="1:13" s="194" customFormat="1" x14ac:dyDescent="0.15">
      <c r="A17" s="542" t="s">
        <v>1347</v>
      </c>
      <c r="B17" s="543"/>
      <c r="C17" s="2190">
        <v>1652467</v>
      </c>
      <c r="D17" s="2190"/>
      <c r="E17" s="1803">
        <v>253755</v>
      </c>
      <c r="F17" s="1803">
        <v>173</v>
      </c>
      <c r="G17" s="1803">
        <v>17794</v>
      </c>
      <c r="H17" s="1803">
        <v>377448</v>
      </c>
      <c r="I17" s="1803">
        <v>4825</v>
      </c>
      <c r="J17" s="1803">
        <v>13231</v>
      </c>
      <c r="K17" s="1803">
        <v>378213</v>
      </c>
      <c r="L17" s="1803">
        <v>70183</v>
      </c>
      <c r="M17" s="1803">
        <v>180214</v>
      </c>
    </row>
    <row r="18" spans="1:13" s="194" customFormat="1" x14ac:dyDescent="0.15">
      <c r="A18" s="330" t="s">
        <v>936</v>
      </c>
      <c r="B18" s="544"/>
      <c r="C18" s="2195">
        <v>82696</v>
      </c>
      <c r="D18" s="2195"/>
      <c r="E18" s="1608">
        <v>2819</v>
      </c>
      <c r="F18" s="1608">
        <v>0</v>
      </c>
      <c r="G18" s="1608">
        <v>1482</v>
      </c>
      <c r="H18" s="1608">
        <v>15030</v>
      </c>
      <c r="I18" s="1608">
        <v>54</v>
      </c>
      <c r="J18" s="1608">
        <v>222</v>
      </c>
      <c r="K18" s="1608">
        <v>18250</v>
      </c>
      <c r="L18" s="1608">
        <v>4988</v>
      </c>
      <c r="M18" s="1608">
        <v>8540</v>
      </c>
    </row>
    <row r="19" spans="1:13" s="194" customFormat="1" x14ac:dyDescent="0.15">
      <c r="A19" s="330" t="s">
        <v>382</v>
      </c>
      <c r="B19" s="544"/>
      <c r="C19" s="2195">
        <v>62445</v>
      </c>
      <c r="D19" s="2195"/>
      <c r="E19" s="1608">
        <v>2070</v>
      </c>
      <c r="F19" s="1608">
        <v>32</v>
      </c>
      <c r="G19" s="1608">
        <v>121</v>
      </c>
      <c r="H19" s="1608">
        <v>14377</v>
      </c>
      <c r="I19" s="1608">
        <v>589</v>
      </c>
      <c r="J19" s="1608">
        <v>689</v>
      </c>
      <c r="K19" s="1608">
        <v>10790</v>
      </c>
      <c r="L19" s="1608">
        <v>3139</v>
      </c>
      <c r="M19" s="1608">
        <v>8753</v>
      </c>
    </row>
    <row r="20" spans="1:13" s="194" customFormat="1" x14ac:dyDescent="0.15">
      <c r="A20" s="330" t="s">
        <v>937</v>
      </c>
      <c r="B20" s="544"/>
      <c r="C20" s="2195">
        <v>12839</v>
      </c>
      <c r="D20" s="2195"/>
      <c r="E20" s="1608">
        <v>93</v>
      </c>
      <c r="F20" s="1608">
        <v>0</v>
      </c>
      <c r="G20" s="1608">
        <v>0</v>
      </c>
      <c r="H20" s="1608">
        <v>1744</v>
      </c>
      <c r="I20" s="1608">
        <v>53</v>
      </c>
      <c r="J20" s="1608">
        <v>103</v>
      </c>
      <c r="K20" s="1608">
        <v>3152</v>
      </c>
      <c r="L20" s="1608">
        <v>2207</v>
      </c>
      <c r="M20" s="1608">
        <v>2513</v>
      </c>
    </row>
    <row r="21" spans="1:13" s="194" customFormat="1" x14ac:dyDescent="0.15">
      <c r="A21" s="330" t="s">
        <v>380</v>
      </c>
      <c r="B21" s="544"/>
      <c r="C21" s="2195">
        <v>975459</v>
      </c>
      <c r="D21" s="2195"/>
      <c r="E21" s="1608">
        <v>182872</v>
      </c>
      <c r="F21" s="1608">
        <v>97</v>
      </c>
      <c r="G21" s="1608">
        <v>7878</v>
      </c>
      <c r="H21" s="1608">
        <v>246300</v>
      </c>
      <c r="I21" s="1608">
        <v>2498</v>
      </c>
      <c r="J21" s="1608">
        <v>9600</v>
      </c>
      <c r="K21" s="1608">
        <v>226230</v>
      </c>
      <c r="L21" s="1608">
        <v>34991</v>
      </c>
      <c r="M21" s="1608">
        <v>97972</v>
      </c>
    </row>
    <row r="22" spans="1:13" s="194" customFormat="1" x14ac:dyDescent="0.15">
      <c r="A22" s="330" t="s">
        <v>938</v>
      </c>
      <c r="B22" s="544"/>
      <c r="C22" s="2195">
        <v>18008</v>
      </c>
      <c r="D22" s="2195"/>
      <c r="E22" s="1608">
        <v>187</v>
      </c>
      <c r="F22" s="1608">
        <v>20</v>
      </c>
      <c r="G22" s="1608">
        <v>39</v>
      </c>
      <c r="H22" s="1608">
        <v>2770</v>
      </c>
      <c r="I22" s="1608">
        <v>0</v>
      </c>
      <c r="J22" s="1608">
        <v>86</v>
      </c>
      <c r="K22" s="1608">
        <v>3984</v>
      </c>
      <c r="L22" s="1608">
        <v>400</v>
      </c>
      <c r="M22" s="1608">
        <v>2719</v>
      </c>
    </row>
    <row r="23" spans="1:13" s="194" customFormat="1" x14ac:dyDescent="0.15">
      <c r="A23" s="330" t="s">
        <v>939</v>
      </c>
      <c r="B23" s="544"/>
      <c r="C23" s="2195">
        <v>410141</v>
      </c>
      <c r="D23" s="2195"/>
      <c r="E23" s="1608">
        <v>63555</v>
      </c>
      <c r="F23" s="1608">
        <v>24</v>
      </c>
      <c r="G23" s="1608">
        <v>8087</v>
      </c>
      <c r="H23" s="1608">
        <v>81160</v>
      </c>
      <c r="I23" s="1608">
        <v>1627</v>
      </c>
      <c r="J23" s="1608">
        <v>1831</v>
      </c>
      <c r="K23" s="1608">
        <v>98586</v>
      </c>
      <c r="L23" s="1608">
        <v>20831</v>
      </c>
      <c r="M23" s="1608">
        <v>51076</v>
      </c>
    </row>
    <row r="24" spans="1:13" s="194" customFormat="1" x14ac:dyDescent="0.15">
      <c r="A24" s="330" t="s">
        <v>940</v>
      </c>
      <c r="B24" s="544"/>
      <c r="C24" s="2195">
        <v>61295</v>
      </c>
      <c r="D24" s="2195"/>
      <c r="E24" s="1608">
        <v>2137</v>
      </c>
      <c r="F24" s="1608">
        <v>0</v>
      </c>
      <c r="G24" s="1608">
        <v>187</v>
      </c>
      <c r="H24" s="1608">
        <v>11802</v>
      </c>
      <c r="I24" s="1608">
        <v>4</v>
      </c>
      <c r="J24" s="1608">
        <v>636</v>
      </c>
      <c r="K24" s="1608">
        <v>10816</v>
      </c>
      <c r="L24" s="1608">
        <v>2974</v>
      </c>
      <c r="M24" s="1608">
        <v>4947</v>
      </c>
    </row>
    <row r="25" spans="1:13" s="194" customFormat="1" x14ac:dyDescent="0.15">
      <c r="A25" s="330" t="s">
        <v>941</v>
      </c>
      <c r="B25" s="544"/>
      <c r="C25" s="2195">
        <v>29584</v>
      </c>
      <c r="D25" s="2195"/>
      <c r="E25" s="1608">
        <v>22</v>
      </c>
      <c r="F25" s="1608">
        <v>0</v>
      </c>
      <c r="G25" s="1608">
        <v>0</v>
      </c>
      <c r="H25" s="1608">
        <v>4265</v>
      </c>
      <c r="I25" s="1608">
        <v>0</v>
      </c>
      <c r="J25" s="1608">
        <v>64</v>
      </c>
      <c r="K25" s="1608">
        <v>6405</v>
      </c>
      <c r="L25" s="1608">
        <v>653</v>
      </c>
      <c r="M25" s="1608">
        <v>3694</v>
      </c>
    </row>
    <row r="26" spans="1:13" s="194" customFormat="1" x14ac:dyDescent="0.15">
      <c r="A26" s="542" t="s">
        <v>1348</v>
      </c>
      <c r="B26" s="545"/>
      <c r="C26" s="2190">
        <v>947817</v>
      </c>
      <c r="D26" s="2190"/>
      <c r="E26" s="1803">
        <v>48223</v>
      </c>
      <c r="F26" s="1803">
        <v>28958</v>
      </c>
      <c r="G26" s="1803">
        <v>2829</v>
      </c>
      <c r="H26" s="1803">
        <v>138655</v>
      </c>
      <c r="I26" s="1803">
        <v>299</v>
      </c>
      <c r="J26" s="1803">
        <v>4828</v>
      </c>
      <c r="K26" s="1803">
        <v>2566</v>
      </c>
      <c r="L26" s="1803">
        <v>16905</v>
      </c>
      <c r="M26" s="1803">
        <v>63169</v>
      </c>
    </row>
    <row r="27" spans="1:13" s="194" customFormat="1" x14ac:dyDescent="0.15">
      <c r="A27" s="261" t="s">
        <v>943</v>
      </c>
      <c r="B27" s="544"/>
      <c r="C27" s="2195">
        <v>855710</v>
      </c>
      <c r="D27" s="2195"/>
      <c r="E27" s="1609">
        <v>48057</v>
      </c>
      <c r="F27" s="1609">
        <v>28958</v>
      </c>
      <c r="G27" s="1609">
        <v>2829</v>
      </c>
      <c r="H27" s="1609">
        <v>137888</v>
      </c>
      <c r="I27" s="1609">
        <v>294</v>
      </c>
      <c r="J27" s="1609">
        <v>4808</v>
      </c>
      <c r="K27" s="1609">
        <v>1462</v>
      </c>
      <c r="L27" s="1609">
        <v>16581</v>
      </c>
      <c r="M27" s="1609">
        <v>61927</v>
      </c>
    </row>
    <row r="28" spans="1:13" s="194" customFormat="1" x14ac:dyDescent="0.15">
      <c r="A28" s="261" t="s">
        <v>388</v>
      </c>
      <c r="B28" s="544"/>
      <c r="C28" s="2195">
        <v>72706</v>
      </c>
      <c r="D28" s="2195"/>
      <c r="E28" s="1609">
        <v>0</v>
      </c>
      <c r="F28" s="1609">
        <v>0</v>
      </c>
      <c r="G28" s="1609">
        <v>0</v>
      </c>
      <c r="H28" s="1609">
        <v>0</v>
      </c>
      <c r="I28" s="1609">
        <v>5</v>
      </c>
      <c r="J28" s="1609">
        <v>0</v>
      </c>
      <c r="K28" s="1609">
        <v>0</v>
      </c>
      <c r="L28" s="1609">
        <v>4</v>
      </c>
      <c r="M28" s="1609">
        <v>42</v>
      </c>
    </row>
    <row r="29" spans="1:13" s="194" customFormat="1" x14ac:dyDescent="0.15">
      <c r="A29" s="261" t="s">
        <v>944</v>
      </c>
      <c r="B29" s="544"/>
      <c r="C29" s="2195">
        <v>19401</v>
      </c>
      <c r="D29" s="2195"/>
      <c r="E29" s="1609">
        <v>166</v>
      </c>
      <c r="F29" s="1609">
        <v>0</v>
      </c>
      <c r="G29" s="1609">
        <v>0</v>
      </c>
      <c r="H29" s="1609">
        <v>767</v>
      </c>
      <c r="I29" s="1609">
        <v>0</v>
      </c>
      <c r="J29" s="1609">
        <v>20</v>
      </c>
      <c r="K29" s="1609">
        <v>1104</v>
      </c>
      <c r="L29" s="1609">
        <v>320</v>
      </c>
      <c r="M29" s="1609">
        <v>1200</v>
      </c>
    </row>
    <row r="30" spans="1:13" s="194" customFormat="1" ht="5.0999999999999996" customHeight="1" x14ac:dyDescent="0.15">
      <c r="A30" s="518"/>
      <c r="B30" s="518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546"/>
    </row>
    <row r="31" spans="1:13" ht="20.100000000000001" customHeight="1" x14ac:dyDescent="0.15">
      <c r="A31" s="2186" t="s">
        <v>522</v>
      </c>
      <c r="B31" s="2187"/>
      <c r="C31" s="2196" t="s">
        <v>523</v>
      </c>
      <c r="D31" s="2183" t="s">
        <v>524</v>
      </c>
      <c r="E31" s="2183" t="s">
        <v>525</v>
      </c>
      <c r="F31" s="2183" t="s">
        <v>526</v>
      </c>
      <c r="G31" s="2183" t="s">
        <v>527</v>
      </c>
      <c r="H31" s="2183" t="s">
        <v>528</v>
      </c>
      <c r="I31" s="2183" t="s">
        <v>529</v>
      </c>
      <c r="J31" s="2183" t="s">
        <v>530</v>
      </c>
      <c r="K31" s="2183" t="s">
        <v>531</v>
      </c>
      <c r="L31" s="2183" t="s">
        <v>532</v>
      </c>
      <c r="M31" s="2182" t="s">
        <v>533</v>
      </c>
    </row>
    <row r="32" spans="1:13" ht="9.9499999999999993" customHeight="1" x14ac:dyDescent="0.15">
      <c r="A32" s="2188" t="s">
        <v>970</v>
      </c>
      <c r="B32" s="2189"/>
      <c r="C32" s="2025"/>
      <c r="D32" s="2183"/>
      <c r="E32" s="2183"/>
      <c r="F32" s="2183"/>
      <c r="G32" s="2183"/>
      <c r="H32" s="2183"/>
      <c r="I32" s="2183"/>
      <c r="J32" s="2183"/>
      <c r="K32" s="2183"/>
      <c r="L32" s="2183"/>
      <c r="M32" s="2182"/>
    </row>
    <row r="33" spans="1:13" ht="4.9000000000000004" customHeight="1" x14ac:dyDescent="0.15">
      <c r="A33" s="547"/>
      <c r="C33" s="194"/>
      <c r="D33" s="194"/>
      <c r="E33" s="194"/>
      <c r="F33" s="194"/>
      <c r="G33" s="194"/>
      <c r="H33" s="194"/>
      <c r="I33" s="194"/>
      <c r="J33" s="194"/>
      <c r="K33" s="194"/>
      <c r="L33" s="194"/>
      <c r="M33" s="194"/>
    </row>
    <row r="34" spans="1:13" x14ac:dyDescent="0.15">
      <c r="A34" s="542" t="s">
        <v>301</v>
      </c>
      <c r="C34" s="1665">
        <v>2117706</v>
      </c>
      <c r="D34" s="1665">
        <v>476690</v>
      </c>
      <c r="E34" s="1665">
        <v>290808</v>
      </c>
      <c r="F34" s="1665">
        <v>174927</v>
      </c>
      <c r="G34" s="1665">
        <v>1931985</v>
      </c>
      <c r="H34" s="1665">
        <v>1675</v>
      </c>
      <c r="I34" s="1665">
        <v>18</v>
      </c>
      <c r="J34" s="1665">
        <v>10750</v>
      </c>
      <c r="K34" s="1665">
        <v>218573</v>
      </c>
      <c r="L34" s="1665">
        <v>5093362</v>
      </c>
      <c r="M34" s="1665">
        <v>854646</v>
      </c>
    </row>
    <row r="35" spans="1:13" x14ac:dyDescent="0.15">
      <c r="A35" s="542" t="s">
        <v>1346</v>
      </c>
      <c r="C35" s="1665">
        <v>2092110</v>
      </c>
      <c r="D35" s="1665">
        <v>463756</v>
      </c>
      <c r="E35" s="1665">
        <v>263925</v>
      </c>
      <c r="F35" s="1665">
        <v>169065</v>
      </c>
      <c r="G35" s="1665">
        <v>1929168</v>
      </c>
      <c r="H35" s="1665">
        <v>440</v>
      </c>
      <c r="I35" s="1665">
        <v>0</v>
      </c>
      <c r="J35" s="1665">
        <v>10707</v>
      </c>
      <c r="K35" s="1665">
        <v>217002</v>
      </c>
      <c r="L35" s="1665">
        <v>4783256</v>
      </c>
      <c r="M35" s="1665">
        <v>243695</v>
      </c>
    </row>
    <row r="36" spans="1:13" x14ac:dyDescent="0.15">
      <c r="A36" s="330" t="s">
        <v>690</v>
      </c>
      <c r="C36" s="1671">
        <v>590333</v>
      </c>
      <c r="D36" s="1671">
        <v>12928</v>
      </c>
      <c r="E36" s="1671">
        <v>355</v>
      </c>
      <c r="F36" s="1671">
        <v>2</v>
      </c>
      <c r="G36" s="1671">
        <v>17493</v>
      </c>
      <c r="H36" s="1671">
        <v>0</v>
      </c>
      <c r="I36" s="1671">
        <v>0</v>
      </c>
      <c r="J36" s="1671">
        <v>0</v>
      </c>
      <c r="K36" s="1671">
        <v>0</v>
      </c>
      <c r="L36" s="1671">
        <v>4829</v>
      </c>
      <c r="M36" s="1671">
        <v>0</v>
      </c>
    </row>
    <row r="37" spans="1:13" x14ac:dyDescent="0.15">
      <c r="A37" s="330" t="s">
        <v>378</v>
      </c>
      <c r="C37" s="1671">
        <v>0</v>
      </c>
      <c r="D37" s="1671">
        <v>0</v>
      </c>
      <c r="E37" s="1671">
        <v>0</v>
      </c>
      <c r="F37" s="1671">
        <v>0</v>
      </c>
      <c r="G37" s="1671">
        <v>0</v>
      </c>
      <c r="H37" s="1671">
        <v>0</v>
      </c>
      <c r="I37" s="1671">
        <v>0</v>
      </c>
      <c r="J37" s="1671">
        <v>0</v>
      </c>
      <c r="K37" s="1671">
        <v>0</v>
      </c>
      <c r="L37" s="1671">
        <v>0</v>
      </c>
      <c r="M37" s="1671">
        <v>0</v>
      </c>
    </row>
    <row r="38" spans="1:13" x14ac:dyDescent="0.15">
      <c r="A38" s="330" t="s">
        <v>931</v>
      </c>
      <c r="C38" s="1671">
        <v>307</v>
      </c>
      <c r="D38" s="1671">
        <v>291</v>
      </c>
      <c r="E38" s="1671">
        <v>0</v>
      </c>
      <c r="F38" s="1671">
        <v>0</v>
      </c>
      <c r="G38" s="1671">
        <v>114411</v>
      </c>
      <c r="H38" s="1671">
        <v>0</v>
      </c>
      <c r="I38" s="1671">
        <v>0</v>
      </c>
      <c r="J38" s="1671">
        <v>0</v>
      </c>
      <c r="K38" s="1671">
        <v>0</v>
      </c>
      <c r="L38" s="1671">
        <v>33649</v>
      </c>
      <c r="M38" s="1671">
        <v>0</v>
      </c>
    </row>
    <row r="39" spans="1:13" x14ac:dyDescent="0.15">
      <c r="A39" s="330" t="s">
        <v>932</v>
      </c>
      <c r="C39" s="1671">
        <v>468056</v>
      </c>
      <c r="D39" s="1671">
        <v>148950</v>
      </c>
      <c r="E39" s="1671">
        <v>74536</v>
      </c>
      <c r="F39" s="1671">
        <v>50487</v>
      </c>
      <c r="G39" s="1671">
        <v>941684</v>
      </c>
      <c r="H39" s="1671">
        <v>4</v>
      </c>
      <c r="I39" s="1671">
        <v>0</v>
      </c>
      <c r="J39" s="1671">
        <v>6044</v>
      </c>
      <c r="K39" s="1671">
        <v>66577</v>
      </c>
      <c r="L39" s="1671">
        <v>44</v>
      </c>
      <c r="M39" s="1671">
        <v>4999</v>
      </c>
    </row>
    <row r="40" spans="1:13" x14ac:dyDescent="0.15">
      <c r="A40" s="330" t="s">
        <v>376</v>
      </c>
      <c r="C40" s="1671">
        <v>24528</v>
      </c>
      <c r="D40" s="1671">
        <v>56121</v>
      </c>
      <c r="E40" s="1671">
        <v>10245</v>
      </c>
      <c r="F40" s="1671">
        <v>12352</v>
      </c>
      <c r="G40" s="1671">
        <v>256391</v>
      </c>
      <c r="H40" s="1671">
        <v>436</v>
      </c>
      <c r="I40" s="1671">
        <v>0</v>
      </c>
      <c r="J40" s="1671">
        <v>2435</v>
      </c>
      <c r="K40" s="1671">
        <v>0</v>
      </c>
      <c r="L40" s="1671">
        <v>17699</v>
      </c>
      <c r="M40" s="1671">
        <v>0</v>
      </c>
    </row>
    <row r="41" spans="1:13" s="194" customFormat="1" x14ac:dyDescent="0.15">
      <c r="A41" s="330" t="s">
        <v>933</v>
      </c>
      <c r="C41" s="1671">
        <v>0</v>
      </c>
      <c r="D41" s="1671">
        <v>0</v>
      </c>
      <c r="E41" s="1671">
        <v>0</v>
      </c>
      <c r="F41" s="1671">
        <v>0</v>
      </c>
      <c r="G41" s="1671">
        <v>0</v>
      </c>
      <c r="H41" s="1671">
        <v>0</v>
      </c>
      <c r="I41" s="1671">
        <v>0</v>
      </c>
      <c r="J41" s="1671">
        <v>0</v>
      </c>
      <c r="K41" s="1671">
        <v>0</v>
      </c>
      <c r="L41" s="1671">
        <v>0</v>
      </c>
      <c r="M41" s="1671">
        <v>0</v>
      </c>
    </row>
    <row r="42" spans="1:13" s="194" customFormat="1" x14ac:dyDescent="0.15">
      <c r="A42" s="330" t="s">
        <v>701</v>
      </c>
      <c r="C42" s="1671">
        <v>659406</v>
      </c>
      <c r="D42" s="1671">
        <v>18957</v>
      </c>
      <c r="E42" s="1671">
        <v>114073</v>
      </c>
      <c r="F42" s="1671">
        <v>2840</v>
      </c>
      <c r="G42" s="1671">
        <v>437154</v>
      </c>
      <c r="H42" s="1671">
        <v>0</v>
      </c>
      <c r="I42" s="1671">
        <v>0</v>
      </c>
      <c r="J42" s="1671">
        <v>11</v>
      </c>
      <c r="K42" s="1671">
        <v>0</v>
      </c>
      <c r="L42" s="1671">
        <v>190673</v>
      </c>
      <c r="M42" s="1671">
        <v>238696</v>
      </c>
    </row>
    <row r="43" spans="1:13" s="194" customFormat="1" x14ac:dyDescent="0.15">
      <c r="A43" s="330" t="s">
        <v>934</v>
      </c>
      <c r="C43" s="1671">
        <v>346043</v>
      </c>
      <c r="D43" s="1671">
        <v>225636</v>
      </c>
      <c r="E43" s="1671">
        <v>64716</v>
      </c>
      <c r="F43" s="1671">
        <v>103384</v>
      </c>
      <c r="G43" s="1671">
        <v>148435</v>
      </c>
      <c r="H43" s="1671">
        <v>0</v>
      </c>
      <c r="I43" s="1671">
        <v>0</v>
      </c>
      <c r="J43" s="1671">
        <v>2217</v>
      </c>
      <c r="K43" s="1671">
        <v>150425</v>
      </c>
      <c r="L43" s="1671">
        <v>4536362</v>
      </c>
      <c r="M43" s="1671">
        <v>0</v>
      </c>
    </row>
    <row r="44" spans="1:13" s="194" customFormat="1" x14ac:dyDescent="0.15">
      <c r="A44" s="548" t="s">
        <v>702</v>
      </c>
      <c r="C44" s="1671">
        <v>3437</v>
      </c>
      <c r="D44" s="1671">
        <v>873</v>
      </c>
      <c r="E44" s="1671">
        <v>0</v>
      </c>
      <c r="F44" s="1671">
        <v>0</v>
      </c>
      <c r="G44" s="1671">
        <v>13600</v>
      </c>
      <c r="H44" s="1671">
        <v>0</v>
      </c>
      <c r="I44" s="1671">
        <v>0</v>
      </c>
      <c r="J44" s="1671">
        <v>0</v>
      </c>
      <c r="K44" s="1671">
        <v>0</v>
      </c>
      <c r="L44" s="1671">
        <v>0</v>
      </c>
      <c r="M44" s="1671">
        <v>0</v>
      </c>
    </row>
    <row r="45" spans="1:13" s="194" customFormat="1" x14ac:dyDescent="0.15">
      <c r="A45" s="542" t="s">
        <v>1347</v>
      </c>
      <c r="C45" s="1665">
        <v>17388</v>
      </c>
      <c r="D45" s="1665">
        <v>9302</v>
      </c>
      <c r="E45" s="1665">
        <v>15412</v>
      </c>
      <c r="F45" s="1665">
        <v>2167</v>
      </c>
      <c r="G45" s="1665">
        <v>2256</v>
      </c>
      <c r="H45" s="1665">
        <v>0</v>
      </c>
      <c r="I45" s="1665">
        <v>0</v>
      </c>
      <c r="J45" s="1665">
        <v>0</v>
      </c>
      <c r="K45" s="1665">
        <v>0</v>
      </c>
      <c r="L45" s="1665">
        <v>310106</v>
      </c>
      <c r="M45" s="1665">
        <v>0</v>
      </c>
    </row>
    <row r="46" spans="1:13" s="194" customFormat="1" x14ac:dyDescent="0.15">
      <c r="A46" s="330" t="s">
        <v>936</v>
      </c>
      <c r="C46" s="1671">
        <v>496</v>
      </c>
      <c r="D46" s="1671">
        <v>954</v>
      </c>
      <c r="E46" s="1671">
        <v>1149</v>
      </c>
      <c r="F46" s="1671">
        <v>88</v>
      </c>
      <c r="G46" s="1671">
        <v>20</v>
      </c>
      <c r="H46" s="1671">
        <v>0</v>
      </c>
      <c r="I46" s="1671">
        <v>0</v>
      </c>
      <c r="J46" s="1671">
        <v>0</v>
      </c>
      <c r="K46" s="1671">
        <v>0</v>
      </c>
      <c r="L46" s="1671">
        <v>28604</v>
      </c>
      <c r="M46" s="1671">
        <v>0</v>
      </c>
    </row>
    <row r="47" spans="1:13" s="194" customFormat="1" x14ac:dyDescent="0.15">
      <c r="A47" s="330" t="s">
        <v>382</v>
      </c>
      <c r="C47" s="1671">
        <v>231</v>
      </c>
      <c r="D47" s="1671">
        <v>298</v>
      </c>
      <c r="E47" s="1671">
        <v>854</v>
      </c>
      <c r="F47" s="1671">
        <v>318</v>
      </c>
      <c r="G47" s="1671">
        <v>0</v>
      </c>
      <c r="H47" s="1671">
        <v>0</v>
      </c>
      <c r="I47" s="1671">
        <v>0</v>
      </c>
      <c r="J47" s="1671">
        <v>0</v>
      </c>
      <c r="K47" s="1671">
        <v>0</v>
      </c>
      <c r="L47" s="1671">
        <v>20184</v>
      </c>
      <c r="M47" s="1671">
        <v>0</v>
      </c>
    </row>
    <row r="48" spans="1:13" s="194" customFormat="1" x14ac:dyDescent="0.15">
      <c r="A48" s="330" t="s">
        <v>937</v>
      </c>
      <c r="C48" s="1671">
        <v>42</v>
      </c>
      <c r="D48" s="1671">
        <v>178</v>
      </c>
      <c r="E48" s="1671">
        <v>185</v>
      </c>
      <c r="F48" s="1671">
        <v>12</v>
      </c>
      <c r="G48" s="1671">
        <v>0</v>
      </c>
      <c r="H48" s="1671">
        <v>0</v>
      </c>
      <c r="I48" s="1671">
        <v>0</v>
      </c>
      <c r="J48" s="1671">
        <v>0</v>
      </c>
      <c r="K48" s="1671">
        <v>0</v>
      </c>
      <c r="L48" s="1671">
        <v>2557</v>
      </c>
      <c r="M48" s="1671">
        <v>0</v>
      </c>
    </row>
    <row r="49" spans="1:13" s="194" customFormat="1" x14ac:dyDescent="0.15">
      <c r="A49" s="330" t="s">
        <v>380</v>
      </c>
      <c r="C49" s="1671">
        <v>12944</v>
      </c>
      <c r="D49" s="1671">
        <v>5419</v>
      </c>
      <c r="E49" s="1671">
        <v>7967</v>
      </c>
      <c r="F49" s="1671">
        <v>1448</v>
      </c>
      <c r="G49" s="1671">
        <v>444</v>
      </c>
      <c r="H49" s="1671">
        <v>0</v>
      </c>
      <c r="I49" s="1671">
        <v>0</v>
      </c>
      <c r="J49" s="1671">
        <v>0</v>
      </c>
      <c r="K49" s="1671">
        <v>0</v>
      </c>
      <c r="L49" s="1671">
        <v>138799</v>
      </c>
      <c r="M49" s="1671">
        <v>0</v>
      </c>
    </row>
    <row r="50" spans="1:13" s="194" customFormat="1" x14ac:dyDescent="0.15">
      <c r="A50" s="548" t="s">
        <v>938</v>
      </c>
      <c r="C50" s="1671">
        <v>106</v>
      </c>
      <c r="D50" s="1671">
        <v>63</v>
      </c>
      <c r="E50" s="1671">
        <v>286</v>
      </c>
      <c r="F50" s="1671">
        <v>6</v>
      </c>
      <c r="G50" s="1671">
        <v>23</v>
      </c>
      <c r="H50" s="1671">
        <v>0</v>
      </c>
      <c r="I50" s="1671">
        <v>0</v>
      </c>
      <c r="J50" s="1671">
        <v>0</v>
      </c>
      <c r="K50" s="1671">
        <v>0</v>
      </c>
      <c r="L50" s="1671">
        <v>7319</v>
      </c>
      <c r="M50" s="1671">
        <v>0</v>
      </c>
    </row>
    <row r="51" spans="1:13" s="194" customFormat="1" x14ac:dyDescent="0.15">
      <c r="A51" s="330" t="s">
        <v>939</v>
      </c>
      <c r="C51" s="1671">
        <v>2730</v>
      </c>
      <c r="D51" s="1671">
        <v>2124</v>
      </c>
      <c r="E51" s="1671">
        <v>3693</v>
      </c>
      <c r="F51" s="1671">
        <v>213</v>
      </c>
      <c r="G51" s="1671">
        <v>1769</v>
      </c>
      <c r="H51" s="1671">
        <v>0</v>
      </c>
      <c r="I51" s="1671">
        <v>0</v>
      </c>
      <c r="J51" s="1671">
        <v>0</v>
      </c>
      <c r="K51" s="1671">
        <v>0</v>
      </c>
      <c r="L51" s="1671">
        <v>72835</v>
      </c>
      <c r="M51" s="1671">
        <v>0</v>
      </c>
    </row>
    <row r="52" spans="1:13" s="194" customFormat="1" x14ac:dyDescent="0.15">
      <c r="A52" s="330" t="s">
        <v>940</v>
      </c>
      <c r="C52" s="1671">
        <v>446</v>
      </c>
      <c r="D52" s="1671">
        <v>124</v>
      </c>
      <c r="E52" s="1671">
        <v>757</v>
      </c>
      <c r="F52" s="1671">
        <v>26</v>
      </c>
      <c r="G52" s="1671">
        <v>0</v>
      </c>
      <c r="H52" s="1671">
        <v>0</v>
      </c>
      <c r="I52" s="1671">
        <v>0</v>
      </c>
      <c r="J52" s="1671">
        <v>0</v>
      </c>
      <c r="K52" s="1671">
        <v>0</v>
      </c>
      <c r="L52" s="1671">
        <v>26439</v>
      </c>
      <c r="M52" s="1671">
        <v>0</v>
      </c>
    </row>
    <row r="53" spans="1:13" s="194" customFormat="1" x14ac:dyDescent="0.15">
      <c r="A53" s="330" t="s">
        <v>941</v>
      </c>
      <c r="C53" s="1671">
        <v>393</v>
      </c>
      <c r="D53" s="1671">
        <v>142</v>
      </c>
      <c r="E53" s="1671">
        <v>521</v>
      </c>
      <c r="F53" s="1671">
        <v>56</v>
      </c>
      <c r="G53" s="1671">
        <v>0</v>
      </c>
      <c r="H53" s="1671">
        <v>0</v>
      </c>
      <c r="I53" s="1671">
        <v>0</v>
      </c>
      <c r="J53" s="1671">
        <v>0</v>
      </c>
      <c r="K53" s="1671">
        <v>0</v>
      </c>
      <c r="L53" s="1671">
        <v>13369</v>
      </c>
      <c r="M53" s="1671">
        <v>0</v>
      </c>
    </row>
    <row r="54" spans="1:13" s="194" customFormat="1" x14ac:dyDescent="0.15">
      <c r="A54" s="542" t="s">
        <v>1348</v>
      </c>
      <c r="C54" s="1665">
        <v>8208</v>
      </c>
      <c r="D54" s="1665">
        <v>3632</v>
      </c>
      <c r="E54" s="1665">
        <v>11471</v>
      </c>
      <c r="F54" s="1665">
        <v>3695</v>
      </c>
      <c r="G54" s="1665">
        <v>561</v>
      </c>
      <c r="H54" s="1665">
        <v>1235</v>
      </c>
      <c r="I54" s="1665">
        <v>18</v>
      </c>
      <c r="J54" s="1665">
        <v>43</v>
      </c>
      <c r="K54" s="1665">
        <v>1571</v>
      </c>
      <c r="L54" s="1665">
        <v>0</v>
      </c>
      <c r="M54" s="1665">
        <v>610951</v>
      </c>
    </row>
    <row r="55" spans="1:13" s="194" customFormat="1" x14ac:dyDescent="0.15">
      <c r="A55" s="261" t="s">
        <v>943</v>
      </c>
      <c r="C55" s="1671">
        <v>8135</v>
      </c>
      <c r="D55" s="1671">
        <v>3428</v>
      </c>
      <c r="E55" s="1671">
        <v>11360</v>
      </c>
      <c r="F55" s="1671">
        <v>3657</v>
      </c>
      <c r="G55" s="1671">
        <v>498</v>
      </c>
      <c r="H55" s="1671">
        <v>1235</v>
      </c>
      <c r="I55" s="1671">
        <v>0</v>
      </c>
      <c r="J55" s="1671">
        <v>33</v>
      </c>
      <c r="K55" s="1671">
        <v>0</v>
      </c>
      <c r="L55" s="1671">
        <v>0</v>
      </c>
      <c r="M55" s="1671">
        <v>524560</v>
      </c>
    </row>
    <row r="56" spans="1:13" s="194" customFormat="1" x14ac:dyDescent="0.15">
      <c r="A56" s="261" t="s">
        <v>388</v>
      </c>
      <c r="C56" s="1671">
        <v>5</v>
      </c>
      <c r="D56" s="1671">
        <v>14</v>
      </c>
      <c r="E56" s="1671">
        <v>1</v>
      </c>
      <c r="F56" s="1671">
        <v>9</v>
      </c>
      <c r="G56" s="1671">
        <v>63</v>
      </c>
      <c r="H56" s="1671">
        <v>0</v>
      </c>
      <c r="I56" s="1671">
        <v>18</v>
      </c>
      <c r="J56" s="1671">
        <v>0</v>
      </c>
      <c r="K56" s="1671">
        <v>69</v>
      </c>
      <c r="L56" s="1671">
        <v>0</v>
      </c>
      <c r="M56" s="1671">
        <v>72476</v>
      </c>
    </row>
    <row r="57" spans="1:13" s="194" customFormat="1" x14ac:dyDescent="0.15">
      <c r="A57" s="261" t="s">
        <v>944</v>
      </c>
      <c r="C57" s="1671">
        <v>68</v>
      </c>
      <c r="D57" s="1671">
        <v>190</v>
      </c>
      <c r="E57" s="1671">
        <v>110</v>
      </c>
      <c r="F57" s="1671">
        <v>29</v>
      </c>
      <c r="G57" s="1671">
        <v>0</v>
      </c>
      <c r="H57" s="1671">
        <v>0</v>
      </c>
      <c r="I57" s="1671">
        <v>0</v>
      </c>
      <c r="J57" s="1671">
        <v>10</v>
      </c>
      <c r="K57" s="1671">
        <v>1502</v>
      </c>
      <c r="L57" s="1671">
        <v>0</v>
      </c>
      <c r="M57" s="1671">
        <v>13915</v>
      </c>
    </row>
    <row r="58" spans="1:13" s="194" customFormat="1" ht="4.9000000000000004" customHeight="1" thickBot="1" x14ac:dyDescent="0.2">
      <c r="A58" s="488"/>
      <c r="B58" s="488"/>
      <c r="C58" s="488"/>
      <c r="D58" s="488"/>
      <c r="E58" s="488"/>
      <c r="F58" s="488"/>
      <c r="G58" s="488"/>
      <c r="H58" s="488"/>
      <c r="I58" s="488"/>
      <c r="J58" s="488"/>
      <c r="K58" s="488"/>
      <c r="L58" s="488"/>
      <c r="M58" s="488"/>
    </row>
    <row r="59" spans="1:13" s="194" customFormat="1" ht="21" customHeight="1" thickTop="1" x14ac:dyDescent="0.15">
      <c r="A59" s="2191" t="s">
        <v>1329</v>
      </c>
      <c r="B59" s="2191"/>
      <c r="C59" s="2191"/>
      <c r="D59" s="2191"/>
      <c r="E59" s="2191"/>
      <c r="F59" s="2191"/>
      <c r="G59" s="2191"/>
      <c r="H59" s="2191"/>
      <c r="I59" s="2191"/>
      <c r="J59" s="2191"/>
      <c r="K59" s="2191"/>
      <c r="L59" s="2191"/>
      <c r="M59" s="2191"/>
    </row>
    <row r="60" spans="1:13" s="194" customFormat="1" x14ac:dyDescent="0.15">
      <c r="A60" s="489" t="s">
        <v>1381</v>
      </c>
    </row>
  </sheetData>
  <mergeCells count="51">
    <mergeCell ref="A59:M59"/>
    <mergeCell ref="A1:M1"/>
    <mergeCell ref="A3:B3"/>
    <mergeCell ref="C3:D4"/>
    <mergeCell ref="E3:E4"/>
    <mergeCell ref="F3:F4"/>
    <mergeCell ref="G3:G4"/>
    <mergeCell ref="H3:H4"/>
    <mergeCell ref="I3:I4"/>
    <mergeCell ref="J3:J4"/>
    <mergeCell ref="K3:K4"/>
    <mergeCell ref="C14:D14"/>
    <mergeCell ref="L3:L4"/>
    <mergeCell ref="M3:M4"/>
    <mergeCell ref="A4:B4"/>
    <mergeCell ref="C6:D6"/>
    <mergeCell ref="C7:D7"/>
    <mergeCell ref="C8:D8"/>
    <mergeCell ref="C9:D9"/>
    <mergeCell ref="C10:D10"/>
    <mergeCell ref="C27:D27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8:D28"/>
    <mergeCell ref="C29:D29"/>
    <mergeCell ref="C31:C32"/>
    <mergeCell ref="D31:D32"/>
    <mergeCell ref="L31:L32"/>
    <mergeCell ref="A31:B31"/>
    <mergeCell ref="A32:B32"/>
    <mergeCell ref="M31:M32"/>
    <mergeCell ref="E31:E32"/>
    <mergeCell ref="F31:F32"/>
    <mergeCell ref="G31:G32"/>
    <mergeCell ref="H31:H32"/>
    <mergeCell ref="I31:I32"/>
    <mergeCell ref="J31:J32"/>
    <mergeCell ref="K31:K32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90"/>
  <dimension ref="A1:I29"/>
  <sheetViews>
    <sheetView showGridLines="0" zoomScaleSheetLayoutView="100" workbookViewId="0">
      <selection sqref="A1:I29"/>
    </sheetView>
  </sheetViews>
  <sheetFormatPr defaultColWidth="12.7109375" defaultRowHeight="9" x14ac:dyDescent="0.15"/>
  <cols>
    <col min="1" max="1" width="33.7109375" style="237" customWidth="1"/>
    <col min="2" max="2" width="9.140625" style="237" bestFit="1" customWidth="1"/>
    <col min="3" max="3" width="8.28515625" style="237" bestFit="1" customWidth="1"/>
    <col min="4" max="4" width="8.5703125" style="237" bestFit="1" customWidth="1"/>
    <col min="5" max="5" width="8.28515625" style="237" bestFit="1" customWidth="1"/>
    <col min="6" max="6" width="9.140625" style="237" bestFit="1" customWidth="1"/>
    <col min="7" max="8" width="7.42578125" style="237" bestFit="1" customWidth="1"/>
    <col min="9" max="9" width="8.5703125" style="237" bestFit="1" customWidth="1"/>
    <col min="10" max="16384" width="12.7109375" style="237"/>
  </cols>
  <sheetData>
    <row r="1" spans="1:9" s="194" customFormat="1" ht="27.95" customHeight="1" x14ac:dyDescent="0.15">
      <c r="A1" s="2173" t="s">
        <v>2011</v>
      </c>
      <c r="B1" s="2173"/>
      <c r="C1" s="2173"/>
      <c r="D1" s="2173"/>
      <c r="E1" s="2173"/>
      <c r="F1" s="2173"/>
      <c r="G1" s="2173"/>
      <c r="H1" s="2173"/>
      <c r="I1" s="2173"/>
    </row>
    <row r="2" spans="1:9" s="206" customFormat="1" ht="11.25" customHeight="1" x14ac:dyDescent="0.15">
      <c r="A2" s="467">
        <v>2020</v>
      </c>
      <c r="B2" s="237"/>
      <c r="C2" s="237"/>
      <c r="D2" s="237"/>
      <c r="E2" s="237"/>
      <c r="F2" s="237"/>
      <c r="G2" s="237"/>
      <c r="H2" s="237"/>
      <c r="I2" s="483" t="s">
        <v>249</v>
      </c>
    </row>
    <row r="3" spans="1:9" s="206" customFormat="1" ht="9.9499999999999993" customHeight="1" x14ac:dyDescent="0.15">
      <c r="A3" s="539" t="s">
        <v>971</v>
      </c>
      <c r="B3" s="2176" t="s">
        <v>1</v>
      </c>
      <c r="C3" s="2201"/>
      <c r="D3" s="2196" t="s">
        <v>972</v>
      </c>
      <c r="E3" s="2196" t="s">
        <v>973</v>
      </c>
      <c r="F3" s="2196" t="s">
        <v>974</v>
      </c>
      <c r="G3" s="2201" t="s">
        <v>975</v>
      </c>
      <c r="H3" s="2201"/>
      <c r="I3" s="2199" t="s">
        <v>976</v>
      </c>
    </row>
    <row r="4" spans="1:9" s="206" customFormat="1" ht="63" x14ac:dyDescent="0.15">
      <c r="A4" s="540" t="s">
        <v>977</v>
      </c>
      <c r="B4" s="1801"/>
      <c r="C4" s="541" t="s">
        <v>978</v>
      </c>
      <c r="D4" s="2202"/>
      <c r="E4" s="2202"/>
      <c r="F4" s="2202"/>
      <c r="G4" s="1804" t="s">
        <v>1349</v>
      </c>
      <c r="H4" s="1804" t="s">
        <v>1350</v>
      </c>
      <c r="I4" s="2203"/>
    </row>
    <row r="5" spans="1:9" ht="4.9000000000000004" customHeight="1" x14ac:dyDescent="0.15">
      <c r="A5" s="251"/>
      <c r="B5" s="206"/>
      <c r="C5" s="206"/>
      <c r="D5" s="206"/>
      <c r="E5" s="206"/>
      <c r="F5" s="206"/>
      <c r="G5" s="206"/>
      <c r="H5" s="206"/>
      <c r="I5" s="206"/>
    </row>
    <row r="6" spans="1:9" x14ac:dyDescent="0.15">
      <c r="A6" s="75" t="s">
        <v>6</v>
      </c>
      <c r="B6" s="1665">
        <v>32050493</v>
      </c>
      <c r="C6" s="1666">
        <v>5505343</v>
      </c>
      <c r="D6" s="1666">
        <v>8582919</v>
      </c>
      <c r="E6" s="1666">
        <v>4290867</v>
      </c>
      <c r="F6" s="1666">
        <v>15458815</v>
      </c>
      <c r="G6" s="1666">
        <v>300350</v>
      </c>
      <c r="H6" s="1666">
        <v>425484</v>
      </c>
      <c r="I6" s="1666">
        <v>2992058</v>
      </c>
    </row>
    <row r="7" spans="1:9" ht="11.1" customHeight="1" x14ac:dyDescent="0.15">
      <c r="A7" s="188" t="s">
        <v>91</v>
      </c>
      <c r="B7" s="1107">
        <v>507748</v>
      </c>
      <c r="C7" s="1107">
        <v>163147</v>
      </c>
      <c r="D7" s="1107">
        <v>0</v>
      </c>
      <c r="E7" s="1107">
        <v>51842</v>
      </c>
      <c r="F7" s="1107">
        <v>386896</v>
      </c>
      <c r="G7" s="1107">
        <v>40675</v>
      </c>
      <c r="H7" s="1107">
        <v>10643</v>
      </c>
      <c r="I7" s="1107">
        <v>17692</v>
      </c>
    </row>
    <row r="8" spans="1:9" ht="11.1" customHeight="1" x14ac:dyDescent="0.15">
      <c r="A8" s="188" t="s">
        <v>92</v>
      </c>
      <c r="B8" s="1107">
        <v>83973</v>
      </c>
      <c r="C8" s="1667">
        <v>71033</v>
      </c>
      <c r="D8" s="1667">
        <v>42936</v>
      </c>
      <c r="E8" s="1667">
        <v>0</v>
      </c>
      <c r="F8" s="1667">
        <v>41037</v>
      </c>
      <c r="G8" s="1667">
        <v>0</v>
      </c>
      <c r="H8" s="1667">
        <v>0</v>
      </c>
      <c r="I8" s="1667">
        <v>0</v>
      </c>
    </row>
    <row r="9" spans="1:9" ht="11.1" customHeight="1" x14ac:dyDescent="0.15">
      <c r="A9" s="188" t="s">
        <v>93</v>
      </c>
      <c r="B9" s="1107">
        <v>2256615</v>
      </c>
      <c r="C9" s="1667">
        <v>27128</v>
      </c>
      <c r="D9" s="1667">
        <v>0</v>
      </c>
      <c r="E9" s="1667">
        <v>1414336</v>
      </c>
      <c r="F9" s="1667">
        <v>811168</v>
      </c>
      <c r="G9" s="1667">
        <v>0</v>
      </c>
      <c r="H9" s="1667">
        <v>1854</v>
      </c>
      <c r="I9" s="1667">
        <v>29257</v>
      </c>
    </row>
    <row r="10" spans="1:9" ht="11.1" customHeight="1" x14ac:dyDescent="0.15">
      <c r="A10" s="188" t="s">
        <v>94</v>
      </c>
      <c r="B10" s="1107">
        <v>3175760</v>
      </c>
      <c r="C10" s="1667">
        <v>668484</v>
      </c>
      <c r="D10" s="1667">
        <v>46288</v>
      </c>
      <c r="E10" s="1667">
        <v>108440</v>
      </c>
      <c r="F10" s="1667">
        <v>2961388</v>
      </c>
      <c r="G10" s="1667">
        <v>0</v>
      </c>
      <c r="H10" s="1667">
        <v>45743</v>
      </c>
      <c r="I10" s="1667">
        <v>13901</v>
      </c>
    </row>
    <row r="11" spans="1:9" ht="11.1" customHeight="1" x14ac:dyDescent="0.15">
      <c r="A11" s="188" t="s">
        <v>95</v>
      </c>
      <c r="B11" s="1107">
        <v>238090</v>
      </c>
      <c r="C11" s="1107">
        <v>17382</v>
      </c>
      <c r="D11" s="1107">
        <v>0</v>
      </c>
      <c r="E11" s="1107">
        <v>0</v>
      </c>
      <c r="F11" s="1107">
        <v>225048</v>
      </c>
      <c r="G11" s="1107">
        <v>0</v>
      </c>
      <c r="H11" s="1107">
        <v>8492</v>
      </c>
      <c r="I11" s="1107">
        <v>4550</v>
      </c>
    </row>
    <row r="12" spans="1:9" ht="11.1" customHeight="1" x14ac:dyDescent="0.15">
      <c r="A12" s="188" t="s">
        <v>96</v>
      </c>
      <c r="B12" s="1107">
        <v>2677025</v>
      </c>
      <c r="C12" s="1667">
        <v>205858</v>
      </c>
      <c r="D12" s="1667">
        <v>0</v>
      </c>
      <c r="E12" s="1667">
        <v>32513</v>
      </c>
      <c r="F12" s="1667">
        <v>1591174</v>
      </c>
      <c r="G12" s="1667">
        <v>0</v>
      </c>
      <c r="H12" s="1667">
        <v>40790</v>
      </c>
      <c r="I12" s="1667">
        <v>1012548</v>
      </c>
    </row>
    <row r="13" spans="1:9" ht="11.1" customHeight="1" x14ac:dyDescent="0.15">
      <c r="A13" s="188" t="s">
        <v>97</v>
      </c>
      <c r="B13" s="1107">
        <v>8092018</v>
      </c>
      <c r="C13" s="1667">
        <v>2928424</v>
      </c>
      <c r="D13" s="1667">
        <v>7753979</v>
      </c>
      <c r="E13" s="1667">
        <v>240470</v>
      </c>
      <c r="F13" s="1667">
        <v>96985</v>
      </c>
      <c r="G13" s="1667">
        <v>0</v>
      </c>
      <c r="H13" s="1667">
        <v>584</v>
      </c>
      <c r="I13" s="1667">
        <v>0</v>
      </c>
    </row>
    <row r="14" spans="1:9" ht="11.1" customHeight="1" x14ac:dyDescent="0.15">
      <c r="A14" s="188" t="s">
        <v>98</v>
      </c>
      <c r="B14" s="1107">
        <v>2254749</v>
      </c>
      <c r="C14" s="1667">
        <v>188473</v>
      </c>
      <c r="D14" s="1667">
        <v>739636</v>
      </c>
      <c r="E14" s="1667">
        <v>43923</v>
      </c>
      <c r="F14" s="1667">
        <v>1410232</v>
      </c>
      <c r="G14" s="1667">
        <v>0</v>
      </c>
      <c r="H14" s="1667">
        <v>59806</v>
      </c>
      <c r="I14" s="1667">
        <v>1152</v>
      </c>
    </row>
    <row r="15" spans="1:9" ht="11.1" customHeight="1" x14ac:dyDescent="0.15">
      <c r="A15" s="188" t="s">
        <v>99</v>
      </c>
      <c r="B15" s="1107">
        <v>3769304</v>
      </c>
      <c r="C15" s="1667">
        <v>522563</v>
      </c>
      <c r="D15" s="1667">
        <v>0</v>
      </c>
      <c r="E15" s="1667">
        <v>1997186</v>
      </c>
      <c r="F15" s="1667">
        <v>1234942</v>
      </c>
      <c r="G15" s="1667">
        <v>0</v>
      </c>
      <c r="H15" s="1667">
        <v>27564</v>
      </c>
      <c r="I15" s="1667">
        <v>509612</v>
      </c>
    </row>
    <row r="16" spans="1:9" ht="11.1" customHeight="1" x14ac:dyDescent="0.15">
      <c r="A16" s="188" t="s">
        <v>100</v>
      </c>
      <c r="B16" s="1107">
        <v>1869079</v>
      </c>
      <c r="C16" s="1667">
        <v>82359</v>
      </c>
      <c r="D16" s="1667">
        <v>59</v>
      </c>
      <c r="E16" s="1667">
        <v>5012</v>
      </c>
      <c r="F16" s="1667">
        <v>643787</v>
      </c>
      <c r="G16" s="1667">
        <v>50</v>
      </c>
      <c r="H16" s="1667">
        <v>89719</v>
      </c>
      <c r="I16" s="1667">
        <v>1130452</v>
      </c>
    </row>
    <row r="17" spans="1:9" ht="11.1" customHeight="1" x14ac:dyDescent="0.15">
      <c r="A17" s="188" t="s">
        <v>101</v>
      </c>
      <c r="B17" s="1107">
        <v>338754</v>
      </c>
      <c r="C17" s="1667">
        <v>45443</v>
      </c>
      <c r="D17" s="1667">
        <v>0</v>
      </c>
      <c r="E17" s="1667">
        <v>0</v>
      </c>
      <c r="F17" s="1667">
        <v>260343</v>
      </c>
      <c r="G17" s="1667">
        <v>3597</v>
      </c>
      <c r="H17" s="1667">
        <v>13883</v>
      </c>
      <c r="I17" s="1667">
        <v>60931</v>
      </c>
    </row>
    <row r="18" spans="1:9" ht="11.1" customHeight="1" x14ac:dyDescent="0.15">
      <c r="A18" s="188" t="s">
        <v>102</v>
      </c>
      <c r="B18" s="1107">
        <v>387532</v>
      </c>
      <c r="C18" s="1667">
        <v>48430</v>
      </c>
      <c r="D18" s="1667">
        <v>0</v>
      </c>
      <c r="E18" s="1667">
        <v>0</v>
      </c>
      <c r="F18" s="1667">
        <v>82074</v>
      </c>
      <c r="G18" s="1667">
        <v>255836</v>
      </c>
      <c r="H18" s="1667">
        <v>18373</v>
      </c>
      <c r="I18" s="1667">
        <v>31249</v>
      </c>
    </row>
    <row r="19" spans="1:9" ht="11.1" customHeight="1" x14ac:dyDescent="0.15">
      <c r="A19" s="188" t="s">
        <v>103</v>
      </c>
      <c r="B19" s="1107">
        <v>238115</v>
      </c>
      <c r="C19" s="1667">
        <v>14958</v>
      </c>
      <c r="D19" s="1667">
        <v>0</v>
      </c>
      <c r="E19" s="1667">
        <v>0</v>
      </c>
      <c r="F19" s="1667">
        <v>195091</v>
      </c>
      <c r="G19" s="1667">
        <v>0</v>
      </c>
      <c r="H19" s="1667">
        <v>42831</v>
      </c>
      <c r="I19" s="1667">
        <v>193</v>
      </c>
    </row>
    <row r="20" spans="1:9" ht="11.1" customHeight="1" x14ac:dyDescent="0.15">
      <c r="A20" s="188" t="s">
        <v>104</v>
      </c>
      <c r="B20" s="1107">
        <v>768676</v>
      </c>
      <c r="C20" s="1667">
        <v>38513</v>
      </c>
      <c r="D20" s="1667">
        <v>0</v>
      </c>
      <c r="E20" s="1667">
        <v>365605</v>
      </c>
      <c r="F20" s="1667">
        <v>300740</v>
      </c>
      <c r="G20" s="1667">
        <v>0</v>
      </c>
      <c r="H20" s="1667">
        <v>1144</v>
      </c>
      <c r="I20" s="1667">
        <v>101187</v>
      </c>
    </row>
    <row r="21" spans="1:9" ht="11.1" customHeight="1" x14ac:dyDescent="0.15">
      <c r="A21" s="188" t="s">
        <v>105</v>
      </c>
      <c r="B21" s="1107">
        <v>3766</v>
      </c>
      <c r="C21" s="1107">
        <v>3742</v>
      </c>
      <c r="D21" s="1107">
        <v>0</v>
      </c>
      <c r="E21" s="1107">
        <v>0</v>
      </c>
      <c r="F21" s="1107">
        <v>3766</v>
      </c>
      <c r="G21" s="1107">
        <v>0</v>
      </c>
      <c r="H21" s="1107">
        <v>0</v>
      </c>
      <c r="I21" s="1107">
        <v>0</v>
      </c>
    </row>
    <row r="22" spans="1:9" ht="11.1" customHeight="1" x14ac:dyDescent="0.15">
      <c r="A22" s="188" t="s">
        <v>106</v>
      </c>
      <c r="B22" s="1107">
        <v>18</v>
      </c>
      <c r="C22" s="1667">
        <v>18</v>
      </c>
      <c r="D22" s="1667">
        <v>0</v>
      </c>
      <c r="E22" s="1667">
        <v>0</v>
      </c>
      <c r="F22" s="1667">
        <v>18</v>
      </c>
      <c r="G22" s="1667">
        <v>0</v>
      </c>
      <c r="H22" s="1667">
        <v>0</v>
      </c>
      <c r="I22" s="1667">
        <v>0</v>
      </c>
    </row>
    <row r="23" spans="1:9" ht="11.1" customHeight="1" x14ac:dyDescent="0.15">
      <c r="A23" s="188" t="s">
        <v>107</v>
      </c>
      <c r="B23" s="1107">
        <v>8765</v>
      </c>
      <c r="C23" s="1667">
        <v>1340</v>
      </c>
      <c r="D23" s="1667">
        <v>0</v>
      </c>
      <c r="E23" s="1667">
        <v>0</v>
      </c>
      <c r="F23" s="1667">
        <v>8690</v>
      </c>
      <c r="G23" s="1667">
        <v>0</v>
      </c>
      <c r="H23" s="1667">
        <v>30</v>
      </c>
      <c r="I23" s="1667">
        <v>45</v>
      </c>
    </row>
    <row r="24" spans="1:9" ht="11.1" customHeight="1" x14ac:dyDescent="0.15">
      <c r="A24" s="188" t="s">
        <v>108</v>
      </c>
      <c r="B24" s="1107">
        <v>419112</v>
      </c>
      <c r="C24" s="1667">
        <v>107788</v>
      </c>
      <c r="D24" s="1667">
        <v>0</v>
      </c>
      <c r="E24" s="1667">
        <v>0</v>
      </c>
      <c r="F24" s="1667">
        <v>354887</v>
      </c>
      <c r="G24" s="1667">
        <v>192</v>
      </c>
      <c r="H24" s="1667">
        <v>64028</v>
      </c>
      <c r="I24" s="1667">
        <v>5</v>
      </c>
    </row>
    <row r="25" spans="1:9" ht="11.1" customHeight="1" x14ac:dyDescent="0.15">
      <c r="A25" s="188" t="s">
        <v>109</v>
      </c>
      <c r="B25" s="1107">
        <v>4927786</v>
      </c>
      <c r="C25" s="1107">
        <v>364926</v>
      </c>
      <c r="D25" s="1107">
        <v>21</v>
      </c>
      <c r="E25" s="1107">
        <v>4340</v>
      </c>
      <c r="F25" s="1107">
        <v>4844859</v>
      </c>
      <c r="G25" s="1107">
        <v>0</v>
      </c>
      <c r="H25" s="1107">
        <v>0</v>
      </c>
      <c r="I25" s="1107">
        <v>78566</v>
      </c>
    </row>
    <row r="26" spans="1:9" ht="11.1" customHeight="1" x14ac:dyDescent="0.15">
      <c r="A26" s="188" t="s">
        <v>110</v>
      </c>
      <c r="B26" s="1107">
        <v>33608</v>
      </c>
      <c r="C26" s="1667">
        <v>5334</v>
      </c>
      <c r="D26" s="1667">
        <v>0</v>
      </c>
      <c r="E26" s="1667">
        <v>27200</v>
      </c>
      <c r="F26" s="1667">
        <v>5690</v>
      </c>
      <c r="G26" s="1667">
        <v>0</v>
      </c>
      <c r="H26" s="1667">
        <v>0</v>
      </c>
      <c r="I26" s="1667">
        <v>718</v>
      </c>
    </row>
    <row r="27" spans="1:9" ht="4.9000000000000004" customHeight="1" thickBot="1" x14ac:dyDescent="0.2">
      <c r="A27" s="488"/>
      <c r="B27" s="488"/>
      <c r="C27" s="488"/>
      <c r="D27" s="488"/>
      <c r="E27" s="488"/>
      <c r="F27" s="488"/>
      <c r="G27" s="488"/>
      <c r="H27" s="488"/>
      <c r="I27" s="488"/>
    </row>
    <row r="28" spans="1:9" ht="21.75" customHeight="1" thickTop="1" x14ac:dyDescent="0.15">
      <c r="A28" s="2200" t="s">
        <v>1329</v>
      </c>
      <c r="B28" s="2200"/>
      <c r="C28" s="2200"/>
      <c r="D28" s="2200"/>
      <c r="E28" s="2200"/>
      <c r="F28" s="2200"/>
      <c r="G28" s="2200"/>
      <c r="H28" s="2200"/>
      <c r="I28" s="2200"/>
    </row>
    <row r="29" spans="1:9" ht="12" customHeight="1" x14ac:dyDescent="0.15">
      <c r="A29" s="523" t="s">
        <v>1381</v>
      </c>
      <c r="B29" s="194"/>
      <c r="C29" s="194"/>
      <c r="D29" s="194"/>
      <c r="E29" s="194"/>
      <c r="F29" s="194"/>
      <c r="G29" s="194"/>
      <c r="H29" s="194"/>
      <c r="I29" s="194"/>
    </row>
  </sheetData>
  <mergeCells count="8">
    <mergeCell ref="A28:I28"/>
    <mergeCell ref="A1:I1"/>
    <mergeCell ref="B3:C3"/>
    <mergeCell ref="D3:D4"/>
    <mergeCell ref="E3:E4"/>
    <mergeCell ref="F3:F4"/>
    <mergeCell ref="G3:H3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1"/>
  <dimension ref="A1:J29"/>
  <sheetViews>
    <sheetView showGridLines="0" zoomScaleSheetLayoutView="100" workbookViewId="0">
      <selection sqref="A1:I29"/>
    </sheetView>
  </sheetViews>
  <sheetFormatPr defaultColWidth="12.7109375" defaultRowHeight="9" x14ac:dyDescent="0.15"/>
  <cols>
    <col min="1" max="1" width="32.28515625" style="237" customWidth="1"/>
    <col min="2" max="2" width="9.42578125" style="237" bestFit="1" customWidth="1"/>
    <col min="3" max="3" width="8.28515625" style="237" bestFit="1" customWidth="1"/>
    <col min="4" max="4" width="9.42578125" style="237" bestFit="1" customWidth="1"/>
    <col min="5" max="5" width="9.140625" style="237" bestFit="1" customWidth="1"/>
    <col min="6" max="6" width="8.5703125" style="237" bestFit="1" customWidth="1"/>
    <col min="7" max="8" width="7.7109375" style="237" bestFit="1" customWidth="1"/>
    <col min="9" max="9" width="8" style="237" bestFit="1" customWidth="1"/>
    <col min="10" max="16384" width="12.7109375" style="237"/>
  </cols>
  <sheetData>
    <row r="1" spans="1:10" s="194" customFormat="1" ht="27.95" customHeight="1" x14ac:dyDescent="0.15">
      <c r="A1" s="2173" t="s">
        <v>2012</v>
      </c>
      <c r="B1" s="2173"/>
      <c r="C1" s="2173"/>
      <c r="D1" s="2173"/>
      <c r="E1" s="2173"/>
      <c r="F1" s="2173"/>
      <c r="G1" s="2173"/>
      <c r="H1" s="2173"/>
      <c r="I1" s="2173"/>
    </row>
    <row r="2" spans="1:10" ht="12" customHeight="1" x14ac:dyDescent="0.15">
      <c r="A2" s="467">
        <v>2020</v>
      </c>
      <c r="I2" s="483" t="s">
        <v>249</v>
      </c>
    </row>
    <row r="3" spans="1:10" s="206" customFormat="1" ht="9.9499999999999993" customHeight="1" x14ac:dyDescent="0.15">
      <c r="A3" s="539" t="s">
        <v>971</v>
      </c>
      <c r="B3" s="2176" t="s">
        <v>1</v>
      </c>
      <c r="C3" s="2201"/>
      <c r="D3" s="2196" t="s">
        <v>972</v>
      </c>
      <c r="E3" s="2196" t="s">
        <v>973</v>
      </c>
      <c r="F3" s="2196" t="s">
        <v>974</v>
      </c>
      <c r="G3" s="2201" t="s">
        <v>975</v>
      </c>
      <c r="H3" s="2201"/>
      <c r="I3" s="2199" t="s">
        <v>976</v>
      </c>
    </row>
    <row r="4" spans="1:10" s="206" customFormat="1" ht="65.099999999999994" customHeight="1" x14ac:dyDescent="0.15">
      <c r="A4" s="540" t="s">
        <v>977</v>
      </c>
      <c r="B4" s="1801"/>
      <c r="C4" s="541" t="s">
        <v>1351</v>
      </c>
      <c r="D4" s="2202"/>
      <c r="E4" s="2202"/>
      <c r="F4" s="2202"/>
      <c r="G4" s="1804" t="s">
        <v>1349</v>
      </c>
      <c r="H4" s="1804" t="s">
        <v>1350</v>
      </c>
      <c r="I4" s="2203"/>
    </row>
    <row r="5" spans="1:10" ht="4.9000000000000004" customHeight="1" x14ac:dyDescent="0.15">
      <c r="A5" s="251"/>
      <c r="B5" s="206"/>
      <c r="C5" s="194"/>
      <c r="D5" s="194"/>
      <c r="E5" s="194"/>
      <c r="F5" s="194"/>
      <c r="G5" s="194"/>
      <c r="H5" s="194"/>
      <c r="I5" s="194"/>
      <c r="J5" s="206"/>
    </row>
    <row r="6" spans="1:10" ht="11.1" customHeight="1" x14ac:dyDescent="0.15">
      <c r="A6" s="75" t="s">
        <v>6</v>
      </c>
      <c r="B6" s="1665">
        <v>47320457</v>
      </c>
      <c r="C6" s="1666">
        <v>5591295</v>
      </c>
      <c r="D6" s="1666">
        <v>22095102</v>
      </c>
      <c r="E6" s="1666">
        <v>9951112</v>
      </c>
      <c r="F6" s="1666">
        <v>12494602</v>
      </c>
      <c r="G6" s="1666">
        <v>156054</v>
      </c>
      <c r="H6" s="1666">
        <v>586425</v>
      </c>
      <c r="I6" s="1666">
        <v>2037162</v>
      </c>
      <c r="J6" s="206"/>
    </row>
    <row r="7" spans="1:10" ht="11.1" customHeight="1" x14ac:dyDescent="0.15">
      <c r="A7" s="188" t="s">
        <v>91</v>
      </c>
      <c r="B7" s="1107">
        <v>5951655</v>
      </c>
      <c r="C7" s="1667">
        <v>205437</v>
      </c>
      <c r="D7" s="1667">
        <v>0</v>
      </c>
      <c r="E7" s="1667">
        <v>4703409</v>
      </c>
      <c r="F7" s="1667">
        <v>827509</v>
      </c>
      <c r="G7" s="1667">
        <v>37</v>
      </c>
      <c r="H7" s="1667">
        <v>5370</v>
      </c>
      <c r="I7" s="1667">
        <v>415330</v>
      </c>
      <c r="J7" s="206"/>
    </row>
    <row r="8" spans="1:10" ht="11.1" customHeight="1" x14ac:dyDescent="0.15">
      <c r="A8" s="188" t="s">
        <v>92</v>
      </c>
      <c r="B8" s="1107">
        <v>15001598</v>
      </c>
      <c r="C8" s="1667">
        <v>72371</v>
      </c>
      <c r="D8" s="1667">
        <v>14971418</v>
      </c>
      <c r="E8" s="1667">
        <v>0</v>
      </c>
      <c r="F8" s="1667">
        <v>30180</v>
      </c>
      <c r="G8" s="1667">
        <v>0</v>
      </c>
      <c r="H8" s="1667">
        <v>0</v>
      </c>
      <c r="I8" s="1667">
        <v>0</v>
      </c>
      <c r="J8" s="206"/>
    </row>
    <row r="9" spans="1:10" ht="11.1" customHeight="1" x14ac:dyDescent="0.15">
      <c r="A9" s="188" t="s">
        <v>93</v>
      </c>
      <c r="B9" s="1107">
        <v>656379</v>
      </c>
      <c r="C9" s="1667">
        <v>18194</v>
      </c>
      <c r="D9" s="1667">
        <v>0</v>
      </c>
      <c r="E9" s="1667">
        <v>450578</v>
      </c>
      <c r="F9" s="1667">
        <v>199812</v>
      </c>
      <c r="G9" s="1667">
        <v>0</v>
      </c>
      <c r="H9" s="1667">
        <v>5213</v>
      </c>
      <c r="I9" s="1667">
        <v>776</v>
      </c>
    </row>
    <row r="10" spans="1:10" ht="11.1" customHeight="1" x14ac:dyDescent="0.15">
      <c r="A10" s="188" t="s">
        <v>94</v>
      </c>
      <c r="B10" s="1107">
        <v>2567183</v>
      </c>
      <c r="C10" s="1667">
        <v>628518</v>
      </c>
      <c r="D10" s="1667">
        <v>127580</v>
      </c>
      <c r="E10" s="1667">
        <v>738058</v>
      </c>
      <c r="F10" s="1667">
        <v>1658110</v>
      </c>
      <c r="G10" s="1667">
        <v>0</v>
      </c>
      <c r="H10" s="1667">
        <v>41828</v>
      </c>
      <c r="I10" s="1667">
        <v>1607</v>
      </c>
    </row>
    <row r="11" spans="1:10" ht="11.1" customHeight="1" x14ac:dyDescent="0.15">
      <c r="A11" s="188" t="s">
        <v>95</v>
      </c>
      <c r="B11" s="1107">
        <v>336567</v>
      </c>
      <c r="C11" s="1667">
        <v>41573</v>
      </c>
      <c r="D11" s="1667">
        <v>0</v>
      </c>
      <c r="E11" s="1667">
        <v>0</v>
      </c>
      <c r="F11" s="1667">
        <v>333254</v>
      </c>
      <c r="G11" s="1667">
        <v>0</v>
      </c>
      <c r="H11" s="1667">
        <v>3313</v>
      </c>
      <c r="I11" s="1667">
        <v>0</v>
      </c>
    </row>
    <row r="12" spans="1:10" ht="11.1" customHeight="1" x14ac:dyDescent="0.15">
      <c r="A12" s="188" t="s">
        <v>96</v>
      </c>
      <c r="B12" s="1107">
        <v>980891</v>
      </c>
      <c r="C12" s="1667">
        <v>157687</v>
      </c>
      <c r="D12" s="1667">
        <v>0</v>
      </c>
      <c r="E12" s="1667">
        <v>314264</v>
      </c>
      <c r="F12" s="1667">
        <v>527452</v>
      </c>
      <c r="G12" s="1667">
        <v>0</v>
      </c>
      <c r="H12" s="1667">
        <v>37234</v>
      </c>
      <c r="I12" s="1667">
        <v>101941</v>
      </c>
    </row>
    <row r="13" spans="1:10" ht="11.1" customHeight="1" x14ac:dyDescent="0.15">
      <c r="A13" s="188" t="s">
        <v>97</v>
      </c>
      <c r="B13" s="1107">
        <v>5833751</v>
      </c>
      <c r="C13" s="1667">
        <v>2710493</v>
      </c>
      <c r="D13" s="1667">
        <v>5289521</v>
      </c>
      <c r="E13" s="1667">
        <v>480436</v>
      </c>
      <c r="F13" s="1667">
        <v>60966</v>
      </c>
      <c r="G13" s="1667">
        <v>0</v>
      </c>
      <c r="H13" s="1667">
        <v>2828</v>
      </c>
      <c r="I13" s="1667">
        <v>0</v>
      </c>
    </row>
    <row r="14" spans="1:10" ht="11.1" customHeight="1" x14ac:dyDescent="0.15">
      <c r="A14" s="188" t="s">
        <v>98</v>
      </c>
      <c r="B14" s="1107">
        <v>3756810</v>
      </c>
      <c r="C14" s="1667">
        <v>202214</v>
      </c>
      <c r="D14" s="1667">
        <v>1346451</v>
      </c>
      <c r="E14" s="1667">
        <v>699803</v>
      </c>
      <c r="F14" s="1667">
        <v>1342731</v>
      </c>
      <c r="G14" s="1667">
        <v>1</v>
      </c>
      <c r="H14" s="1667">
        <v>342441</v>
      </c>
      <c r="I14" s="1667">
        <v>25383</v>
      </c>
    </row>
    <row r="15" spans="1:10" ht="11.1" customHeight="1" x14ac:dyDescent="0.15">
      <c r="A15" s="188" t="s">
        <v>99</v>
      </c>
      <c r="B15" s="1107">
        <v>1064483</v>
      </c>
      <c r="C15" s="1667">
        <v>445607</v>
      </c>
      <c r="D15" s="1667">
        <v>67416</v>
      </c>
      <c r="E15" s="1667">
        <v>352396</v>
      </c>
      <c r="F15" s="1667">
        <v>617074</v>
      </c>
      <c r="G15" s="1667">
        <v>0</v>
      </c>
      <c r="H15" s="1667">
        <v>15805</v>
      </c>
      <c r="I15" s="1667">
        <v>11792</v>
      </c>
    </row>
    <row r="16" spans="1:10" ht="11.1" customHeight="1" x14ac:dyDescent="0.15">
      <c r="A16" s="188" t="s">
        <v>100</v>
      </c>
      <c r="B16" s="1107">
        <v>2117706</v>
      </c>
      <c r="C16" s="1667">
        <v>93518</v>
      </c>
      <c r="D16" s="1667">
        <v>0</v>
      </c>
      <c r="E16" s="1667">
        <v>107192</v>
      </c>
      <c r="F16" s="1667">
        <v>619046</v>
      </c>
      <c r="G16" s="1667">
        <v>0</v>
      </c>
      <c r="H16" s="1667">
        <v>36887</v>
      </c>
      <c r="I16" s="1667">
        <v>1354581</v>
      </c>
    </row>
    <row r="17" spans="1:9" ht="11.1" customHeight="1" x14ac:dyDescent="0.15">
      <c r="A17" s="188" t="s">
        <v>101</v>
      </c>
      <c r="B17" s="1107">
        <v>476690</v>
      </c>
      <c r="C17" s="1667">
        <v>28767</v>
      </c>
      <c r="D17" s="1667">
        <v>0</v>
      </c>
      <c r="E17" s="1667">
        <v>0</v>
      </c>
      <c r="F17" s="1667">
        <v>408976</v>
      </c>
      <c r="G17" s="1667">
        <v>15872</v>
      </c>
      <c r="H17" s="1667">
        <v>15757</v>
      </c>
      <c r="I17" s="1667">
        <v>36085</v>
      </c>
    </row>
    <row r="18" spans="1:9" ht="11.1" customHeight="1" x14ac:dyDescent="0.15">
      <c r="A18" s="188" t="s">
        <v>102</v>
      </c>
      <c r="B18" s="1107">
        <v>290808</v>
      </c>
      <c r="C18" s="1667">
        <v>48648</v>
      </c>
      <c r="D18" s="1667">
        <v>0</v>
      </c>
      <c r="E18" s="1667">
        <v>0</v>
      </c>
      <c r="F18" s="1667">
        <v>104058</v>
      </c>
      <c r="G18" s="1667">
        <v>139913</v>
      </c>
      <c r="H18" s="1667">
        <v>24226</v>
      </c>
      <c r="I18" s="1667">
        <v>22611</v>
      </c>
    </row>
    <row r="19" spans="1:9" ht="11.1" customHeight="1" x14ac:dyDescent="0.15">
      <c r="A19" s="188" t="s">
        <v>103</v>
      </c>
      <c r="B19" s="1107">
        <v>174927</v>
      </c>
      <c r="C19" s="1667">
        <v>8623</v>
      </c>
      <c r="D19" s="1667">
        <v>0</v>
      </c>
      <c r="E19" s="1667">
        <v>0</v>
      </c>
      <c r="F19" s="1667">
        <v>154297</v>
      </c>
      <c r="G19" s="1667">
        <v>0</v>
      </c>
      <c r="H19" s="1667">
        <v>20610</v>
      </c>
      <c r="I19" s="1667">
        <v>20</v>
      </c>
    </row>
    <row r="20" spans="1:9" ht="11.1" customHeight="1" x14ac:dyDescent="0.15">
      <c r="A20" s="188" t="s">
        <v>104</v>
      </c>
      <c r="B20" s="1107">
        <v>1931985</v>
      </c>
      <c r="C20" s="1667">
        <v>71348</v>
      </c>
      <c r="D20" s="1667">
        <v>27440</v>
      </c>
      <c r="E20" s="1667">
        <v>1609744</v>
      </c>
      <c r="F20" s="1667">
        <v>286858</v>
      </c>
      <c r="G20" s="1667">
        <v>0</v>
      </c>
      <c r="H20" s="1667">
        <v>165</v>
      </c>
      <c r="I20" s="1667">
        <v>7778</v>
      </c>
    </row>
    <row r="21" spans="1:9" ht="11.1" customHeight="1" x14ac:dyDescent="0.15">
      <c r="A21" s="188" t="s">
        <v>105</v>
      </c>
      <c r="B21" s="1107">
        <v>1675</v>
      </c>
      <c r="C21" s="1667">
        <v>1672</v>
      </c>
      <c r="D21" s="1667">
        <v>0</v>
      </c>
      <c r="E21" s="1667">
        <v>0</v>
      </c>
      <c r="F21" s="1667">
        <v>1675</v>
      </c>
      <c r="G21" s="1667">
        <v>0</v>
      </c>
      <c r="H21" s="1667">
        <v>0</v>
      </c>
      <c r="I21" s="1667">
        <v>0</v>
      </c>
    </row>
    <row r="22" spans="1:9" ht="11.1" customHeight="1" x14ac:dyDescent="0.15">
      <c r="A22" s="188" t="s">
        <v>106</v>
      </c>
      <c r="B22" s="1107">
        <v>18</v>
      </c>
      <c r="C22" s="1667">
        <v>18</v>
      </c>
      <c r="D22" s="1667">
        <v>0</v>
      </c>
      <c r="E22" s="1667">
        <v>0</v>
      </c>
      <c r="F22" s="1667">
        <v>18</v>
      </c>
      <c r="G22" s="1667">
        <v>0</v>
      </c>
      <c r="H22" s="1667">
        <v>0</v>
      </c>
      <c r="I22" s="1667">
        <v>0</v>
      </c>
    </row>
    <row r="23" spans="1:9" ht="11.1" customHeight="1" x14ac:dyDescent="0.15">
      <c r="A23" s="188" t="s">
        <v>107</v>
      </c>
      <c r="B23" s="1107">
        <v>10750</v>
      </c>
      <c r="C23" s="1667">
        <v>1248</v>
      </c>
      <c r="D23" s="1667">
        <v>0</v>
      </c>
      <c r="E23" s="1667">
        <v>0</v>
      </c>
      <c r="F23" s="1667">
        <v>10637</v>
      </c>
      <c r="G23" s="1667">
        <v>0</v>
      </c>
      <c r="H23" s="1667">
        <v>111</v>
      </c>
      <c r="I23" s="1667">
        <v>2</v>
      </c>
    </row>
    <row r="24" spans="1:9" ht="11.1" customHeight="1" x14ac:dyDescent="0.15">
      <c r="A24" s="188" t="s">
        <v>108</v>
      </c>
      <c r="B24" s="1107">
        <v>218573</v>
      </c>
      <c r="C24" s="1667">
        <v>5822</v>
      </c>
      <c r="D24" s="1667">
        <v>0</v>
      </c>
      <c r="E24" s="1667">
        <v>0</v>
      </c>
      <c r="F24" s="1667">
        <v>179522</v>
      </c>
      <c r="G24" s="1667">
        <v>160</v>
      </c>
      <c r="H24" s="1667">
        <v>34637</v>
      </c>
      <c r="I24" s="1667">
        <v>4254</v>
      </c>
    </row>
    <row r="25" spans="1:9" ht="11.1" customHeight="1" x14ac:dyDescent="0.15">
      <c r="A25" s="188" t="s">
        <v>109</v>
      </c>
      <c r="B25" s="1107">
        <v>5093362</v>
      </c>
      <c r="C25" s="1667">
        <v>407054</v>
      </c>
      <c r="D25" s="1667">
        <v>6138</v>
      </c>
      <c r="E25" s="1667">
        <v>99687</v>
      </c>
      <c r="F25" s="1667">
        <v>4941054</v>
      </c>
      <c r="G25" s="1667">
        <v>71</v>
      </c>
      <c r="H25" s="1667">
        <v>0</v>
      </c>
      <c r="I25" s="1667">
        <v>46412</v>
      </c>
    </row>
    <row r="26" spans="1:9" ht="11.1" customHeight="1" x14ac:dyDescent="0.15">
      <c r="A26" s="188" t="s">
        <v>110</v>
      </c>
      <c r="B26" s="1107">
        <v>854646</v>
      </c>
      <c r="C26" s="1667">
        <v>442483</v>
      </c>
      <c r="D26" s="1667">
        <v>259138</v>
      </c>
      <c r="E26" s="1667">
        <v>395545</v>
      </c>
      <c r="F26" s="1667">
        <v>191373</v>
      </c>
      <c r="G26" s="1667">
        <v>0</v>
      </c>
      <c r="H26" s="1667">
        <v>0</v>
      </c>
      <c r="I26" s="1667">
        <v>8590</v>
      </c>
    </row>
    <row r="27" spans="1:9" ht="4.9000000000000004" customHeight="1" thickBot="1" x14ac:dyDescent="0.2">
      <c r="A27" s="488"/>
      <c r="B27" s="488"/>
      <c r="C27" s="488"/>
      <c r="D27" s="488"/>
      <c r="E27" s="488"/>
      <c r="F27" s="488"/>
      <c r="G27" s="488"/>
      <c r="H27" s="488"/>
      <c r="I27" s="488"/>
    </row>
    <row r="28" spans="1:9" ht="21" customHeight="1" thickTop="1" x14ac:dyDescent="0.15">
      <c r="A28" s="2200" t="s">
        <v>1329</v>
      </c>
      <c r="B28" s="2200"/>
      <c r="C28" s="2200"/>
      <c r="D28" s="2200"/>
      <c r="E28" s="2200"/>
      <c r="F28" s="2200"/>
      <c r="G28" s="2200"/>
      <c r="H28" s="2200"/>
      <c r="I28" s="2200"/>
    </row>
    <row r="29" spans="1:9" x14ac:dyDescent="0.15">
      <c r="A29" s="489" t="s">
        <v>1382</v>
      </c>
      <c r="B29" s="194"/>
      <c r="C29" s="206"/>
      <c r="D29" s="206"/>
      <c r="E29" s="206"/>
      <c r="F29" s="206"/>
      <c r="G29" s="206"/>
      <c r="H29" s="206"/>
      <c r="I29" s="206"/>
    </row>
  </sheetData>
  <mergeCells count="8">
    <mergeCell ref="A28:I28"/>
    <mergeCell ref="A1:I1"/>
    <mergeCell ref="B3:C3"/>
    <mergeCell ref="D3:D4"/>
    <mergeCell ref="E3:E4"/>
    <mergeCell ref="F3:F4"/>
    <mergeCell ref="G3:H3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92"/>
  <dimension ref="A1:H80"/>
  <sheetViews>
    <sheetView showGridLines="0" topLeftCell="A46" zoomScaleSheetLayoutView="100" workbookViewId="0">
      <selection sqref="A1:H80"/>
    </sheetView>
  </sheetViews>
  <sheetFormatPr defaultColWidth="12.7109375" defaultRowHeight="9" x14ac:dyDescent="0.15"/>
  <cols>
    <col min="1" max="1" width="22.42578125" style="237" customWidth="1"/>
    <col min="2" max="2" width="8.85546875" style="237" bestFit="1" customWidth="1"/>
    <col min="3" max="3" width="8.28515625" style="237" customWidth="1"/>
    <col min="4" max="4" width="8.140625" style="237" customWidth="1"/>
    <col min="5" max="5" width="9" style="237" customWidth="1"/>
    <col min="6" max="8" width="9.28515625" style="237" customWidth="1"/>
    <col min="9" max="16384" width="12.7109375" style="237"/>
  </cols>
  <sheetData>
    <row r="1" spans="1:8" s="194" customFormat="1" ht="28.15" customHeight="1" x14ac:dyDescent="0.15">
      <c r="A1" s="2173" t="s">
        <v>2014</v>
      </c>
      <c r="B1" s="2173"/>
      <c r="C1" s="2173"/>
      <c r="D1" s="2173"/>
      <c r="E1" s="2173"/>
      <c r="F1" s="2173"/>
      <c r="G1" s="2173"/>
      <c r="H1" s="2173"/>
    </row>
    <row r="2" spans="1:8" ht="10.5" customHeight="1" x14ac:dyDescent="0.15">
      <c r="A2" s="467">
        <v>2020</v>
      </c>
      <c r="B2" s="245"/>
      <c r="C2" s="246"/>
      <c r="D2" s="263"/>
      <c r="E2" s="263"/>
      <c r="F2" s="263"/>
      <c r="G2" s="263"/>
      <c r="H2" s="483" t="s">
        <v>249</v>
      </c>
    </row>
    <row r="3" spans="1:8" ht="9.9499999999999993" customHeight="1" x14ac:dyDescent="0.15">
      <c r="A3" s="526" t="s">
        <v>971</v>
      </c>
      <c r="B3" s="2196" t="s">
        <v>1</v>
      </c>
      <c r="C3" s="2196" t="s">
        <v>948</v>
      </c>
      <c r="D3" s="2196" t="s">
        <v>949</v>
      </c>
      <c r="E3" s="2196" t="s">
        <v>950</v>
      </c>
      <c r="F3" s="2196" t="s">
        <v>975</v>
      </c>
      <c r="G3" s="1996"/>
      <c r="H3" s="2199" t="s">
        <v>952</v>
      </c>
    </row>
    <row r="4" spans="1:8" ht="20.100000000000001" customHeight="1" x14ac:dyDescent="0.15">
      <c r="A4" s="514" t="s">
        <v>980</v>
      </c>
      <c r="B4" s="2202"/>
      <c r="C4" s="2202"/>
      <c r="D4" s="2202"/>
      <c r="E4" s="2202"/>
      <c r="F4" s="1875" t="s">
        <v>981</v>
      </c>
      <c r="G4" s="1875" t="s">
        <v>982</v>
      </c>
      <c r="H4" s="2203"/>
    </row>
    <row r="5" spans="1:8" ht="4.9000000000000004" customHeight="1" x14ac:dyDescent="0.15">
      <c r="A5" s="535"/>
      <c r="B5" s="536"/>
      <c r="C5" s="536"/>
      <c r="D5" s="536"/>
      <c r="E5" s="536"/>
      <c r="F5" s="537"/>
      <c r="G5" s="537"/>
      <c r="H5" s="536"/>
    </row>
    <row r="6" spans="1:8" s="249" customFormat="1" ht="9" customHeight="1" x14ac:dyDescent="0.15">
      <c r="A6" s="527" t="s">
        <v>6</v>
      </c>
      <c r="B6" s="528">
        <v>26545150</v>
      </c>
      <c r="C6" s="528">
        <v>5603359</v>
      </c>
      <c r="D6" s="528">
        <v>3937659</v>
      </c>
      <c r="E6" s="528">
        <v>13392807</v>
      </c>
      <c r="F6" s="528">
        <v>295958</v>
      </c>
      <c r="G6" s="528">
        <v>425484</v>
      </c>
      <c r="H6" s="528">
        <v>2889883</v>
      </c>
    </row>
    <row r="7" spans="1:8" s="249" customFormat="1" ht="9" customHeight="1" x14ac:dyDescent="0.15">
      <c r="A7" s="277" t="s">
        <v>8</v>
      </c>
      <c r="B7" s="528">
        <v>14357920</v>
      </c>
      <c r="C7" s="528">
        <v>3485577</v>
      </c>
      <c r="D7" s="528">
        <v>2845496</v>
      </c>
      <c r="E7" s="528">
        <v>5475300</v>
      </c>
      <c r="F7" s="528">
        <v>243346</v>
      </c>
      <c r="G7" s="528">
        <v>425350</v>
      </c>
      <c r="H7" s="528">
        <v>1882851</v>
      </c>
    </row>
    <row r="8" spans="1:8" s="249" customFormat="1" ht="9" customHeight="1" x14ac:dyDescent="0.15">
      <c r="A8" s="529" t="s">
        <v>983</v>
      </c>
      <c r="B8" s="530">
        <v>10282029</v>
      </c>
      <c r="C8" s="530">
        <v>2836173</v>
      </c>
      <c r="D8" s="530">
        <v>2068869</v>
      </c>
      <c r="E8" s="530">
        <v>3588107</v>
      </c>
      <c r="F8" s="530">
        <v>204231</v>
      </c>
      <c r="G8" s="530">
        <v>424396</v>
      </c>
      <c r="H8" s="530">
        <v>1160253</v>
      </c>
    </row>
    <row r="9" spans="1:8" s="249" customFormat="1" ht="9" customHeight="1" x14ac:dyDescent="0.15">
      <c r="A9" s="531" t="s">
        <v>58</v>
      </c>
      <c r="B9" s="1670">
        <v>546756</v>
      </c>
      <c r="C9" s="530">
        <v>93907</v>
      </c>
      <c r="D9" s="530">
        <v>68993</v>
      </c>
      <c r="E9" s="530">
        <v>112391</v>
      </c>
      <c r="F9" s="530">
        <v>129465</v>
      </c>
      <c r="G9" s="530">
        <v>0</v>
      </c>
      <c r="H9" s="530">
        <v>142000</v>
      </c>
    </row>
    <row r="10" spans="1:8" s="249" customFormat="1" ht="9" customHeight="1" x14ac:dyDescent="0.15">
      <c r="A10" s="531" t="s">
        <v>60</v>
      </c>
      <c r="B10" s="1670">
        <v>1066867</v>
      </c>
      <c r="C10" s="530">
        <v>436384</v>
      </c>
      <c r="D10" s="530">
        <v>163798</v>
      </c>
      <c r="E10" s="530">
        <v>430898</v>
      </c>
      <c r="F10" s="530">
        <v>13431</v>
      </c>
      <c r="G10" s="530">
        <v>2681</v>
      </c>
      <c r="H10" s="530">
        <v>19675</v>
      </c>
    </row>
    <row r="11" spans="1:8" s="249" customFormat="1" ht="9" customHeight="1" x14ac:dyDescent="0.15">
      <c r="A11" s="531" t="s">
        <v>61</v>
      </c>
      <c r="B11" s="1670">
        <v>1802</v>
      </c>
      <c r="C11" s="530">
        <v>0</v>
      </c>
      <c r="D11" s="530">
        <v>0</v>
      </c>
      <c r="E11" s="530">
        <v>1802</v>
      </c>
      <c r="F11" s="530">
        <v>0</v>
      </c>
      <c r="G11" s="530">
        <v>0</v>
      </c>
      <c r="H11" s="530">
        <v>0</v>
      </c>
    </row>
    <row r="12" spans="1:8" s="249" customFormat="1" ht="9" customHeight="1" x14ac:dyDescent="0.15">
      <c r="A12" s="531" t="s">
        <v>62</v>
      </c>
      <c r="B12" s="1670">
        <v>4280</v>
      </c>
      <c r="C12" s="530">
        <v>0</v>
      </c>
      <c r="D12" s="530">
        <v>0</v>
      </c>
      <c r="E12" s="530">
        <v>2973</v>
      </c>
      <c r="F12" s="530">
        <v>6</v>
      </c>
      <c r="G12" s="530">
        <v>0</v>
      </c>
      <c r="H12" s="530">
        <v>1301</v>
      </c>
    </row>
    <row r="13" spans="1:8" s="249" customFormat="1" ht="9" customHeight="1" x14ac:dyDescent="0.15">
      <c r="A13" s="531" t="s">
        <v>63</v>
      </c>
      <c r="B13" s="1670">
        <v>362</v>
      </c>
      <c r="C13" s="530">
        <v>0</v>
      </c>
      <c r="D13" s="530">
        <v>0</v>
      </c>
      <c r="E13" s="530">
        <v>362</v>
      </c>
      <c r="F13" s="530">
        <v>0</v>
      </c>
      <c r="G13" s="530">
        <v>0</v>
      </c>
      <c r="H13" s="530">
        <v>0</v>
      </c>
    </row>
    <row r="14" spans="1:8" s="249" customFormat="1" ht="9" customHeight="1" x14ac:dyDescent="0.15">
      <c r="A14" s="531" t="s">
        <v>64</v>
      </c>
      <c r="B14" s="1670">
        <v>128699</v>
      </c>
      <c r="C14" s="530">
        <v>0</v>
      </c>
      <c r="D14" s="530">
        <v>79407</v>
      </c>
      <c r="E14" s="530">
        <v>13799</v>
      </c>
      <c r="F14" s="530">
        <v>0</v>
      </c>
      <c r="G14" s="530">
        <v>0</v>
      </c>
      <c r="H14" s="530">
        <v>35493</v>
      </c>
    </row>
    <row r="15" spans="1:8" s="249" customFormat="1" ht="9" customHeight="1" x14ac:dyDescent="0.15">
      <c r="A15" s="531" t="s">
        <v>67</v>
      </c>
      <c r="B15" s="1670">
        <v>2925996</v>
      </c>
      <c r="C15" s="530">
        <v>1144556</v>
      </c>
      <c r="D15" s="530">
        <v>557490</v>
      </c>
      <c r="E15" s="530">
        <v>1190809</v>
      </c>
      <c r="F15" s="530">
        <v>839</v>
      </c>
      <c r="G15" s="530">
        <v>0</v>
      </c>
      <c r="H15" s="530">
        <v>32302</v>
      </c>
    </row>
    <row r="16" spans="1:8" s="249" customFormat="1" ht="9" customHeight="1" x14ac:dyDescent="0.15">
      <c r="A16" s="531" t="s">
        <v>68</v>
      </c>
      <c r="B16" s="1670">
        <v>961</v>
      </c>
      <c r="C16" s="530">
        <v>0</v>
      </c>
      <c r="D16" s="530">
        <v>0</v>
      </c>
      <c r="E16" s="530">
        <v>26</v>
      </c>
      <c r="F16" s="530">
        <v>0</v>
      </c>
      <c r="G16" s="530">
        <v>0</v>
      </c>
      <c r="H16" s="530">
        <v>935</v>
      </c>
    </row>
    <row r="17" spans="1:8" s="249" customFormat="1" ht="9" customHeight="1" x14ac:dyDescent="0.15">
      <c r="A17" s="531" t="s">
        <v>69</v>
      </c>
      <c r="B17" s="1670">
        <v>227769</v>
      </c>
      <c r="C17" s="530">
        <v>0</v>
      </c>
      <c r="D17" s="530">
        <v>204524</v>
      </c>
      <c r="E17" s="530">
        <v>204</v>
      </c>
      <c r="F17" s="530">
        <v>0</v>
      </c>
      <c r="G17" s="530">
        <v>0</v>
      </c>
      <c r="H17" s="530">
        <v>23041</v>
      </c>
    </row>
    <row r="18" spans="1:8" s="249" customFormat="1" ht="9" customHeight="1" x14ac:dyDescent="0.15">
      <c r="A18" s="531" t="s">
        <v>70</v>
      </c>
      <c r="B18" s="1670">
        <v>617440</v>
      </c>
      <c r="C18" s="530">
        <v>275335</v>
      </c>
      <c r="D18" s="530">
        <v>90860</v>
      </c>
      <c r="E18" s="530">
        <v>159223</v>
      </c>
      <c r="F18" s="530">
        <v>0</v>
      </c>
      <c r="G18" s="530">
        <v>0</v>
      </c>
      <c r="H18" s="530">
        <v>92022</v>
      </c>
    </row>
    <row r="19" spans="1:8" s="249" customFormat="1" ht="9" customHeight="1" x14ac:dyDescent="0.15">
      <c r="A19" s="531" t="s">
        <v>71</v>
      </c>
      <c r="B19" s="1670">
        <v>415810</v>
      </c>
      <c r="C19" s="530">
        <v>30976</v>
      </c>
      <c r="D19" s="530">
        <v>105192</v>
      </c>
      <c r="E19" s="530">
        <v>270117</v>
      </c>
      <c r="F19" s="530">
        <v>1164</v>
      </c>
      <c r="G19" s="530">
        <v>10</v>
      </c>
      <c r="H19" s="530">
        <v>8351</v>
      </c>
    </row>
    <row r="20" spans="1:8" s="249" customFormat="1" ht="9" customHeight="1" x14ac:dyDescent="0.15">
      <c r="A20" s="531" t="s">
        <v>73</v>
      </c>
      <c r="B20" s="1670">
        <v>252257</v>
      </c>
      <c r="C20" s="530">
        <v>23086</v>
      </c>
      <c r="D20" s="530">
        <v>21062</v>
      </c>
      <c r="E20" s="530">
        <v>82589</v>
      </c>
      <c r="F20" s="530">
        <v>5183</v>
      </c>
      <c r="G20" s="530">
        <v>8091</v>
      </c>
      <c r="H20" s="530">
        <v>112246</v>
      </c>
    </row>
    <row r="21" spans="1:8" s="249" customFormat="1" ht="9" customHeight="1" x14ac:dyDescent="0.15">
      <c r="A21" s="531" t="s">
        <v>74</v>
      </c>
      <c r="B21" s="1670">
        <v>790350</v>
      </c>
      <c r="C21" s="530">
        <v>147797</v>
      </c>
      <c r="D21" s="530">
        <v>291022</v>
      </c>
      <c r="E21" s="530">
        <v>265124</v>
      </c>
      <c r="F21" s="530">
        <v>43009</v>
      </c>
      <c r="G21" s="530">
        <v>32</v>
      </c>
      <c r="H21" s="530">
        <v>43366</v>
      </c>
    </row>
    <row r="22" spans="1:8" s="249" customFormat="1" ht="9" customHeight="1" x14ac:dyDescent="0.15">
      <c r="A22" s="531" t="s">
        <v>76</v>
      </c>
      <c r="B22" s="1670">
        <v>2623</v>
      </c>
      <c r="C22" s="530">
        <v>0</v>
      </c>
      <c r="D22" s="530">
        <v>0</v>
      </c>
      <c r="E22" s="530">
        <v>85</v>
      </c>
      <c r="F22" s="530">
        <v>0</v>
      </c>
      <c r="G22" s="530">
        <v>0</v>
      </c>
      <c r="H22" s="530">
        <v>2538</v>
      </c>
    </row>
    <row r="23" spans="1:8" s="249" customFormat="1" ht="9" customHeight="1" x14ac:dyDescent="0.15">
      <c r="A23" s="531" t="s">
        <v>78</v>
      </c>
      <c r="B23" s="1670">
        <v>22446</v>
      </c>
      <c r="C23" s="530">
        <v>20939</v>
      </c>
      <c r="D23" s="530">
        <v>0</v>
      </c>
      <c r="E23" s="530">
        <v>1507</v>
      </c>
      <c r="F23" s="530">
        <v>0</v>
      </c>
      <c r="G23" s="530">
        <v>0</v>
      </c>
      <c r="H23" s="530">
        <v>0</v>
      </c>
    </row>
    <row r="24" spans="1:8" s="249" customFormat="1" ht="9" customHeight="1" x14ac:dyDescent="0.15">
      <c r="A24" s="531" t="s">
        <v>1327</v>
      </c>
      <c r="B24" s="1670">
        <v>2806680</v>
      </c>
      <c r="C24" s="530">
        <v>637285</v>
      </c>
      <c r="D24" s="530">
        <v>350542</v>
      </c>
      <c r="E24" s="530">
        <v>1038408</v>
      </c>
      <c r="F24" s="530">
        <v>11134</v>
      </c>
      <c r="G24" s="530">
        <v>413582</v>
      </c>
      <c r="H24" s="530">
        <v>355729</v>
      </c>
    </row>
    <row r="25" spans="1:8" s="249" customFormat="1" ht="9" customHeight="1" x14ac:dyDescent="0.15">
      <c r="A25" s="531" t="s">
        <v>80</v>
      </c>
      <c r="B25" s="1670">
        <v>248338</v>
      </c>
      <c r="C25" s="530">
        <v>0</v>
      </c>
      <c r="D25" s="530">
        <v>94399</v>
      </c>
      <c r="E25" s="530">
        <v>489</v>
      </c>
      <c r="F25" s="530">
        <v>0</v>
      </c>
      <c r="G25" s="530">
        <v>0</v>
      </c>
      <c r="H25" s="530">
        <v>153450</v>
      </c>
    </row>
    <row r="26" spans="1:8" s="249" customFormat="1" ht="9" customHeight="1" x14ac:dyDescent="0.15">
      <c r="A26" s="531" t="s">
        <v>82</v>
      </c>
      <c r="B26" s="1670">
        <v>993</v>
      </c>
      <c r="C26" s="530">
        <v>0</v>
      </c>
      <c r="D26" s="530">
        <v>0</v>
      </c>
      <c r="E26" s="530">
        <v>993</v>
      </c>
      <c r="F26" s="530">
        <v>0</v>
      </c>
      <c r="G26" s="530">
        <v>0</v>
      </c>
      <c r="H26" s="530">
        <v>0</v>
      </c>
    </row>
    <row r="27" spans="1:8" s="249" customFormat="1" ht="9" customHeight="1" x14ac:dyDescent="0.15">
      <c r="A27" s="531" t="s">
        <v>83</v>
      </c>
      <c r="B27" s="1670">
        <v>221439</v>
      </c>
      <c r="C27" s="530">
        <v>25908</v>
      </c>
      <c r="D27" s="530">
        <v>41580</v>
      </c>
      <c r="E27" s="530">
        <v>16147</v>
      </c>
      <c r="F27" s="530">
        <v>0</v>
      </c>
      <c r="G27" s="530">
        <v>0</v>
      </c>
      <c r="H27" s="530">
        <v>137804</v>
      </c>
    </row>
    <row r="28" spans="1:8" s="249" customFormat="1" ht="9" customHeight="1" x14ac:dyDescent="0.15">
      <c r="A28" s="531" t="s">
        <v>1320</v>
      </c>
      <c r="B28" s="1670">
        <v>161</v>
      </c>
      <c r="C28" s="530">
        <v>0</v>
      </c>
      <c r="D28" s="530">
        <v>0</v>
      </c>
      <c r="E28" s="530">
        <v>161</v>
      </c>
      <c r="F28" s="530">
        <v>0</v>
      </c>
      <c r="G28" s="530">
        <v>0</v>
      </c>
      <c r="H28" s="530">
        <v>0</v>
      </c>
    </row>
    <row r="29" spans="1:8" s="249" customFormat="1" ht="9" customHeight="1" x14ac:dyDescent="0.15">
      <c r="A29" s="529" t="s">
        <v>1352</v>
      </c>
      <c r="B29" s="530">
        <v>30885</v>
      </c>
      <c r="C29" s="524">
        <v>30450</v>
      </c>
      <c r="D29" s="524">
        <v>0</v>
      </c>
      <c r="E29" s="524">
        <v>435</v>
      </c>
      <c r="F29" s="524">
        <v>0</v>
      </c>
      <c r="G29" s="524">
        <v>0</v>
      </c>
      <c r="H29" s="524">
        <v>0</v>
      </c>
    </row>
    <row r="30" spans="1:8" s="249" customFormat="1" ht="9" customHeight="1" x14ac:dyDescent="0.15">
      <c r="A30" s="529" t="s">
        <v>11</v>
      </c>
      <c r="B30" s="530">
        <v>541540</v>
      </c>
      <c r="C30" s="524">
        <v>541525</v>
      </c>
      <c r="D30" s="524">
        <v>0</v>
      </c>
      <c r="E30" s="524">
        <v>15</v>
      </c>
      <c r="F30" s="524">
        <v>0</v>
      </c>
      <c r="G30" s="524">
        <v>0</v>
      </c>
      <c r="H30" s="524">
        <v>0</v>
      </c>
    </row>
    <row r="31" spans="1:8" s="249" customFormat="1" ht="9" customHeight="1" x14ac:dyDescent="0.15">
      <c r="A31" s="529" t="s">
        <v>40</v>
      </c>
      <c r="B31" s="530">
        <v>5520</v>
      </c>
      <c r="C31" s="524">
        <v>0</v>
      </c>
      <c r="D31" s="524">
        <v>5520</v>
      </c>
      <c r="E31" s="524">
        <v>0</v>
      </c>
      <c r="F31" s="524">
        <v>0</v>
      </c>
      <c r="G31" s="524">
        <v>0</v>
      </c>
      <c r="H31" s="524">
        <v>0</v>
      </c>
    </row>
    <row r="32" spans="1:8" s="249" customFormat="1" ht="9" customHeight="1" x14ac:dyDescent="0.15">
      <c r="A32" s="529" t="s">
        <v>1353</v>
      </c>
      <c r="B32" s="530">
        <v>5318</v>
      </c>
      <c r="C32" s="524"/>
      <c r="D32" s="524">
        <v>5270</v>
      </c>
      <c r="E32" s="524">
        <v>48</v>
      </c>
      <c r="F32" s="524">
        <v>0</v>
      </c>
      <c r="G32" s="524">
        <v>0</v>
      </c>
      <c r="H32" s="524">
        <v>0</v>
      </c>
    </row>
    <row r="33" spans="1:8" s="249" customFormat="1" ht="9" customHeight="1" x14ac:dyDescent="0.15">
      <c r="A33" s="529" t="s">
        <v>41</v>
      </c>
      <c r="B33" s="530">
        <v>242188</v>
      </c>
      <c r="C33" s="524"/>
      <c r="D33" s="524">
        <v>203893</v>
      </c>
      <c r="E33" s="524">
        <v>130</v>
      </c>
      <c r="F33" s="524">
        <v>0</v>
      </c>
      <c r="G33" s="524">
        <v>0</v>
      </c>
      <c r="H33" s="524">
        <v>38165</v>
      </c>
    </row>
    <row r="34" spans="1:8" s="249" customFormat="1" ht="9" customHeight="1" x14ac:dyDescent="0.15">
      <c r="A34" s="529" t="s">
        <v>81</v>
      </c>
      <c r="B34" s="530">
        <v>2332294</v>
      </c>
      <c r="C34" s="524">
        <v>58277</v>
      </c>
      <c r="D34" s="524">
        <v>541961</v>
      </c>
      <c r="E34" s="524">
        <v>1175736</v>
      </c>
      <c r="F34" s="524">
        <v>29171</v>
      </c>
      <c r="G34" s="524">
        <v>954</v>
      </c>
      <c r="H34" s="524">
        <v>526195</v>
      </c>
    </row>
    <row r="35" spans="1:8" s="249" customFormat="1" ht="9" customHeight="1" x14ac:dyDescent="0.15">
      <c r="A35" s="529" t="s">
        <v>12</v>
      </c>
      <c r="B35" s="530">
        <v>3745</v>
      </c>
      <c r="C35" s="524">
        <v>0</v>
      </c>
      <c r="D35" s="524">
        <v>0</v>
      </c>
      <c r="E35" s="524">
        <v>3745</v>
      </c>
      <c r="F35" s="524">
        <v>0</v>
      </c>
      <c r="G35" s="524">
        <v>0</v>
      </c>
      <c r="H35" s="524">
        <v>0</v>
      </c>
    </row>
    <row r="36" spans="1:8" s="249" customFormat="1" ht="9" customHeight="1" x14ac:dyDescent="0.15">
      <c r="A36" s="529" t="s">
        <v>13</v>
      </c>
      <c r="B36" s="530">
        <v>912348</v>
      </c>
      <c r="C36" s="524">
        <v>19152</v>
      </c>
      <c r="D36" s="524">
        <v>19983</v>
      </c>
      <c r="E36" s="524">
        <v>705031</v>
      </c>
      <c r="F36" s="524">
        <v>9944</v>
      </c>
      <c r="G36" s="524">
        <v>0</v>
      </c>
      <c r="H36" s="524">
        <v>158238</v>
      </c>
    </row>
    <row r="37" spans="1:8" s="249" customFormat="1" ht="9" customHeight="1" x14ac:dyDescent="0.15">
      <c r="A37" s="529" t="s">
        <v>14</v>
      </c>
      <c r="B37" s="530">
        <v>2053</v>
      </c>
      <c r="C37" s="524">
        <v>0</v>
      </c>
      <c r="D37" s="524">
        <v>0</v>
      </c>
      <c r="E37" s="524">
        <v>2053</v>
      </c>
      <c r="F37" s="524">
        <v>0</v>
      </c>
      <c r="G37" s="524">
        <v>0</v>
      </c>
      <c r="H37" s="524">
        <v>0</v>
      </c>
    </row>
    <row r="38" spans="1:8" s="249" customFormat="1" ht="9" customHeight="1" x14ac:dyDescent="0.15">
      <c r="A38" s="277" t="s">
        <v>540</v>
      </c>
      <c r="B38" s="510">
        <v>4208574</v>
      </c>
      <c r="C38" s="510">
        <v>655690</v>
      </c>
      <c r="D38" s="510">
        <v>835002</v>
      </c>
      <c r="E38" s="510">
        <v>1893119</v>
      </c>
      <c r="F38" s="510">
        <v>6541</v>
      </c>
      <c r="G38" s="510">
        <v>134</v>
      </c>
      <c r="H38" s="510">
        <v>818088</v>
      </c>
    </row>
    <row r="39" spans="1:8" s="249" customFormat="1" ht="9" customHeight="1" x14ac:dyDescent="0.15">
      <c r="A39" s="529" t="s">
        <v>17</v>
      </c>
      <c r="B39" s="530">
        <v>1299560</v>
      </c>
      <c r="C39" s="530">
        <v>162670</v>
      </c>
      <c r="D39" s="530">
        <v>139232</v>
      </c>
      <c r="E39" s="530">
        <v>689298</v>
      </c>
      <c r="F39" s="530">
        <v>1150</v>
      </c>
      <c r="G39" s="530">
        <v>0</v>
      </c>
      <c r="H39" s="530">
        <v>307210</v>
      </c>
    </row>
    <row r="40" spans="1:8" s="249" customFormat="1" ht="9" customHeight="1" x14ac:dyDescent="0.15">
      <c r="A40" s="531" t="s">
        <v>50</v>
      </c>
      <c r="B40" s="530">
        <v>316232</v>
      </c>
      <c r="C40" s="524">
        <v>0</v>
      </c>
      <c r="D40" s="524">
        <v>0</v>
      </c>
      <c r="E40" s="524">
        <v>313692</v>
      </c>
      <c r="F40" s="524">
        <v>1150</v>
      </c>
      <c r="G40" s="524">
        <v>0</v>
      </c>
      <c r="H40" s="524">
        <v>1390</v>
      </c>
    </row>
    <row r="41" spans="1:8" s="249" customFormat="1" ht="9" customHeight="1" x14ac:dyDescent="0.15">
      <c r="A41" s="531" t="s">
        <v>51</v>
      </c>
      <c r="B41" s="530">
        <v>645098</v>
      </c>
      <c r="C41" s="524">
        <v>105531</v>
      </c>
      <c r="D41" s="524">
        <v>84215</v>
      </c>
      <c r="E41" s="524">
        <v>205360</v>
      </c>
      <c r="F41" s="524">
        <v>0</v>
      </c>
      <c r="G41" s="524">
        <v>0</v>
      </c>
      <c r="H41" s="524">
        <v>249992</v>
      </c>
    </row>
    <row r="42" spans="1:8" s="249" customFormat="1" ht="9" customHeight="1" x14ac:dyDescent="0.15">
      <c r="A42" s="531" t="s">
        <v>52</v>
      </c>
      <c r="B42" s="530">
        <v>178949</v>
      </c>
      <c r="C42" s="524">
        <v>57139</v>
      </c>
      <c r="D42" s="524">
        <v>0</v>
      </c>
      <c r="E42" s="524">
        <v>73157</v>
      </c>
      <c r="F42" s="524">
        <v>0</v>
      </c>
      <c r="G42" s="524">
        <v>0</v>
      </c>
      <c r="H42" s="524">
        <v>48653</v>
      </c>
    </row>
    <row r="43" spans="1:8" s="249" customFormat="1" ht="9" customHeight="1" x14ac:dyDescent="0.15">
      <c r="A43" s="531" t="s">
        <v>53</v>
      </c>
      <c r="B43" s="530">
        <v>90111</v>
      </c>
      <c r="C43" s="524">
        <v>0</v>
      </c>
      <c r="D43" s="524">
        <v>55017</v>
      </c>
      <c r="E43" s="524">
        <v>34644</v>
      </c>
      <c r="F43" s="524">
        <v>0</v>
      </c>
      <c r="G43" s="524">
        <v>0</v>
      </c>
      <c r="H43" s="524">
        <v>450</v>
      </c>
    </row>
    <row r="44" spans="1:8" s="249" customFormat="1" ht="9" customHeight="1" x14ac:dyDescent="0.15">
      <c r="A44" s="531" t="s">
        <v>54</v>
      </c>
      <c r="B44" s="530">
        <v>69170</v>
      </c>
      <c r="C44" s="524">
        <v>0</v>
      </c>
      <c r="D44" s="524">
        <v>0</v>
      </c>
      <c r="E44" s="524">
        <v>62445</v>
      </c>
      <c r="F44" s="524">
        <v>0</v>
      </c>
      <c r="G44" s="524">
        <v>0</v>
      </c>
      <c r="H44" s="524">
        <v>6725</v>
      </c>
    </row>
    <row r="45" spans="1:8" s="249" customFormat="1" ht="9" customHeight="1" x14ac:dyDescent="0.15">
      <c r="A45" s="529" t="s">
        <v>18</v>
      </c>
      <c r="B45" s="530">
        <v>481853</v>
      </c>
      <c r="C45" s="530">
        <v>11092</v>
      </c>
      <c r="D45" s="530">
        <v>0</v>
      </c>
      <c r="E45" s="530">
        <v>458511</v>
      </c>
      <c r="F45" s="530">
        <v>0</v>
      </c>
      <c r="G45" s="530">
        <v>0</v>
      </c>
      <c r="H45" s="530">
        <v>12250</v>
      </c>
    </row>
    <row r="46" spans="1:8" s="249" customFormat="1" ht="9" customHeight="1" x14ac:dyDescent="0.15">
      <c r="A46" s="529" t="s">
        <v>46</v>
      </c>
      <c r="B46" s="530">
        <v>89784</v>
      </c>
      <c r="C46" s="530">
        <v>6989</v>
      </c>
      <c r="D46" s="530">
        <v>9182</v>
      </c>
      <c r="E46" s="530">
        <v>26222</v>
      </c>
      <c r="F46" s="530">
        <v>0</v>
      </c>
      <c r="G46" s="530">
        <v>0</v>
      </c>
      <c r="H46" s="530">
        <v>47391</v>
      </c>
    </row>
    <row r="47" spans="1:8" s="249" customFormat="1" ht="9" customHeight="1" x14ac:dyDescent="0.15">
      <c r="A47" s="529" t="s">
        <v>22</v>
      </c>
      <c r="B47" s="530">
        <v>205334</v>
      </c>
      <c r="C47" s="530">
        <v>0</v>
      </c>
      <c r="D47" s="530">
        <v>195427</v>
      </c>
      <c r="E47" s="530">
        <v>8665</v>
      </c>
      <c r="F47" s="530">
        <v>209</v>
      </c>
      <c r="G47" s="530">
        <v>0</v>
      </c>
      <c r="H47" s="530">
        <v>1033</v>
      </c>
    </row>
    <row r="48" spans="1:8" s="249" customFormat="1" ht="9" customHeight="1" x14ac:dyDescent="0.15">
      <c r="A48" s="529" t="s">
        <v>19</v>
      </c>
      <c r="B48" s="530">
        <v>225753</v>
      </c>
      <c r="C48" s="530">
        <v>0</v>
      </c>
      <c r="D48" s="530">
        <v>213178</v>
      </c>
      <c r="E48" s="530">
        <v>9288</v>
      </c>
      <c r="F48" s="530">
        <v>0</v>
      </c>
      <c r="G48" s="530">
        <v>0</v>
      </c>
      <c r="H48" s="530">
        <v>3287</v>
      </c>
    </row>
    <row r="49" spans="1:8" s="249" customFormat="1" ht="9" customHeight="1" x14ac:dyDescent="0.15">
      <c r="A49" s="529" t="s">
        <v>984</v>
      </c>
      <c r="B49" s="530">
        <v>210218</v>
      </c>
      <c r="C49" s="530">
        <v>0</v>
      </c>
      <c r="D49" s="530">
        <v>38860</v>
      </c>
      <c r="E49" s="530">
        <v>133315</v>
      </c>
      <c r="F49" s="530">
        <v>182</v>
      </c>
      <c r="G49" s="530">
        <v>0</v>
      </c>
      <c r="H49" s="530">
        <v>37861</v>
      </c>
    </row>
    <row r="50" spans="1:8" s="249" customFormat="1" ht="9" customHeight="1" x14ac:dyDescent="0.15">
      <c r="A50" s="529" t="s">
        <v>992</v>
      </c>
      <c r="B50" s="530">
        <v>99322</v>
      </c>
      <c r="C50" s="530">
        <v>42799</v>
      </c>
      <c r="D50" s="530">
        <v>35142</v>
      </c>
      <c r="E50" s="530">
        <v>21381</v>
      </c>
      <c r="F50" s="530">
        <v>0</v>
      </c>
      <c r="G50" s="530">
        <v>0</v>
      </c>
      <c r="H50" s="530">
        <v>0</v>
      </c>
    </row>
    <row r="51" spans="1:8" s="249" customFormat="1" ht="9" customHeight="1" x14ac:dyDescent="0.15">
      <c r="A51" s="529" t="s">
        <v>1712</v>
      </c>
      <c r="B51" s="530">
        <v>47796</v>
      </c>
      <c r="C51" s="530">
        <v>0</v>
      </c>
      <c r="D51" s="530">
        <v>35751</v>
      </c>
      <c r="E51" s="530">
        <v>11872</v>
      </c>
      <c r="F51" s="530">
        <v>173</v>
      </c>
      <c r="G51" s="530">
        <v>0</v>
      </c>
      <c r="H51" s="530">
        <v>0</v>
      </c>
    </row>
    <row r="52" spans="1:8" s="249" customFormat="1" ht="9" customHeight="1" x14ac:dyDescent="0.15">
      <c r="A52" s="529" t="s">
        <v>21</v>
      </c>
      <c r="B52" s="530">
        <v>1216062</v>
      </c>
      <c r="C52" s="530">
        <v>345602</v>
      </c>
      <c r="D52" s="530">
        <v>121225</v>
      </c>
      <c r="E52" s="530">
        <v>402804</v>
      </c>
      <c r="F52" s="530">
        <v>1364</v>
      </c>
      <c r="G52" s="530">
        <v>0</v>
      </c>
      <c r="H52" s="530">
        <v>345067</v>
      </c>
    </row>
    <row r="53" spans="1:8" s="249" customFormat="1" ht="9" customHeight="1" x14ac:dyDescent="0.15">
      <c r="A53" s="529" t="s">
        <v>1354</v>
      </c>
      <c r="B53" s="530">
        <v>48172</v>
      </c>
      <c r="C53" s="530">
        <v>12014</v>
      </c>
      <c r="D53" s="530">
        <v>0</v>
      </c>
      <c r="E53" s="530">
        <v>33337</v>
      </c>
      <c r="F53" s="530">
        <v>1203</v>
      </c>
      <c r="G53" s="530">
        <v>16</v>
      </c>
      <c r="H53" s="530">
        <v>1602</v>
      </c>
    </row>
    <row r="54" spans="1:8" s="249" customFormat="1" ht="9" customHeight="1" x14ac:dyDescent="0.15">
      <c r="A54" s="529" t="s">
        <v>1321</v>
      </c>
      <c r="B54" s="530">
        <v>284720</v>
      </c>
      <c r="C54" s="530">
        <v>74524</v>
      </c>
      <c r="D54" s="530">
        <v>47005</v>
      </c>
      <c r="E54" s="530">
        <v>98426</v>
      </c>
      <c r="F54" s="530">
        <v>2260</v>
      </c>
      <c r="G54" s="530">
        <v>118</v>
      </c>
      <c r="H54" s="530">
        <v>62387</v>
      </c>
    </row>
    <row r="55" spans="1:8" s="249" customFormat="1" ht="9" customHeight="1" x14ac:dyDescent="0.15">
      <c r="A55" s="277" t="s">
        <v>23</v>
      </c>
      <c r="B55" s="528">
        <v>6594224</v>
      </c>
      <c r="C55" s="528">
        <v>1339803</v>
      </c>
      <c r="D55" s="528">
        <v>249823</v>
      </c>
      <c r="E55" s="528">
        <v>4871572</v>
      </c>
      <c r="F55" s="528">
        <v>84</v>
      </c>
      <c r="G55" s="528">
        <v>0</v>
      </c>
      <c r="H55" s="528">
        <v>132942</v>
      </c>
    </row>
    <row r="56" spans="1:8" s="249" customFormat="1" ht="9" customHeight="1" x14ac:dyDescent="0.15">
      <c r="A56" s="529" t="s">
        <v>1328</v>
      </c>
      <c r="B56" s="530">
        <v>129442</v>
      </c>
      <c r="C56" s="530">
        <v>40005</v>
      </c>
      <c r="D56" s="530">
        <v>0</v>
      </c>
      <c r="E56" s="530">
        <v>89430</v>
      </c>
      <c r="F56" s="530">
        <v>7</v>
      </c>
      <c r="G56" s="530">
        <v>0</v>
      </c>
      <c r="H56" s="530">
        <v>0</v>
      </c>
    </row>
    <row r="57" spans="1:8" s="249" customFormat="1" ht="9" customHeight="1" x14ac:dyDescent="0.15">
      <c r="A57" s="529" t="s">
        <v>1039</v>
      </c>
      <c r="B57" s="530">
        <v>129963</v>
      </c>
      <c r="C57" s="530">
        <v>0</v>
      </c>
      <c r="D57" s="530">
        <v>0</v>
      </c>
      <c r="E57" s="530">
        <v>129963</v>
      </c>
      <c r="F57" s="530">
        <v>0</v>
      </c>
      <c r="G57" s="530">
        <v>0</v>
      </c>
      <c r="H57" s="530">
        <v>0</v>
      </c>
    </row>
    <row r="58" spans="1:8" s="249" customFormat="1" ht="9" customHeight="1" x14ac:dyDescent="0.15">
      <c r="A58" s="529" t="s">
        <v>24</v>
      </c>
      <c r="B58" s="530">
        <v>424439</v>
      </c>
      <c r="C58" s="530">
        <v>32997</v>
      </c>
      <c r="D58" s="530">
        <v>20992</v>
      </c>
      <c r="E58" s="530">
        <v>370373</v>
      </c>
      <c r="F58" s="530">
        <v>77</v>
      </c>
      <c r="G58" s="530">
        <v>0</v>
      </c>
      <c r="H58" s="530">
        <v>0</v>
      </c>
    </row>
    <row r="59" spans="1:8" s="249" customFormat="1" ht="9" customHeight="1" x14ac:dyDescent="0.15">
      <c r="A59" s="529" t="s">
        <v>25</v>
      </c>
      <c r="B59" s="530">
        <v>564741</v>
      </c>
      <c r="C59" s="530">
        <v>0</v>
      </c>
      <c r="D59" s="530">
        <v>0</v>
      </c>
      <c r="E59" s="530">
        <v>563750</v>
      </c>
      <c r="F59" s="530">
        <v>0</v>
      </c>
      <c r="G59" s="530">
        <v>0</v>
      </c>
      <c r="H59" s="530">
        <v>991</v>
      </c>
    </row>
    <row r="60" spans="1:8" s="249" customFormat="1" ht="9" customHeight="1" x14ac:dyDescent="0.15">
      <c r="A60" s="529" t="s">
        <v>26</v>
      </c>
      <c r="B60" s="530">
        <v>220787</v>
      </c>
      <c r="C60" s="530">
        <v>6292</v>
      </c>
      <c r="D60" s="530">
        <v>182991</v>
      </c>
      <c r="E60" s="530">
        <v>28658</v>
      </c>
      <c r="F60" s="530">
        <v>0</v>
      </c>
      <c r="G60" s="530">
        <v>0</v>
      </c>
      <c r="H60" s="530">
        <v>2846</v>
      </c>
    </row>
    <row r="61" spans="1:8" s="249" customFormat="1" ht="9" customHeight="1" x14ac:dyDescent="0.15">
      <c r="A61" s="529" t="s">
        <v>1355</v>
      </c>
      <c r="B61" s="530">
        <v>327328</v>
      </c>
      <c r="C61" s="530">
        <v>0</v>
      </c>
      <c r="D61" s="530">
        <v>18844</v>
      </c>
      <c r="E61" s="530">
        <v>308484</v>
      </c>
      <c r="F61" s="530">
        <v>0</v>
      </c>
      <c r="G61" s="530">
        <v>0</v>
      </c>
      <c r="H61" s="530">
        <v>0</v>
      </c>
    </row>
    <row r="62" spans="1:8" s="249" customFormat="1" ht="9" customHeight="1" x14ac:dyDescent="0.15">
      <c r="A62" s="529" t="s">
        <v>27</v>
      </c>
      <c r="B62" s="530">
        <v>3608338</v>
      </c>
      <c r="C62" s="530">
        <v>1199524</v>
      </c>
      <c r="D62" s="530">
        <v>0</v>
      </c>
      <c r="E62" s="530">
        <v>2301596</v>
      </c>
      <c r="F62" s="530">
        <v>0</v>
      </c>
      <c r="G62" s="530">
        <v>0</v>
      </c>
      <c r="H62" s="530">
        <v>107218</v>
      </c>
    </row>
    <row r="63" spans="1:8" s="249" customFormat="1" ht="9" customHeight="1" x14ac:dyDescent="0.15">
      <c r="A63" s="529" t="s">
        <v>28</v>
      </c>
      <c r="B63" s="530">
        <v>382932</v>
      </c>
      <c r="C63" s="530">
        <v>26007</v>
      </c>
      <c r="D63" s="530">
        <v>0</v>
      </c>
      <c r="E63" s="530">
        <v>356925</v>
      </c>
      <c r="F63" s="530">
        <v>0</v>
      </c>
      <c r="G63" s="530">
        <v>0</v>
      </c>
      <c r="H63" s="530">
        <v>0</v>
      </c>
    </row>
    <row r="64" spans="1:8" s="249" customFormat="1" ht="9" customHeight="1" x14ac:dyDescent="0.15">
      <c r="A64" s="529" t="s">
        <v>985</v>
      </c>
      <c r="B64" s="530">
        <v>504636</v>
      </c>
      <c r="C64" s="530">
        <v>0</v>
      </c>
      <c r="D64" s="530">
        <v>0</v>
      </c>
      <c r="E64" s="530">
        <v>504636</v>
      </c>
      <c r="F64" s="530">
        <v>0</v>
      </c>
      <c r="G64" s="530">
        <v>0</v>
      </c>
      <c r="H64" s="530">
        <v>0</v>
      </c>
    </row>
    <row r="65" spans="1:8" s="249" customFormat="1" ht="9" customHeight="1" x14ac:dyDescent="0.15">
      <c r="A65" s="529" t="s">
        <v>1322</v>
      </c>
      <c r="B65" s="530">
        <v>301618</v>
      </c>
      <c r="C65" s="530">
        <v>34978</v>
      </c>
      <c r="D65" s="530">
        <v>26996</v>
      </c>
      <c r="E65" s="530">
        <v>217757</v>
      </c>
      <c r="F65" s="530">
        <v>0</v>
      </c>
      <c r="G65" s="530">
        <v>0</v>
      </c>
      <c r="H65" s="530">
        <v>21887</v>
      </c>
    </row>
    <row r="66" spans="1:8" s="249" customFormat="1" ht="9" customHeight="1" x14ac:dyDescent="0.15">
      <c r="A66" s="277" t="s">
        <v>29</v>
      </c>
      <c r="B66" s="528">
        <v>1207953</v>
      </c>
      <c r="C66" s="528">
        <v>122289</v>
      </c>
      <c r="D66" s="528">
        <v>0</v>
      </c>
      <c r="E66" s="528">
        <v>988661</v>
      </c>
      <c r="F66" s="528">
        <v>45987</v>
      </c>
      <c r="G66" s="528">
        <v>0</v>
      </c>
      <c r="H66" s="528">
        <v>51016</v>
      </c>
    </row>
    <row r="67" spans="1:8" s="249" customFormat="1" ht="9" customHeight="1" x14ac:dyDescent="0.15">
      <c r="A67" s="529" t="s">
        <v>45</v>
      </c>
      <c r="B67" s="530">
        <v>55691</v>
      </c>
      <c r="C67" s="530">
        <v>0</v>
      </c>
      <c r="D67" s="530">
        <v>0</v>
      </c>
      <c r="E67" s="530">
        <v>55523</v>
      </c>
      <c r="F67" s="530">
        <v>168</v>
      </c>
      <c r="G67" s="530">
        <v>0</v>
      </c>
      <c r="H67" s="530">
        <v>0</v>
      </c>
    </row>
    <row r="68" spans="1:8" s="249" customFormat="1" ht="9" customHeight="1" x14ac:dyDescent="0.15">
      <c r="A68" s="529" t="s">
        <v>986</v>
      </c>
      <c r="B68" s="530">
        <v>438082</v>
      </c>
      <c r="C68" s="530">
        <v>43859</v>
      </c>
      <c r="D68" s="530">
        <v>0</v>
      </c>
      <c r="E68" s="530">
        <v>394223</v>
      </c>
      <c r="F68" s="530">
        <v>0</v>
      </c>
      <c r="G68" s="530">
        <v>0</v>
      </c>
      <c r="H68" s="530">
        <v>0</v>
      </c>
    </row>
    <row r="69" spans="1:8" s="249" customFormat="1" ht="9" customHeight="1" x14ac:dyDescent="0.15">
      <c r="A69" s="529" t="s">
        <v>31</v>
      </c>
      <c r="B69" s="530">
        <v>14235</v>
      </c>
      <c r="C69" s="530">
        <v>0</v>
      </c>
      <c r="D69" s="530">
        <v>0</v>
      </c>
      <c r="E69" s="530">
        <v>10241</v>
      </c>
      <c r="F69" s="530">
        <v>2772</v>
      </c>
      <c r="G69" s="530">
        <v>0</v>
      </c>
      <c r="H69" s="530">
        <v>1222</v>
      </c>
    </row>
    <row r="70" spans="1:8" s="249" customFormat="1" ht="9" customHeight="1" x14ac:dyDescent="0.15">
      <c r="A70" s="529" t="s">
        <v>47</v>
      </c>
      <c r="B70" s="530">
        <v>95237</v>
      </c>
      <c r="C70" s="530">
        <v>41879</v>
      </c>
      <c r="D70" s="530">
        <v>0</v>
      </c>
      <c r="E70" s="530">
        <v>53358</v>
      </c>
      <c r="F70" s="530">
        <v>0</v>
      </c>
      <c r="G70" s="530">
        <v>0</v>
      </c>
      <c r="H70" s="530">
        <v>0</v>
      </c>
    </row>
    <row r="71" spans="1:8" s="249" customFormat="1" ht="9" customHeight="1" x14ac:dyDescent="0.15">
      <c r="A71" s="529" t="s">
        <v>987</v>
      </c>
      <c r="B71" s="530">
        <v>80416</v>
      </c>
      <c r="C71" s="530">
        <v>0</v>
      </c>
      <c r="D71" s="530">
        <v>0</v>
      </c>
      <c r="E71" s="530">
        <v>78890</v>
      </c>
      <c r="F71" s="530">
        <v>1426</v>
      </c>
      <c r="G71" s="530">
        <v>0</v>
      </c>
      <c r="H71" s="530">
        <v>100</v>
      </c>
    </row>
    <row r="72" spans="1:8" s="249" customFormat="1" ht="9" customHeight="1" x14ac:dyDescent="0.15">
      <c r="A72" s="529" t="s">
        <v>2013</v>
      </c>
      <c r="B72" s="530">
        <v>29306</v>
      </c>
      <c r="C72" s="530">
        <v>29123</v>
      </c>
      <c r="D72" s="530">
        <v>0</v>
      </c>
      <c r="E72" s="530">
        <v>183</v>
      </c>
      <c r="F72" s="530">
        <v>0</v>
      </c>
      <c r="G72" s="530">
        <v>0</v>
      </c>
      <c r="H72" s="530">
        <v>0</v>
      </c>
    </row>
    <row r="73" spans="1:8" s="249" customFormat="1" ht="9" customHeight="1" x14ac:dyDescent="0.15">
      <c r="A73" s="529" t="s">
        <v>32</v>
      </c>
      <c r="B73" s="530">
        <v>136394</v>
      </c>
      <c r="C73" s="530">
        <v>3489</v>
      </c>
      <c r="D73" s="530">
        <v>0</v>
      </c>
      <c r="E73" s="530">
        <v>56419</v>
      </c>
      <c r="F73" s="530">
        <v>40666</v>
      </c>
      <c r="G73" s="530">
        <v>0</v>
      </c>
      <c r="H73" s="530">
        <v>35820</v>
      </c>
    </row>
    <row r="74" spans="1:8" s="249" customFormat="1" ht="9" customHeight="1" x14ac:dyDescent="0.15">
      <c r="A74" s="529" t="s">
        <v>988</v>
      </c>
      <c r="B74" s="530">
        <v>244840</v>
      </c>
      <c r="C74" s="530">
        <v>0</v>
      </c>
      <c r="D74" s="530">
        <v>0</v>
      </c>
      <c r="E74" s="530">
        <v>244758</v>
      </c>
      <c r="F74" s="530">
        <v>82</v>
      </c>
      <c r="G74" s="530">
        <v>0</v>
      </c>
      <c r="H74" s="530">
        <v>0</v>
      </c>
    </row>
    <row r="75" spans="1:8" s="249" customFormat="1" ht="9" customHeight="1" x14ac:dyDescent="0.15">
      <c r="A75" s="529" t="s">
        <v>1633</v>
      </c>
      <c r="B75" s="530">
        <v>27129</v>
      </c>
      <c r="C75" s="530">
        <v>0</v>
      </c>
      <c r="D75" s="530">
        <v>0</v>
      </c>
      <c r="E75" s="530">
        <v>13539</v>
      </c>
      <c r="F75" s="530">
        <v>0</v>
      </c>
      <c r="G75" s="530">
        <v>0</v>
      </c>
      <c r="H75" s="530">
        <v>13590</v>
      </c>
    </row>
    <row r="76" spans="1:8" s="249" customFormat="1" ht="9" customHeight="1" x14ac:dyDescent="0.15">
      <c r="A76" s="529" t="s">
        <v>1323</v>
      </c>
      <c r="B76" s="530">
        <v>86623</v>
      </c>
      <c r="C76" s="530">
        <v>3939</v>
      </c>
      <c r="D76" s="530">
        <v>0</v>
      </c>
      <c r="E76" s="530">
        <v>81527</v>
      </c>
      <c r="F76" s="530">
        <v>873</v>
      </c>
      <c r="G76" s="530">
        <v>0</v>
      </c>
      <c r="H76" s="530">
        <v>284</v>
      </c>
    </row>
    <row r="77" spans="1:8" s="249" customFormat="1" ht="9" customHeight="1" x14ac:dyDescent="0.15">
      <c r="A77" s="277" t="s">
        <v>989</v>
      </c>
      <c r="B77" s="528">
        <v>14666</v>
      </c>
      <c r="C77" s="528">
        <v>0</v>
      </c>
      <c r="D77" s="528">
        <v>0</v>
      </c>
      <c r="E77" s="528">
        <v>14666</v>
      </c>
      <c r="F77" s="528">
        <v>0</v>
      </c>
      <c r="G77" s="528">
        <v>0</v>
      </c>
      <c r="H77" s="528">
        <v>0</v>
      </c>
    </row>
    <row r="78" spans="1:8" s="194" customFormat="1" ht="9" customHeight="1" x14ac:dyDescent="0.15">
      <c r="A78" s="538" t="s">
        <v>36</v>
      </c>
      <c r="B78" s="461">
        <v>161813</v>
      </c>
      <c r="C78" s="461">
        <v>0</v>
      </c>
      <c r="D78" s="461">
        <v>7338</v>
      </c>
      <c r="E78" s="461">
        <v>149489</v>
      </c>
      <c r="F78" s="461">
        <v>0</v>
      </c>
      <c r="G78" s="461">
        <v>0</v>
      </c>
      <c r="H78" s="461">
        <v>4986</v>
      </c>
    </row>
    <row r="79" spans="1:8" s="194" customFormat="1" ht="5.0999999999999996" customHeight="1" thickBot="1" x14ac:dyDescent="0.2">
      <c r="A79" s="463"/>
      <c r="B79" s="463"/>
      <c r="C79" s="463"/>
      <c r="D79" s="463"/>
      <c r="E79" s="463"/>
      <c r="F79" s="463"/>
      <c r="G79" s="463"/>
      <c r="H79" s="463"/>
    </row>
    <row r="80" spans="1:8" ht="9.75" thickTop="1" x14ac:dyDescent="0.15">
      <c r="A80" s="496" t="s">
        <v>1382</v>
      </c>
      <c r="B80" s="194"/>
      <c r="C80" s="194"/>
      <c r="D80" s="194"/>
      <c r="E80" s="194"/>
      <c r="F80" s="194"/>
      <c r="G80" s="194"/>
      <c r="H80" s="194"/>
    </row>
  </sheetData>
  <sortState xmlns:xlrd2="http://schemas.microsoft.com/office/spreadsheetml/2017/richdata2" ref="A44:H52">
    <sortCondition ref="A44:A52"/>
  </sortState>
  <mergeCells count="7"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24"/>
  <sheetViews>
    <sheetView showGridLines="0" showRuler="0" zoomScaleSheetLayoutView="100" workbookViewId="0">
      <selection sqref="A1:I1"/>
    </sheetView>
  </sheetViews>
  <sheetFormatPr defaultColWidth="7.85546875" defaultRowHeight="12.75" x14ac:dyDescent="0.2"/>
  <cols>
    <col min="1" max="1" width="26.28515625" style="812" customWidth="1"/>
    <col min="2" max="2" width="8.140625" style="812" customWidth="1"/>
    <col min="3" max="3" width="6.85546875" style="812" customWidth="1"/>
    <col min="4" max="4" width="7.5703125" style="812" customWidth="1"/>
    <col min="5" max="5" width="7.7109375" style="812" customWidth="1"/>
    <col min="6" max="6" width="6.7109375" style="812" customWidth="1"/>
    <col min="7" max="7" width="9.140625" style="812" customWidth="1"/>
    <col min="8" max="8" width="9" style="812" customWidth="1"/>
    <col min="9" max="9" width="6.85546875" style="812" customWidth="1"/>
    <col min="10" max="10" width="2.28515625" style="812" customWidth="1"/>
    <col min="11" max="18" width="7.42578125" style="812" customWidth="1"/>
    <col min="19" max="16384" width="7.85546875" style="812"/>
  </cols>
  <sheetData>
    <row r="1" spans="1:17" s="809" customFormat="1" ht="20.25" customHeight="1" x14ac:dyDescent="0.2">
      <c r="A1" s="1983" t="s">
        <v>2280</v>
      </c>
      <c r="B1" s="1983"/>
      <c r="C1" s="1983"/>
      <c r="D1" s="1983"/>
      <c r="E1" s="1983"/>
      <c r="F1" s="1983"/>
      <c r="G1" s="1983"/>
      <c r="H1" s="1983"/>
      <c r="I1" s="1983"/>
    </row>
    <row r="2" spans="1:17" s="843" customFormat="1" ht="15.75" customHeight="1" x14ac:dyDescent="0.15">
      <c r="A2" s="894">
        <v>2020</v>
      </c>
      <c r="B2" s="943"/>
      <c r="C2" s="943"/>
      <c r="D2" s="943"/>
      <c r="E2" s="944"/>
      <c r="F2" s="943"/>
      <c r="G2" s="943"/>
      <c r="H2" s="943"/>
      <c r="I2" s="943"/>
    </row>
    <row r="3" spans="1:17" s="60" customFormat="1" ht="9.9499999999999993" customHeight="1" x14ac:dyDescent="0.2">
      <c r="A3" s="1993" t="s">
        <v>1182</v>
      </c>
      <c r="B3" s="1995" t="s">
        <v>1</v>
      </c>
      <c r="C3" s="1996"/>
      <c r="D3" s="1995" t="s">
        <v>966</v>
      </c>
      <c r="E3" s="1995"/>
      <c r="F3" s="1995" t="s">
        <v>395</v>
      </c>
      <c r="G3" s="1995"/>
      <c r="H3" s="1996"/>
      <c r="I3" s="1998"/>
    </row>
    <row r="4" spans="1:17" s="60" customFormat="1" ht="9.9499999999999993" customHeight="1" x14ac:dyDescent="0.2">
      <c r="A4" s="1994"/>
      <c r="B4" s="1997"/>
      <c r="C4" s="1997"/>
      <c r="D4" s="1997"/>
      <c r="E4" s="1997"/>
      <c r="F4" s="1999" t="s">
        <v>1183</v>
      </c>
      <c r="G4" s="1999"/>
      <c r="H4" s="1999"/>
      <c r="I4" s="2000" t="s">
        <v>1394</v>
      </c>
    </row>
    <row r="5" spans="1:17" s="60" customFormat="1" ht="9.9499999999999993" customHeight="1" x14ac:dyDescent="0.2">
      <c r="A5" s="729" t="s">
        <v>1187</v>
      </c>
      <c r="B5" s="1794" t="s">
        <v>279</v>
      </c>
      <c r="C5" s="1794" t="s">
        <v>1395</v>
      </c>
      <c r="D5" s="1794" t="s">
        <v>279</v>
      </c>
      <c r="E5" s="1794" t="s">
        <v>1396</v>
      </c>
      <c r="F5" s="1794" t="s">
        <v>1</v>
      </c>
      <c r="G5" s="1794" t="s">
        <v>968</v>
      </c>
      <c r="H5" s="1794" t="s">
        <v>1315</v>
      </c>
      <c r="I5" s="2001"/>
    </row>
    <row r="6" spans="1:17" ht="4.9000000000000004" customHeight="1" x14ac:dyDescent="0.2">
      <c r="B6" s="945"/>
      <c r="C6" s="945"/>
      <c r="D6" s="945"/>
      <c r="E6" s="945"/>
      <c r="F6" s="945"/>
      <c r="G6" s="945"/>
      <c r="H6" s="945"/>
      <c r="I6" s="945"/>
      <c r="K6" s="843"/>
      <c r="L6" s="843"/>
    </row>
    <row r="7" spans="1:17" s="809" customFormat="1" ht="11.1" customHeight="1" x14ac:dyDescent="0.2">
      <c r="A7" s="946" t="s">
        <v>6</v>
      </c>
      <c r="B7" s="929">
        <v>435887.56099999999</v>
      </c>
      <c r="C7" s="929">
        <v>90194.034</v>
      </c>
      <c r="D7" s="929">
        <v>361649.35599999997</v>
      </c>
      <c r="E7" s="929">
        <v>67286.566000000006</v>
      </c>
      <c r="F7" s="929">
        <v>74238.205000000002</v>
      </c>
      <c r="G7" s="929">
        <v>14409.885</v>
      </c>
      <c r="H7" s="929">
        <v>59828.32</v>
      </c>
      <c r="I7" s="929">
        <v>22907.467999999997</v>
      </c>
      <c r="K7" s="288"/>
      <c r="L7" s="288"/>
      <c r="M7" s="288"/>
      <c r="N7" s="288"/>
      <c r="O7" s="288"/>
      <c r="P7" s="288"/>
      <c r="Q7" s="288"/>
    </row>
    <row r="8" spans="1:17" s="809" customFormat="1" ht="16.5" customHeight="1" x14ac:dyDescent="0.2">
      <c r="A8" s="947" t="s">
        <v>999</v>
      </c>
      <c r="B8" s="929">
        <v>0</v>
      </c>
      <c r="C8" s="929">
        <v>0</v>
      </c>
      <c r="D8" s="933">
        <v>0</v>
      </c>
      <c r="E8" s="933">
        <v>0</v>
      </c>
      <c r="F8" s="932">
        <v>0</v>
      </c>
      <c r="G8" s="932">
        <v>0</v>
      </c>
      <c r="H8" s="932">
        <v>0</v>
      </c>
      <c r="I8" s="933">
        <v>0</v>
      </c>
      <c r="K8" s="288"/>
      <c r="L8" s="288"/>
      <c r="M8" s="288"/>
      <c r="N8" s="288"/>
      <c r="O8" s="288"/>
      <c r="P8" s="288"/>
      <c r="Q8" s="288"/>
    </row>
    <row r="9" spans="1:17" s="809" customFormat="1" ht="19.5" customHeight="1" x14ac:dyDescent="0.2">
      <c r="A9" s="948" t="s">
        <v>1188</v>
      </c>
      <c r="B9" s="929">
        <v>118148.17</v>
      </c>
      <c r="C9" s="929">
        <v>33822.721999999994</v>
      </c>
      <c r="D9" s="932">
        <v>56814.9</v>
      </c>
      <c r="E9" s="932">
        <v>16906.392</v>
      </c>
      <c r="F9" s="933">
        <v>61333.27</v>
      </c>
      <c r="G9" s="933">
        <v>1504.95</v>
      </c>
      <c r="H9" s="933">
        <v>59828.32</v>
      </c>
      <c r="I9" s="933">
        <v>16916.329999999998</v>
      </c>
      <c r="J9" s="949"/>
      <c r="K9" s="288"/>
      <c r="L9" s="288"/>
      <c r="M9" s="288"/>
      <c r="N9" s="288"/>
      <c r="O9" s="288"/>
      <c r="P9" s="288"/>
      <c r="Q9" s="288"/>
    </row>
    <row r="10" spans="1:17" s="809" customFormat="1" ht="16.5" customHeight="1" x14ac:dyDescent="0.2">
      <c r="A10" s="948" t="s">
        <v>1001</v>
      </c>
      <c r="B10" s="929">
        <v>94146.36</v>
      </c>
      <c r="C10" s="929">
        <v>19576.496999999999</v>
      </c>
      <c r="D10" s="932">
        <v>94146.36</v>
      </c>
      <c r="E10" s="932">
        <v>19576.496999999999</v>
      </c>
      <c r="F10" s="932">
        <v>0</v>
      </c>
      <c r="G10" s="932">
        <v>0</v>
      </c>
      <c r="H10" s="932">
        <v>0</v>
      </c>
      <c r="I10" s="932">
        <v>0</v>
      </c>
      <c r="J10" s="949"/>
      <c r="K10" s="288"/>
      <c r="L10" s="288"/>
      <c r="M10" s="288"/>
      <c r="N10" s="288"/>
      <c r="O10" s="288"/>
      <c r="P10" s="288"/>
      <c r="Q10" s="288"/>
    </row>
    <row r="11" spans="1:17" s="875" customFormat="1" ht="16.5" customHeight="1" x14ac:dyDescent="0.2">
      <c r="A11" s="948" t="s">
        <v>1002</v>
      </c>
      <c r="B11" s="929">
        <v>158108.77799999999</v>
      </c>
      <c r="C11" s="929">
        <v>26250.511999999999</v>
      </c>
      <c r="D11" s="932">
        <v>158108.77799999999</v>
      </c>
      <c r="E11" s="932">
        <v>26250.511999999999</v>
      </c>
      <c r="F11" s="932">
        <v>0</v>
      </c>
      <c r="G11" s="932">
        <v>0</v>
      </c>
      <c r="H11" s="932">
        <v>0</v>
      </c>
      <c r="I11" s="932">
        <v>0</v>
      </c>
      <c r="J11" s="949"/>
      <c r="K11" s="288"/>
      <c r="L11" s="288"/>
      <c r="M11" s="288"/>
      <c r="N11" s="288"/>
      <c r="O11" s="288"/>
      <c r="P11" s="288"/>
      <c r="Q11" s="288"/>
    </row>
    <row r="12" spans="1:17" s="875" customFormat="1" ht="19.5" customHeight="1" x14ac:dyDescent="0.2">
      <c r="A12" s="948" t="s">
        <v>1189</v>
      </c>
      <c r="B12" s="929">
        <v>76.239999999999995</v>
      </c>
      <c r="C12" s="929">
        <v>27.704999999999998</v>
      </c>
      <c r="D12" s="932">
        <v>76.239999999999995</v>
      </c>
      <c r="E12" s="932">
        <v>27.704999999999998</v>
      </c>
      <c r="F12" s="933">
        <v>0</v>
      </c>
      <c r="G12" s="933">
        <v>0</v>
      </c>
      <c r="H12" s="932">
        <v>0</v>
      </c>
      <c r="I12" s="933">
        <v>0</v>
      </c>
      <c r="J12" s="949"/>
      <c r="K12" s="288"/>
      <c r="L12" s="288"/>
      <c r="M12" s="288"/>
      <c r="N12" s="288"/>
      <c r="O12" s="288"/>
      <c r="P12" s="288"/>
      <c r="Q12" s="288"/>
    </row>
    <row r="13" spans="1:17" s="875" customFormat="1" ht="19.5" customHeight="1" x14ac:dyDescent="0.2">
      <c r="A13" s="948" t="s">
        <v>1190</v>
      </c>
      <c r="B13" s="929">
        <v>5648.8</v>
      </c>
      <c r="C13" s="929">
        <v>2202.1219999999998</v>
      </c>
      <c r="D13" s="932">
        <v>5648.8</v>
      </c>
      <c r="E13" s="932">
        <v>2202.1219999999998</v>
      </c>
      <c r="F13" s="932">
        <v>0</v>
      </c>
      <c r="G13" s="932">
        <v>0</v>
      </c>
      <c r="H13" s="932">
        <v>0</v>
      </c>
      <c r="I13" s="932">
        <v>0</v>
      </c>
      <c r="J13" s="949"/>
      <c r="K13" s="288"/>
      <c r="L13" s="288"/>
      <c r="M13" s="288"/>
      <c r="N13" s="288"/>
      <c r="O13" s="288"/>
      <c r="P13" s="288"/>
      <c r="Q13" s="288"/>
    </row>
    <row r="14" spans="1:17" s="875" customFormat="1" ht="13.5" customHeight="1" x14ac:dyDescent="0.2">
      <c r="A14" s="948" t="s">
        <v>1005</v>
      </c>
      <c r="B14" s="929">
        <v>12904.934999999999</v>
      </c>
      <c r="C14" s="929">
        <v>5991.1379999999999</v>
      </c>
      <c r="D14" s="932">
        <v>0</v>
      </c>
      <c r="E14" s="932">
        <v>0</v>
      </c>
      <c r="F14" s="932">
        <v>12904.934999999999</v>
      </c>
      <c r="G14" s="932">
        <v>12904.934999999999</v>
      </c>
      <c r="H14" s="932">
        <v>0</v>
      </c>
      <c r="I14" s="932">
        <v>5991.1379999999999</v>
      </c>
      <c r="J14" s="949"/>
      <c r="K14" s="288"/>
      <c r="L14" s="288"/>
      <c r="M14" s="288"/>
      <c r="N14" s="288"/>
      <c r="O14" s="288"/>
      <c r="P14" s="288"/>
      <c r="Q14" s="288"/>
    </row>
    <row r="15" spans="1:17" s="875" customFormat="1" ht="13.5" customHeight="1" x14ac:dyDescent="0.2">
      <c r="A15" s="948" t="s">
        <v>1006</v>
      </c>
      <c r="B15" s="929">
        <v>0</v>
      </c>
      <c r="C15" s="929">
        <v>50.54</v>
      </c>
      <c r="D15" s="932">
        <v>0</v>
      </c>
      <c r="E15" s="932">
        <v>0</v>
      </c>
      <c r="F15" s="932">
        <v>0</v>
      </c>
      <c r="G15" s="932">
        <v>0</v>
      </c>
      <c r="H15" s="932">
        <v>0</v>
      </c>
      <c r="I15" s="932">
        <v>0</v>
      </c>
      <c r="J15" s="949"/>
      <c r="K15" s="288"/>
      <c r="L15" s="288"/>
      <c r="M15" s="288"/>
      <c r="N15" s="288"/>
      <c r="O15" s="288"/>
      <c r="P15" s="288"/>
      <c r="Q15" s="288"/>
    </row>
    <row r="16" spans="1:17" s="875" customFormat="1" ht="13.5" customHeight="1" x14ac:dyDescent="0.2">
      <c r="A16" s="948" t="s">
        <v>1007</v>
      </c>
      <c r="B16" s="929">
        <v>145.34299999999999</v>
      </c>
      <c r="C16" s="929">
        <v>0</v>
      </c>
      <c r="D16" s="932">
        <v>145.34299999999999</v>
      </c>
      <c r="E16" s="932">
        <v>50.54</v>
      </c>
      <c r="F16" s="932">
        <v>0</v>
      </c>
      <c r="G16" s="932">
        <v>0</v>
      </c>
      <c r="H16" s="932">
        <v>0</v>
      </c>
      <c r="I16" s="932">
        <v>0</v>
      </c>
      <c r="J16" s="949"/>
      <c r="K16" s="288"/>
      <c r="L16" s="288"/>
      <c r="M16" s="288"/>
      <c r="N16" s="288"/>
      <c r="O16" s="288"/>
      <c r="P16" s="288"/>
      <c r="Q16" s="288"/>
    </row>
    <row r="17" spans="1:17" s="875" customFormat="1" ht="13.5" customHeight="1" x14ac:dyDescent="0.2">
      <c r="A17" s="948" t="s">
        <v>1008</v>
      </c>
      <c r="B17" s="929">
        <v>0</v>
      </c>
      <c r="C17" s="929">
        <v>0</v>
      </c>
      <c r="D17" s="932">
        <v>0</v>
      </c>
      <c r="E17" s="932">
        <v>0</v>
      </c>
      <c r="F17" s="932">
        <v>0</v>
      </c>
      <c r="G17" s="932">
        <v>0</v>
      </c>
      <c r="H17" s="932">
        <v>0</v>
      </c>
      <c r="I17" s="932">
        <v>0</v>
      </c>
      <c r="J17" s="949"/>
      <c r="K17" s="288"/>
      <c r="L17" s="288"/>
      <c r="M17" s="288"/>
      <c r="N17" s="288"/>
      <c r="O17" s="288"/>
      <c r="P17" s="288"/>
      <c r="Q17" s="288"/>
    </row>
    <row r="18" spans="1:17" s="875" customFormat="1" ht="13.5" customHeight="1" x14ac:dyDescent="0.2">
      <c r="A18" s="947" t="s">
        <v>1009</v>
      </c>
      <c r="B18" s="929">
        <v>0</v>
      </c>
      <c r="C18" s="929">
        <v>0</v>
      </c>
      <c r="D18" s="932">
        <v>0</v>
      </c>
      <c r="E18" s="932">
        <v>0</v>
      </c>
      <c r="F18" s="932">
        <v>0</v>
      </c>
      <c r="G18" s="932">
        <v>0</v>
      </c>
      <c r="H18" s="932">
        <v>0</v>
      </c>
      <c r="I18" s="932">
        <v>0</v>
      </c>
      <c r="J18" s="949"/>
      <c r="K18" s="288"/>
      <c r="L18" s="288"/>
      <c r="M18" s="288"/>
      <c r="N18" s="288"/>
      <c r="O18" s="288"/>
      <c r="P18" s="288"/>
      <c r="Q18" s="288"/>
    </row>
    <row r="19" spans="1:17" s="875" customFormat="1" ht="13.5" customHeight="1" x14ac:dyDescent="0.2">
      <c r="A19" s="948" t="s">
        <v>1010</v>
      </c>
      <c r="B19" s="929">
        <v>104.93600000000001</v>
      </c>
      <c r="C19" s="929">
        <v>37.994999999999997</v>
      </c>
      <c r="D19" s="934">
        <v>104.93600000000001</v>
      </c>
      <c r="E19" s="934">
        <v>37.994999999999997</v>
      </c>
      <c r="F19" s="932">
        <v>0</v>
      </c>
      <c r="G19" s="932">
        <v>0</v>
      </c>
      <c r="H19" s="932">
        <v>0</v>
      </c>
      <c r="I19" s="932">
        <v>0</v>
      </c>
      <c r="J19" s="949"/>
      <c r="K19" s="288"/>
      <c r="L19" s="288"/>
      <c r="M19" s="288"/>
      <c r="N19" s="288"/>
      <c r="O19" s="288"/>
      <c r="P19" s="288"/>
      <c r="Q19" s="288"/>
    </row>
    <row r="20" spans="1:17" s="875" customFormat="1" ht="19.5" customHeight="1" x14ac:dyDescent="0.2">
      <c r="A20" s="948" t="s">
        <v>1191</v>
      </c>
      <c r="B20" s="929">
        <v>46603.999000000003</v>
      </c>
      <c r="C20" s="929">
        <v>2234.8029999999999</v>
      </c>
      <c r="D20" s="932">
        <v>46603.999000000003</v>
      </c>
      <c r="E20" s="932">
        <v>2234.8029999999999</v>
      </c>
      <c r="F20" s="932">
        <v>0</v>
      </c>
      <c r="G20" s="932">
        <v>0</v>
      </c>
      <c r="H20" s="932">
        <v>0</v>
      </c>
      <c r="I20" s="932">
        <v>0</v>
      </c>
      <c r="J20" s="949"/>
      <c r="K20" s="288"/>
      <c r="L20" s="288"/>
      <c r="M20" s="288"/>
      <c r="N20" s="288"/>
      <c r="O20" s="288"/>
      <c r="P20" s="288"/>
      <c r="Q20" s="288"/>
    </row>
    <row r="21" spans="1:17" s="875" customFormat="1" ht="4.9000000000000004" customHeight="1" thickBot="1" x14ac:dyDescent="0.25">
      <c r="A21" s="950"/>
      <c r="B21" s="950"/>
      <c r="C21" s="950"/>
      <c r="D21" s="951"/>
      <c r="E21" s="951"/>
      <c r="F21" s="951"/>
      <c r="G21" s="951"/>
      <c r="H21" s="951"/>
      <c r="I21" s="951"/>
      <c r="K21" s="949"/>
    </row>
    <row r="22" spans="1:17" s="875" customFormat="1" ht="12" customHeight="1" thickTop="1" x14ac:dyDescent="0.15">
      <c r="A22" s="952" t="s">
        <v>1186</v>
      </c>
      <c r="B22" s="810"/>
      <c r="C22" s="810"/>
      <c r="D22" s="810"/>
      <c r="E22" s="810"/>
      <c r="F22" s="810"/>
      <c r="G22" s="810"/>
      <c r="H22" s="810"/>
      <c r="I22" s="810"/>
    </row>
    <row r="23" spans="1:17" s="875" customFormat="1" ht="12" customHeight="1" x14ac:dyDescent="0.15">
      <c r="A23" s="953" t="s">
        <v>1486</v>
      </c>
      <c r="B23" s="954"/>
      <c r="C23" s="954"/>
      <c r="D23" s="954"/>
      <c r="E23" s="954"/>
      <c r="F23" s="954"/>
      <c r="G23" s="954"/>
      <c r="H23" s="954"/>
      <c r="I23" s="954"/>
    </row>
    <row r="24" spans="1:17" ht="6.75" customHeight="1" x14ac:dyDescent="0.2"/>
  </sheetData>
  <mergeCells count="7">
    <mergeCell ref="A1:I1"/>
    <mergeCell ref="A3:A4"/>
    <mergeCell ref="B3:C4"/>
    <mergeCell ref="D3:E4"/>
    <mergeCell ref="F3:I3"/>
    <mergeCell ref="F4:H4"/>
    <mergeCell ref="I4:I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3"/>
  <dimension ref="A1:H77"/>
  <sheetViews>
    <sheetView showGridLines="0" topLeftCell="A52" zoomScaleSheetLayoutView="100" workbookViewId="0">
      <selection sqref="A1:H77"/>
    </sheetView>
  </sheetViews>
  <sheetFormatPr defaultColWidth="12.7109375" defaultRowHeight="9" x14ac:dyDescent="0.15"/>
  <cols>
    <col min="1" max="1" width="24" style="237" customWidth="1"/>
    <col min="2" max="2" width="10" style="237" customWidth="1"/>
    <col min="3" max="3" width="9.140625" style="237" customWidth="1"/>
    <col min="4" max="4" width="9.5703125" style="237" customWidth="1"/>
    <col min="5" max="5" width="8.7109375" style="237" customWidth="1"/>
    <col min="6" max="7" width="8.42578125" style="237" customWidth="1"/>
    <col min="8" max="8" width="9.28515625" style="237" customWidth="1"/>
    <col min="9" max="16384" width="12.7109375" style="237"/>
  </cols>
  <sheetData>
    <row r="1" spans="1:8" s="194" customFormat="1" ht="28.15" customHeight="1" x14ac:dyDescent="0.15">
      <c r="A1" s="2173" t="s">
        <v>2017</v>
      </c>
      <c r="B1" s="2173"/>
      <c r="C1" s="2173"/>
      <c r="D1" s="2173"/>
      <c r="E1" s="2173"/>
      <c r="F1" s="2173"/>
      <c r="G1" s="2173"/>
      <c r="H1" s="2173"/>
    </row>
    <row r="2" spans="1:8" ht="12" customHeight="1" x14ac:dyDescent="0.15">
      <c r="A2" s="467">
        <v>2020</v>
      </c>
      <c r="B2" s="245"/>
      <c r="C2" s="246"/>
      <c r="D2" s="263"/>
      <c r="E2" s="263"/>
      <c r="F2" s="263"/>
      <c r="G2" s="263"/>
      <c r="H2" s="483" t="s">
        <v>249</v>
      </c>
    </row>
    <row r="3" spans="1:8" ht="9.9499999999999993" customHeight="1" x14ac:dyDescent="0.15">
      <c r="A3" s="526" t="s">
        <v>971</v>
      </c>
      <c r="B3" s="2196" t="s">
        <v>1</v>
      </c>
      <c r="C3" s="2196" t="s">
        <v>948</v>
      </c>
      <c r="D3" s="2196" t="s">
        <v>949</v>
      </c>
      <c r="E3" s="2196" t="s">
        <v>990</v>
      </c>
      <c r="F3" s="2196" t="s">
        <v>975</v>
      </c>
      <c r="G3" s="2196"/>
      <c r="H3" s="2199" t="s">
        <v>952</v>
      </c>
    </row>
    <row r="4" spans="1:8" ht="20.100000000000001" customHeight="1" x14ac:dyDescent="0.15">
      <c r="A4" s="514" t="s">
        <v>991</v>
      </c>
      <c r="B4" s="2202"/>
      <c r="C4" s="2202"/>
      <c r="D4" s="2202"/>
      <c r="E4" s="2202"/>
      <c r="F4" s="1804" t="s">
        <v>981</v>
      </c>
      <c r="G4" s="1804" t="s">
        <v>982</v>
      </c>
      <c r="H4" s="2203"/>
    </row>
    <row r="5" spans="1:8" s="249" customFormat="1" ht="5.25" customHeight="1" x14ac:dyDescent="0.15"/>
    <row r="6" spans="1:8" s="249" customFormat="1" ht="9" customHeight="1" x14ac:dyDescent="0.15">
      <c r="A6" s="527" t="s">
        <v>6</v>
      </c>
      <c r="B6" s="528">
        <f t="shared" ref="B6:H6" si="0">+B7+B37+B53+B66+B74+B75</f>
        <v>41729162</v>
      </c>
      <c r="C6" s="528">
        <f t="shared" si="0"/>
        <v>19147300</v>
      </c>
      <c r="D6" s="528">
        <f t="shared" si="0"/>
        <v>9514873</v>
      </c>
      <c r="E6" s="528">
        <f t="shared" si="0"/>
        <v>10417539</v>
      </c>
      <c r="F6" s="528">
        <f t="shared" si="0"/>
        <v>144749</v>
      </c>
      <c r="G6" s="528">
        <f t="shared" si="0"/>
        <v>586418</v>
      </c>
      <c r="H6" s="528">
        <f t="shared" si="0"/>
        <v>1918283</v>
      </c>
    </row>
    <row r="7" spans="1:8" s="249" customFormat="1" ht="9" customHeight="1" x14ac:dyDescent="0.15">
      <c r="A7" s="277" t="s">
        <v>8</v>
      </c>
      <c r="B7" s="528">
        <f>SUM(B8:B36)-B8</f>
        <v>20344882</v>
      </c>
      <c r="C7" s="528">
        <f t="shared" ref="C7:H7" si="1">SUM(C8:C36)-C8</f>
        <v>5341475</v>
      </c>
      <c r="D7" s="528">
        <f t="shared" si="1"/>
        <v>5697342</v>
      </c>
      <c r="E7" s="528">
        <f t="shared" si="1"/>
        <v>7381701</v>
      </c>
      <c r="F7" s="528">
        <f t="shared" si="1"/>
        <v>135399</v>
      </c>
      <c r="G7" s="528">
        <f t="shared" si="1"/>
        <v>586395</v>
      </c>
      <c r="H7" s="528">
        <f t="shared" si="1"/>
        <v>1202570</v>
      </c>
    </row>
    <row r="8" spans="1:8" s="249" customFormat="1" ht="9" customHeight="1" x14ac:dyDescent="0.15">
      <c r="A8" s="529" t="s">
        <v>983</v>
      </c>
      <c r="B8" s="530">
        <f>SUM(B9:B28)</f>
        <v>13149137</v>
      </c>
      <c r="C8" s="530">
        <f t="shared" ref="C8:H8" si="2">SUM(C9:C28)</f>
        <v>2429899</v>
      </c>
      <c r="D8" s="530">
        <f t="shared" si="2"/>
        <v>3424873</v>
      </c>
      <c r="E8" s="530">
        <f t="shared" si="2"/>
        <v>5739821</v>
      </c>
      <c r="F8" s="530">
        <f t="shared" si="2"/>
        <v>117507</v>
      </c>
      <c r="G8" s="530">
        <f t="shared" si="2"/>
        <v>585338</v>
      </c>
      <c r="H8" s="530">
        <f t="shared" si="2"/>
        <v>851699</v>
      </c>
    </row>
    <row r="9" spans="1:8" s="249" customFormat="1" ht="9" customHeight="1" x14ac:dyDescent="0.15">
      <c r="A9" s="531" t="s">
        <v>58</v>
      </c>
      <c r="B9" s="530">
        <f t="shared" ref="B9:B36" si="3">SUM(C9:H9)</f>
        <v>610732</v>
      </c>
      <c r="C9" s="530">
        <v>32523</v>
      </c>
      <c r="D9" s="530">
        <v>276149</v>
      </c>
      <c r="E9" s="530">
        <v>221480</v>
      </c>
      <c r="F9" s="530">
        <v>14698</v>
      </c>
      <c r="G9" s="530">
        <v>3</v>
      </c>
      <c r="H9" s="530">
        <v>65879</v>
      </c>
    </row>
    <row r="10" spans="1:8" s="249" customFormat="1" ht="9" customHeight="1" x14ac:dyDescent="0.15">
      <c r="A10" s="531" t="s">
        <v>60</v>
      </c>
      <c r="B10" s="530">
        <f t="shared" si="3"/>
        <v>1272004</v>
      </c>
      <c r="C10" s="530">
        <v>235981</v>
      </c>
      <c r="D10" s="530">
        <v>80983</v>
      </c>
      <c r="E10" s="530">
        <v>832597</v>
      </c>
      <c r="F10" s="530">
        <v>59449</v>
      </c>
      <c r="G10" s="530">
        <v>1602</v>
      </c>
      <c r="H10" s="530">
        <v>61392</v>
      </c>
    </row>
    <row r="11" spans="1:8" s="249" customFormat="1" ht="9" customHeight="1" x14ac:dyDescent="0.15">
      <c r="A11" s="531" t="s">
        <v>61</v>
      </c>
      <c r="B11" s="530">
        <f t="shared" si="3"/>
        <v>141739</v>
      </c>
      <c r="C11" s="530">
        <v>0</v>
      </c>
      <c r="D11" s="530">
        <v>139243</v>
      </c>
      <c r="E11" s="530">
        <v>2496</v>
      </c>
      <c r="F11" s="530">
        <v>0</v>
      </c>
      <c r="G11" s="530">
        <v>0</v>
      </c>
      <c r="H11" s="530">
        <v>0</v>
      </c>
    </row>
    <row r="12" spans="1:8" s="249" customFormat="1" ht="9" customHeight="1" x14ac:dyDescent="0.15">
      <c r="A12" s="531" t="s">
        <v>62</v>
      </c>
      <c r="B12" s="530">
        <f t="shared" si="3"/>
        <v>138</v>
      </c>
      <c r="C12" s="530">
        <v>0</v>
      </c>
      <c r="D12" s="530">
        <v>0</v>
      </c>
      <c r="E12" s="530">
        <v>138</v>
      </c>
      <c r="F12" s="530">
        <v>0</v>
      </c>
      <c r="G12" s="530">
        <v>0</v>
      </c>
      <c r="H12" s="530">
        <v>0</v>
      </c>
    </row>
    <row r="13" spans="1:8" s="249" customFormat="1" ht="9" customHeight="1" x14ac:dyDescent="0.15">
      <c r="A13" s="531" t="s">
        <v>64</v>
      </c>
      <c r="B13" s="530">
        <f t="shared" si="3"/>
        <v>251731</v>
      </c>
      <c r="C13" s="530">
        <v>82130</v>
      </c>
      <c r="D13" s="530">
        <v>151213</v>
      </c>
      <c r="E13" s="530">
        <v>11545</v>
      </c>
      <c r="F13" s="530">
        <v>0</v>
      </c>
      <c r="G13" s="530">
        <v>0</v>
      </c>
      <c r="H13" s="530">
        <v>6843</v>
      </c>
    </row>
    <row r="14" spans="1:8" s="249" customFormat="1" ht="9" customHeight="1" x14ac:dyDescent="0.15">
      <c r="A14" s="531" t="s">
        <v>67</v>
      </c>
      <c r="B14" s="530">
        <f t="shared" si="3"/>
        <v>4742307</v>
      </c>
      <c r="C14" s="530">
        <v>1187057</v>
      </c>
      <c r="D14" s="530">
        <v>708096</v>
      </c>
      <c r="E14" s="530">
        <v>2466555</v>
      </c>
      <c r="F14" s="530">
        <v>3990</v>
      </c>
      <c r="G14" s="530">
        <v>8</v>
      </c>
      <c r="H14" s="530">
        <v>376601</v>
      </c>
    </row>
    <row r="15" spans="1:8" s="249" customFormat="1" ht="9" customHeight="1" x14ac:dyDescent="0.15">
      <c r="A15" s="531" t="s">
        <v>68</v>
      </c>
      <c r="B15" s="530">
        <f t="shared" si="3"/>
        <v>5858</v>
      </c>
      <c r="C15" s="530">
        <v>0</v>
      </c>
      <c r="D15" s="530">
        <v>5858</v>
      </c>
      <c r="E15" s="530">
        <v>0</v>
      </c>
      <c r="F15" s="530">
        <v>0</v>
      </c>
      <c r="G15" s="530">
        <v>0</v>
      </c>
      <c r="H15" s="530">
        <v>0</v>
      </c>
    </row>
    <row r="16" spans="1:8" s="249" customFormat="1" ht="9" customHeight="1" x14ac:dyDescent="0.15">
      <c r="A16" s="531" t="s">
        <v>69</v>
      </c>
      <c r="B16" s="530">
        <f t="shared" si="3"/>
        <v>117830</v>
      </c>
      <c r="C16" s="530">
        <v>29707</v>
      </c>
      <c r="D16" s="530">
        <v>68347</v>
      </c>
      <c r="E16" s="530">
        <v>0</v>
      </c>
      <c r="F16" s="530">
        <v>0</v>
      </c>
      <c r="G16" s="530">
        <v>0</v>
      </c>
      <c r="H16" s="530">
        <v>19776</v>
      </c>
    </row>
    <row r="17" spans="1:8" s="249" customFormat="1" ht="9" customHeight="1" x14ac:dyDescent="0.15">
      <c r="A17" s="531" t="s">
        <v>70</v>
      </c>
      <c r="B17" s="530">
        <f t="shared" si="3"/>
        <v>1316400</v>
      </c>
      <c r="C17" s="530">
        <v>99668</v>
      </c>
      <c r="D17" s="530">
        <v>1039888</v>
      </c>
      <c r="E17" s="530">
        <v>135749</v>
      </c>
      <c r="F17" s="530">
        <v>661</v>
      </c>
      <c r="G17" s="530">
        <v>0</v>
      </c>
      <c r="H17" s="530">
        <v>40434</v>
      </c>
    </row>
    <row r="18" spans="1:8" s="249" customFormat="1" ht="9" customHeight="1" x14ac:dyDescent="0.15">
      <c r="A18" s="531" t="s">
        <v>71</v>
      </c>
      <c r="B18" s="530">
        <f t="shared" si="3"/>
        <v>308080</v>
      </c>
      <c r="C18" s="530">
        <v>0</v>
      </c>
      <c r="D18" s="530">
        <v>0</v>
      </c>
      <c r="E18" s="530">
        <v>307485</v>
      </c>
      <c r="F18" s="530">
        <v>595</v>
      </c>
      <c r="G18" s="530">
        <v>0</v>
      </c>
      <c r="H18" s="530">
        <v>0</v>
      </c>
    </row>
    <row r="19" spans="1:8" s="249" customFormat="1" ht="9" customHeight="1" x14ac:dyDescent="0.15">
      <c r="A19" s="531" t="s">
        <v>73</v>
      </c>
      <c r="B19" s="530">
        <f t="shared" si="3"/>
        <v>112147</v>
      </c>
      <c r="C19" s="530">
        <v>0</v>
      </c>
      <c r="D19" s="530">
        <v>101328</v>
      </c>
      <c r="E19" s="530">
        <v>7843</v>
      </c>
      <c r="F19" s="530">
        <v>327</v>
      </c>
      <c r="G19" s="530">
        <v>2649</v>
      </c>
      <c r="H19" s="530">
        <v>0</v>
      </c>
    </row>
    <row r="20" spans="1:8" s="249" customFormat="1" ht="9" customHeight="1" x14ac:dyDescent="0.15">
      <c r="A20" s="531" t="s">
        <v>74</v>
      </c>
      <c r="B20" s="530">
        <f t="shared" si="3"/>
        <v>664095</v>
      </c>
      <c r="C20" s="530">
        <v>7001</v>
      </c>
      <c r="D20" s="530">
        <v>10979</v>
      </c>
      <c r="E20" s="530">
        <v>564099</v>
      </c>
      <c r="F20" s="530">
        <v>7605</v>
      </c>
      <c r="G20" s="530">
        <v>15</v>
      </c>
      <c r="H20" s="530">
        <v>74396</v>
      </c>
    </row>
    <row r="21" spans="1:8" s="249" customFormat="1" ht="9" customHeight="1" x14ac:dyDescent="0.15">
      <c r="A21" s="531" t="s">
        <v>75</v>
      </c>
      <c r="B21" s="530">
        <f t="shared" si="3"/>
        <v>91305</v>
      </c>
      <c r="C21" s="530">
        <v>28528</v>
      </c>
      <c r="D21" s="530">
        <v>50254</v>
      </c>
      <c r="E21" s="530">
        <v>0</v>
      </c>
      <c r="F21" s="530">
        <v>0</v>
      </c>
      <c r="G21" s="530">
        <v>0</v>
      </c>
      <c r="H21" s="530">
        <v>12523</v>
      </c>
    </row>
    <row r="22" spans="1:8" s="249" customFormat="1" ht="9" customHeight="1" x14ac:dyDescent="0.15">
      <c r="A22" s="531" t="s">
        <v>76</v>
      </c>
      <c r="B22" s="530">
        <f t="shared" si="3"/>
        <v>29526</v>
      </c>
      <c r="C22" s="530">
        <v>0</v>
      </c>
      <c r="D22" s="530">
        <v>28993</v>
      </c>
      <c r="E22" s="530">
        <v>533</v>
      </c>
      <c r="F22" s="530">
        <v>0</v>
      </c>
      <c r="G22" s="530">
        <v>0</v>
      </c>
      <c r="H22" s="530">
        <v>0</v>
      </c>
    </row>
    <row r="23" spans="1:8" s="249" customFormat="1" ht="9" customHeight="1" x14ac:dyDescent="0.15">
      <c r="A23" s="531" t="s">
        <v>78</v>
      </c>
      <c r="B23" s="530">
        <f t="shared" si="3"/>
        <v>30368</v>
      </c>
      <c r="C23" s="530">
        <v>0</v>
      </c>
      <c r="D23" s="530">
        <v>30368</v>
      </c>
      <c r="E23" s="530">
        <v>0</v>
      </c>
      <c r="F23" s="530">
        <v>0</v>
      </c>
      <c r="G23" s="530">
        <v>0</v>
      </c>
      <c r="H23" s="530"/>
    </row>
    <row r="24" spans="1:8" s="249" customFormat="1" ht="9" customHeight="1" x14ac:dyDescent="0.15">
      <c r="A24" s="531" t="s">
        <v>1327</v>
      </c>
      <c r="B24" s="530">
        <f t="shared" si="3"/>
        <v>2572364</v>
      </c>
      <c r="C24" s="530">
        <v>522295</v>
      </c>
      <c r="D24" s="530">
        <v>150858</v>
      </c>
      <c r="E24" s="530">
        <v>1177059</v>
      </c>
      <c r="F24" s="530">
        <v>25680</v>
      </c>
      <c r="G24" s="530">
        <v>581061</v>
      </c>
      <c r="H24" s="530">
        <v>115411</v>
      </c>
    </row>
    <row r="25" spans="1:8" s="249" customFormat="1" ht="9" customHeight="1" x14ac:dyDescent="0.15">
      <c r="A25" s="531" t="s">
        <v>80</v>
      </c>
      <c r="B25" s="530">
        <f t="shared" si="3"/>
        <v>182602</v>
      </c>
      <c r="C25" s="530">
        <v>31127</v>
      </c>
      <c r="D25" s="530">
        <v>137999</v>
      </c>
      <c r="E25" s="530">
        <v>896</v>
      </c>
      <c r="F25" s="530">
        <v>0</v>
      </c>
      <c r="G25" s="530">
        <v>0</v>
      </c>
      <c r="H25" s="530">
        <v>12580</v>
      </c>
    </row>
    <row r="26" spans="1:8" s="249" customFormat="1" ht="9" customHeight="1" x14ac:dyDescent="0.15">
      <c r="A26" s="531" t="s">
        <v>82</v>
      </c>
      <c r="B26" s="530">
        <f t="shared" si="3"/>
        <v>426832</v>
      </c>
      <c r="C26" s="530">
        <v>19988</v>
      </c>
      <c r="D26" s="530">
        <v>398272</v>
      </c>
      <c r="E26" s="530">
        <v>390</v>
      </c>
      <c r="F26" s="530">
        <v>4117</v>
      </c>
      <c r="G26" s="530">
        <v>0</v>
      </c>
      <c r="H26" s="530">
        <v>4065</v>
      </c>
    </row>
    <row r="27" spans="1:8" s="249" customFormat="1" ht="9" customHeight="1" x14ac:dyDescent="0.15">
      <c r="A27" s="531" t="s">
        <v>83</v>
      </c>
      <c r="B27" s="530">
        <f t="shared" si="3"/>
        <v>273078</v>
      </c>
      <c r="C27" s="530">
        <v>153894</v>
      </c>
      <c r="D27" s="530">
        <v>46045</v>
      </c>
      <c r="E27" s="530">
        <v>10956</v>
      </c>
      <c r="F27" s="530">
        <v>384</v>
      </c>
      <c r="G27" s="530">
        <v>0</v>
      </c>
      <c r="H27" s="530">
        <v>61799</v>
      </c>
    </row>
    <row r="28" spans="1:8" s="249" customFormat="1" ht="9" customHeight="1" x14ac:dyDescent="0.15">
      <c r="A28" s="531" t="s">
        <v>1320</v>
      </c>
      <c r="B28" s="530">
        <f t="shared" si="3"/>
        <v>1</v>
      </c>
      <c r="C28" s="530">
        <v>0</v>
      </c>
      <c r="D28" s="530">
        <v>0</v>
      </c>
      <c r="E28" s="530">
        <v>0</v>
      </c>
      <c r="F28" s="530">
        <v>1</v>
      </c>
      <c r="G28" s="530">
        <v>0</v>
      </c>
      <c r="H28" s="530">
        <v>0</v>
      </c>
    </row>
    <row r="29" spans="1:8" s="249" customFormat="1" ht="9" customHeight="1" x14ac:dyDescent="0.15">
      <c r="A29" s="529" t="s">
        <v>11</v>
      </c>
      <c r="B29" s="530">
        <f t="shared" si="3"/>
        <v>29109</v>
      </c>
      <c r="C29" s="530">
        <v>21165</v>
      </c>
      <c r="D29" s="530">
        <v>7944</v>
      </c>
      <c r="E29" s="530">
        <v>0</v>
      </c>
      <c r="F29" s="530">
        <v>0</v>
      </c>
      <c r="G29" s="530">
        <v>0</v>
      </c>
      <c r="H29" s="530">
        <v>0</v>
      </c>
    </row>
    <row r="30" spans="1:8" s="249" customFormat="1" ht="9" customHeight="1" x14ac:dyDescent="0.15">
      <c r="A30" s="529" t="s">
        <v>40</v>
      </c>
      <c r="B30" s="530">
        <f t="shared" si="3"/>
        <v>26779</v>
      </c>
      <c r="C30" s="530">
        <v>0</v>
      </c>
      <c r="D30" s="530">
        <v>22934</v>
      </c>
      <c r="E30" s="530">
        <v>0</v>
      </c>
      <c r="F30" s="530">
        <v>0</v>
      </c>
      <c r="G30" s="530">
        <v>0</v>
      </c>
      <c r="H30" s="530">
        <v>3845</v>
      </c>
    </row>
    <row r="31" spans="1:8" s="249" customFormat="1" ht="9" customHeight="1" x14ac:dyDescent="0.15">
      <c r="A31" s="529" t="s">
        <v>1356</v>
      </c>
      <c r="B31" s="530">
        <f>SUM(C31:H31)</f>
        <v>12568</v>
      </c>
      <c r="C31" s="530">
        <v>12568</v>
      </c>
      <c r="D31" s="530">
        <v>0</v>
      </c>
      <c r="E31" s="530">
        <v>0</v>
      </c>
      <c r="F31" s="530">
        <v>0</v>
      </c>
      <c r="G31" s="530">
        <v>0</v>
      </c>
      <c r="H31" s="530">
        <v>0</v>
      </c>
    </row>
    <row r="32" spans="1:8" s="249" customFormat="1" ht="9" customHeight="1" x14ac:dyDescent="0.15">
      <c r="A32" s="529" t="s">
        <v>41</v>
      </c>
      <c r="B32" s="530">
        <f t="shared" si="3"/>
        <v>284486</v>
      </c>
      <c r="C32" s="530">
        <v>207040</v>
      </c>
      <c r="D32" s="530">
        <v>73680</v>
      </c>
      <c r="E32" s="530">
        <v>0</v>
      </c>
      <c r="F32" s="530">
        <v>0</v>
      </c>
      <c r="G32" s="530">
        <v>0</v>
      </c>
      <c r="H32" s="530">
        <v>3766</v>
      </c>
    </row>
    <row r="33" spans="1:8" s="249" customFormat="1" ht="9" customHeight="1" x14ac:dyDescent="0.15">
      <c r="A33" s="529" t="s">
        <v>81</v>
      </c>
      <c r="B33" s="530">
        <f t="shared" si="3"/>
        <v>2026332</v>
      </c>
      <c r="C33" s="530">
        <v>903201</v>
      </c>
      <c r="D33" s="530">
        <v>921469</v>
      </c>
      <c r="E33" s="530">
        <v>142095</v>
      </c>
      <c r="F33" s="530">
        <v>5663</v>
      </c>
      <c r="G33" s="530">
        <v>980</v>
      </c>
      <c r="H33" s="530">
        <v>52924</v>
      </c>
    </row>
    <row r="34" spans="1:8" s="249" customFormat="1" ht="9" customHeight="1" x14ac:dyDescent="0.15">
      <c r="A34" s="529" t="s">
        <v>12</v>
      </c>
      <c r="B34" s="530">
        <f t="shared" si="3"/>
        <v>1135758</v>
      </c>
      <c r="C34" s="530">
        <v>963020</v>
      </c>
      <c r="D34" s="530">
        <v>146324</v>
      </c>
      <c r="E34" s="530">
        <v>2791</v>
      </c>
      <c r="F34" s="530">
        <v>0</v>
      </c>
      <c r="G34" s="530">
        <v>0</v>
      </c>
      <c r="H34" s="530">
        <v>23623</v>
      </c>
    </row>
    <row r="35" spans="1:8" s="249" customFormat="1" ht="9" customHeight="1" x14ac:dyDescent="0.15">
      <c r="A35" s="529" t="s">
        <v>13</v>
      </c>
      <c r="B35" s="530">
        <f t="shared" si="3"/>
        <v>2896189</v>
      </c>
      <c r="C35" s="530">
        <v>789652</v>
      </c>
      <c r="D35" s="530">
        <v>387728</v>
      </c>
      <c r="E35" s="530">
        <v>1496608</v>
      </c>
      <c r="F35" s="530">
        <v>12229</v>
      </c>
      <c r="G35" s="530">
        <v>77</v>
      </c>
      <c r="H35" s="530">
        <v>209895</v>
      </c>
    </row>
    <row r="36" spans="1:8" s="249" customFormat="1" ht="9" customHeight="1" x14ac:dyDescent="0.15">
      <c r="A36" s="529" t="s">
        <v>14</v>
      </c>
      <c r="B36" s="530">
        <f t="shared" si="3"/>
        <v>784524</v>
      </c>
      <c r="C36" s="530">
        <v>14930</v>
      </c>
      <c r="D36" s="530">
        <v>712390</v>
      </c>
      <c r="E36" s="530">
        <v>386</v>
      </c>
      <c r="F36" s="530">
        <v>0</v>
      </c>
      <c r="G36" s="530">
        <v>0</v>
      </c>
      <c r="H36" s="530">
        <v>56818</v>
      </c>
    </row>
    <row r="37" spans="1:8" s="249" customFormat="1" ht="9" customHeight="1" x14ac:dyDescent="0.15">
      <c r="A37" s="277" t="s">
        <v>540</v>
      </c>
      <c r="B37" s="528">
        <f>SUM(B38:B52)-B38</f>
        <v>9244556</v>
      </c>
      <c r="C37" s="528">
        <f t="shared" ref="C37:H37" si="4">SUM(C38:C52)-C38</f>
        <v>8439891</v>
      </c>
      <c r="D37" s="528">
        <f t="shared" si="4"/>
        <v>449720</v>
      </c>
      <c r="E37" s="528">
        <f t="shared" si="4"/>
        <v>302132</v>
      </c>
      <c r="F37" s="528">
        <f t="shared" si="4"/>
        <v>4935</v>
      </c>
      <c r="G37" s="528">
        <f t="shared" si="4"/>
        <v>0</v>
      </c>
      <c r="H37" s="528">
        <f t="shared" si="4"/>
        <v>47878</v>
      </c>
    </row>
    <row r="38" spans="1:8" s="249" customFormat="1" ht="9" customHeight="1" x14ac:dyDescent="0.15">
      <c r="A38" s="529" t="s">
        <v>17</v>
      </c>
      <c r="B38" s="530">
        <f>SUM(B39:B43)</f>
        <v>1229347</v>
      </c>
      <c r="C38" s="530">
        <f t="shared" ref="C38:H38" si="5">SUM(C39:C43)</f>
        <v>1118803</v>
      </c>
      <c r="D38" s="530">
        <f t="shared" si="5"/>
        <v>67051</v>
      </c>
      <c r="E38" s="530">
        <f t="shared" si="5"/>
        <v>42567</v>
      </c>
      <c r="F38" s="530">
        <f t="shared" si="5"/>
        <v>4</v>
      </c>
      <c r="G38" s="530">
        <f t="shared" si="5"/>
        <v>0</v>
      </c>
      <c r="H38" s="530">
        <f t="shared" si="5"/>
        <v>922</v>
      </c>
    </row>
    <row r="39" spans="1:8" s="249" customFormat="1" ht="9" customHeight="1" x14ac:dyDescent="0.15">
      <c r="A39" s="531" t="s">
        <v>50</v>
      </c>
      <c r="B39" s="530">
        <f>SUM(C39:H39)</f>
        <v>1140329</v>
      </c>
      <c r="C39" s="530">
        <v>1112557</v>
      </c>
      <c r="D39" s="530">
        <v>4158</v>
      </c>
      <c r="E39" s="530">
        <v>23394</v>
      </c>
      <c r="F39" s="530">
        <v>4</v>
      </c>
      <c r="G39" s="530">
        <v>0</v>
      </c>
      <c r="H39" s="530">
        <v>216</v>
      </c>
    </row>
    <row r="40" spans="1:8" s="249" customFormat="1" ht="9" customHeight="1" x14ac:dyDescent="0.15">
      <c r="A40" s="531" t="s">
        <v>51</v>
      </c>
      <c r="B40" s="530">
        <f t="shared" ref="B40:B51" si="6">SUM(C40:H40)</f>
        <v>11379</v>
      </c>
      <c r="C40" s="530">
        <v>0</v>
      </c>
      <c r="D40" s="530">
        <v>0</v>
      </c>
      <c r="E40" s="530">
        <v>11360</v>
      </c>
      <c r="F40" s="530">
        <v>0</v>
      </c>
      <c r="G40" s="530">
        <v>0</v>
      </c>
      <c r="H40" s="530">
        <v>19</v>
      </c>
    </row>
    <row r="41" spans="1:8" s="249" customFormat="1" ht="9" customHeight="1" x14ac:dyDescent="0.15">
      <c r="A41" s="531" t="s">
        <v>52</v>
      </c>
      <c r="B41" s="530">
        <f t="shared" si="6"/>
        <v>7395</v>
      </c>
      <c r="C41" s="530">
        <v>6246</v>
      </c>
      <c r="D41" s="530">
        <v>0</v>
      </c>
      <c r="E41" s="530">
        <v>463</v>
      </c>
      <c r="F41" s="530">
        <v>0</v>
      </c>
      <c r="G41" s="530">
        <v>0</v>
      </c>
      <c r="H41" s="530">
        <v>686</v>
      </c>
    </row>
    <row r="42" spans="1:8" s="249" customFormat="1" ht="9" customHeight="1" x14ac:dyDescent="0.15">
      <c r="A42" s="531" t="s">
        <v>53</v>
      </c>
      <c r="B42" s="530">
        <f t="shared" si="6"/>
        <v>63275</v>
      </c>
      <c r="C42" s="530">
        <v>0</v>
      </c>
      <c r="D42" s="530">
        <v>62893</v>
      </c>
      <c r="E42" s="530">
        <v>382</v>
      </c>
      <c r="F42" s="530">
        <v>0</v>
      </c>
      <c r="G42" s="530">
        <v>0</v>
      </c>
      <c r="H42" s="530">
        <v>0</v>
      </c>
    </row>
    <row r="43" spans="1:8" s="249" customFormat="1" ht="9" customHeight="1" x14ac:dyDescent="0.15">
      <c r="A43" s="531" t="s">
        <v>54</v>
      </c>
      <c r="B43" s="530">
        <f t="shared" si="6"/>
        <v>6969</v>
      </c>
      <c r="C43" s="530">
        <v>0</v>
      </c>
      <c r="D43" s="530">
        <v>0</v>
      </c>
      <c r="E43" s="530">
        <v>6968</v>
      </c>
      <c r="F43" s="530">
        <v>0</v>
      </c>
      <c r="G43" s="530">
        <v>0</v>
      </c>
      <c r="H43" s="530">
        <v>1</v>
      </c>
    </row>
    <row r="44" spans="1:8" s="249" customFormat="1" ht="9" customHeight="1" x14ac:dyDescent="0.15">
      <c r="A44" s="529" t="s">
        <v>46</v>
      </c>
      <c r="B44" s="530">
        <f t="shared" si="6"/>
        <v>734503</v>
      </c>
      <c r="C44" s="530">
        <v>713766</v>
      </c>
      <c r="D44" s="530">
        <v>15394</v>
      </c>
      <c r="E44" s="530">
        <v>244</v>
      </c>
      <c r="F44" s="530">
        <v>0</v>
      </c>
      <c r="G44" s="530">
        <v>0</v>
      </c>
      <c r="H44" s="530">
        <v>5099</v>
      </c>
    </row>
    <row r="45" spans="1:8" s="249" customFormat="1" ht="9" customHeight="1" x14ac:dyDescent="0.15">
      <c r="A45" s="529" t="s">
        <v>1713</v>
      </c>
      <c r="B45" s="530">
        <f t="shared" si="6"/>
        <v>123464</v>
      </c>
      <c r="C45" s="530">
        <v>122859</v>
      </c>
      <c r="D45" s="530">
        <v>0</v>
      </c>
      <c r="E45" s="530">
        <v>219</v>
      </c>
      <c r="F45" s="530">
        <v>0</v>
      </c>
      <c r="G45" s="530">
        <v>0</v>
      </c>
      <c r="H45" s="530">
        <v>386</v>
      </c>
    </row>
    <row r="46" spans="1:8" s="249" customFormat="1" ht="9" customHeight="1" x14ac:dyDescent="0.15">
      <c r="A46" s="529" t="s">
        <v>19</v>
      </c>
      <c r="B46" s="530">
        <f t="shared" si="6"/>
        <v>53411</v>
      </c>
      <c r="C46" s="530">
        <v>0</v>
      </c>
      <c r="D46" s="530">
        <v>52823</v>
      </c>
      <c r="E46" s="530">
        <v>588</v>
      </c>
      <c r="F46" s="530">
        <v>0</v>
      </c>
      <c r="G46" s="530">
        <v>0</v>
      </c>
      <c r="H46" s="530">
        <v>0</v>
      </c>
    </row>
    <row r="47" spans="1:8" s="249" customFormat="1" ht="9" customHeight="1" x14ac:dyDescent="0.15">
      <c r="A47" s="529" t="s">
        <v>984</v>
      </c>
      <c r="B47" s="530">
        <f t="shared" si="6"/>
        <v>1139493</v>
      </c>
      <c r="C47" s="530">
        <v>1090562</v>
      </c>
      <c r="D47" s="530">
        <v>33082</v>
      </c>
      <c r="E47" s="530">
        <v>10855</v>
      </c>
      <c r="F47" s="530">
        <v>0</v>
      </c>
      <c r="G47" s="530">
        <v>0</v>
      </c>
      <c r="H47" s="530">
        <v>4994</v>
      </c>
    </row>
    <row r="48" spans="1:8" s="249" customFormat="1" ht="9" customHeight="1" x14ac:dyDescent="0.15">
      <c r="A48" s="529" t="s">
        <v>992</v>
      </c>
      <c r="B48" s="530">
        <f t="shared" si="6"/>
        <v>122142</v>
      </c>
      <c r="C48" s="530">
        <v>122034</v>
      </c>
      <c r="D48" s="530">
        <v>0</v>
      </c>
      <c r="E48" s="530">
        <v>108</v>
      </c>
      <c r="F48" s="530">
        <v>0</v>
      </c>
      <c r="G48" s="530">
        <v>0</v>
      </c>
      <c r="H48" s="530">
        <v>0</v>
      </c>
    </row>
    <row r="49" spans="1:8" s="249" customFormat="1" ht="9" customHeight="1" x14ac:dyDescent="0.15">
      <c r="A49" s="529" t="s">
        <v>20</v>
      </c>
      <c r="B49" s="530">
        <f t="shared" si="6"/>
        <v>1001329</v>
      </c>
      <c r="C49" s="530">
        <v>1001313</v>
      </c>
      <c r="D49" s="530">
        <v>0</v>
      </c>
      <c r="E49" s="530">
        <v>0</v>
      </c>
      <c r="F49" s="530">
        <v>0</v>
      </c>
      <c r="G49" s="530">
        <v>0</v>
      </c>
      <c r="H49" s="530">
        <v>16</v>
      </c>
    </row>
    <row r="50" spans="1:8" s="249" customFormat="1" ht="9" customHeight="1" x14ac:dyDescent="0.15">
      <c r="A50" s="529" t="s">
        <v>21</v>
      </c>
      <c r="B50" s="530">
        <f t="shared" si="6"/>
        <v>514276</v>
      </c>
      <c r="C50" s="530">
        <v>24057</v>
      </c>
      <c r="D50" s="530">
        <v>256322</v>
      </c>
      <c r="E50" s="530">
        <v>211230</v>
      </c>
      <c r="F50" s="530">
        <v>4931</v>
      </c>
      <c r="G50" s="530">
        <v>0</v>
      </c>
      <c r="H50" s="530">
        <v>17736</v>
      </c>
    </row>
    <row r="51" spans="1:8" s="249" customFormat="1" ht="9" customHeight="1" x14ac:dyDescent="0.15">
      <c r="A51" s="529" t="s">
        <v>49</v>
      </c>
      <c r="B51" s="530">
        <f t="shared" si="6"/>
        <v>4250734</v>
      </c>
      <c r="C51" s="530">
        <v>4246497</v>
      </c>
      <c r="D51" s="530">
        <v>3948</v>
      </c>
      <c r="E51" s="530">
        <v>289</v>
      </c>
      <c r="F51" s="530">
        <v>0</v>
      </c>
      <c r="G51" s="530">
        <v>0</v>
      </c>
      <c r="H51" s="530">
        <v>0</v>
      </c>
    </row>
    <row r="52" spans="1:8" s="249" customFormat="1" ht="9" customHeight="1" x14ac:dyDescent="0.15">
      <c r="A52" s="529" t="s">
        <v>1321</v>
      </c>
      <c r="B52" s="530">
        <v>75857</v>
      </c>
      <c r="C52" s="530">
        <v>0</v>
      </c>
      <c r="D52" s="530">
        <v>21100</v>
      </c>
      <c r="E52" s="530">
        <v>36032</v>
      </c>
      <c r="F52" s="530">
        <v>0</v>
      </c>
      <c r="G52" s="530">
        <v>0</v>
      </c>
      <c r="H52" s="530">
        <v>18725</v>
      </c>
    </row>
    <row r="53" spans="1:8" s="249" customFormat="1" ht="9" customHeight="1" x14ac:dyDescent="0.15">
      <c r="A53" s="277" t="s">
        <v>23</v>
      </c>
      <c r="B53" s="528">
        <f>SUM(B54:B65)</f>
        <v>9072349</v>
      </c>
      <c r="C53" s="528">
        <f t="shared" ref="C53:H53" si="7">SUM(C54:C65)</f>
        <v>4823400</v>
      </c>
      <c r="D53" s="528">
        <f t="shared" si="7"/>
        <v>3263163</v>
      </c>
      <c r="E53" s="528">
        <f t="shared" si="7"/>
        <v>629554</v>
      </c>
      <c r="F53" s="528">
        <f t="shared" si="7"/>
        <v>0</v>
      </c>
      <c r="G53" s="528">
        <f t="shared" si="7"/>
        <v>0</v>
      </c>
      <c r="H53" s="528">
        <f t="shared" si="7"/>
        <v>356232</v>
      </c>
    </row>
    <row r="54" spans="1:8" s="249" customFormat="1" ht="9" customHeight="1" x14ac:dyDescent="0.15">
      <c r="A54" s="529" t="s">
        <v>24</v>
      </c>
      <c r="B54" s="530">
        <f t="shared" ref="B54:B64" si="8">SUM(C54:H54)</f>
        <v>4645363</v>
      </c>
      <c r="C54" s="532">
        <v>2799712</v>
      </c>
      <c r="D54" s="532">
        <v>1480726</v>
      </c>
      <c r="E54" s="532">
        <v>47484</v>
      </c>
      <c r="F54" s="532">
        <v>0</v>
      </c>
      <c r="G54" s="532">
        <v>0</v>
      </c>
      <c r="H54" s="532">
        <v>317441</v>
      </c>
    </row>
    <row r="55" spans="1:8" s="249" customFormat="1" ht="9" customHeight="1" x14ac:dyDescent="0.15">
      <c r="A55" s="529" t="s">
        <v>25</v>
      </c>
      <c r="B55" s="530">
        <f t="shared" si="8"/>
        <v>323482</v>
      </c>
      <c r="C55" s="530">
        <v>0</v>
      </c>
      <c r="D55" s="530">
        <v>255013</v>
      </c>
      <c r="E55" s="530">
        <v>68385</v>
      </c>
      <c r="F55" s="530">
        <v>0</v>
      </c>
      <c r="G55" s="530">
        <v>0</v>
      </c>
      <c r="H55" s="530">
        <v>84</v>
      </c>
    </row>
    <row r="56" spans="1:8" s="249" customFormat="1" ht="9" customHeight="1" x14ac:dyDescent="0.15">
      <c r="A56" s="529" t="s">
        <v>26</v>
      </c>
      <c r="B56" s="530">
        <f t="shared" si="8"/>
        <v>190573</v>
      </c>
      <c r="C56" s="533">
        <v>0</v>
      </c>
      <c r="D56" s="533">
        <v>150465</v>
      </c>
      <c r="E56" s="533">
        <v>18637</v>
      </c>
      <c r="F56" s="533">
        <v>0</v>
      </c>
      <c r="G56" s="533">
        <v>0</v>
      </c>
      <c r="H56" s="533">
        <v>21471</v>
      </c>
    </row>
    <row r="57" spans="1:8" s="249" customFormat="1" ht="9" customHeight="1" x14ac:dyDescent="0.15">
      <c r="A57" s="529" t="s">
        <v>1634</v>
      </c>
      <c r="B57" s="530">
        <f t="shared" si="8"/>
        <v>114564</v>
      </c>
      <c r="C57" s="532">
        <v>0</v>
      </c>
      <c r="D57" s="532">
        <v>22432</v>
      </c>
      <c r="E57" s="532">
        <v>79581</v>
      </c>
      <c r="F57" s="532">
        <v>0</v>
      </c>
      <c r="G57" s="532">
        <v>0</v>
      </c>
      <c r="H57" s="532">
        <v>12551</v>
      </c>
    </row>
    <row r="58" spans="1:8" s="249" customFormat="1" ht="9" customHeight="1" x14ac:dyDescent="0.15">
      <c r="A58" s="529" t="s">
        <v>1635</v>
      </c>
      <c r="B58" s="530">
        <f t="shared" si="8"/>
        <v>139723</v>
      </c>
      <c r="C58" s="530">
        <v>0</v>
      </c>
      <c r="D58" s="530">
        <v>122854</v>
      </c>
      <c r="E58" s="530">
        <v>16869</v>
      </c>
      <c r="F58" s="530">
        <v>0</v>
      </c>
      <c r="G58" s="530">
        <v>0</v>
      </c>
      <c r="H58" s="530">
        <v>0</v>
      </c>
    </row>
    <row r="59" spans="1:8" s="249" customFormat="1" ht="9" customHeight="1" x14ac:dyDescent="0.15">
      <c r="A59" s="529" t="s">
        <v>27</v>
      </c>
      <c r="B59" s="530">
        <f t="shared" si="8"/>
        <v>2597595</v>
      </c>
      <c r="C59" s="532">
        <v>1881892</v>
      </c>
      <c r="D59" s="532">
        <v>611081</v>
      </c>
      <c r="E59" s="532">
        <v>104606</v>
      </c>
      <c r="F59" s="532">
        <v>0</v>
      </c>
      <c r="G59" s="532">
        <v>0</v>
      </c>
      <c r="H59" s="532">
        <v>16</v>
      </c>
    </row>
    <row r="60" spans="1:8" s="249" customFormat="1" ht="9" customHeight="1" x14ac:dyDescent="0.15">
      <c r="A60" s="529" t="s">
        <v>2015</v>
      </c>
      <c r="B60" s="530">
        <f t="shared" si="8"/>
        <v>94049</v>
      </c>
      <c r="C60" s="533">
        <v>0</v>
      </c>
      <c r="D60" s="533">
        <v>92227</v>
      </c>
      <c r="E60" s="533">
        <v>11</v>
      </c>
      <c r="F60" s="533">
        <v>0</v>
      </c>
      <c r="G60" s="533">
        <v>0</v>
      </c>
      <c r="H60" s="533">
        <v>1811</v>
      </c>
    </row>
    <row r="61" spans="1:8" s="249" customFormat="1" ht="9" customHeight="1" x14ac:dyDescent="0.15">
      <c r="A61" s="529" t="s">
        <v>985</v>
      </c>
      <c r="B61" s="530">
        <f t="shared" si="8"/>
        <v>200349</v>
      </c>
      <c r="C61" s="533">
        <v>0</v>
      </c>
      <c r="D61" s="533">
        <v>0</v>
      </c>
      <c r="E61" s="533">
        <v>200349</v>
      </c>
      <c r="F61" s="533">
        <v>0</v>
      </c>
      <c r="G61" s="533">
        <v>0</v>
      </c>
      <c r="H61" s="533">
        <v>0</v>
      </c>
    </row>
    <row r="62" spans="1:8" s="249" customFormat="1" ht="9" customHeight="1" x14ac:dyDescent="0.15">
      <c r="A62" s="529" t="s">
        <v>1357</v>
      </c>
      <c r="B62" s="530">
        <f t="shared" si="8"/>
        <v>141907</v>
      </c>
      <c r="C62" s="533">
        <v>141796</v>
      </c>
      <c r="D62" s="533">
        <v>0</v>
      </c>
      <c r="E62" s="533">
        <v>0</v>
      </c>
      <c r="F62" s="533">
        <v>0</v>
      </c>
      <c r="G62" s="533">
        <v>0</v>
      </c>
      <c r="H62" s="533">
        <v>111</v>
      </c>
    </row>
    <row r="63" spans="1:8" s="249" customFormat="1" ht="9" customHeight="1" x14ac:dyDescent="0.15">
      <c r="A63" s="529" t="s">
        <v>993</v>
      </c>
      <c r="B63" s="530">
        <f t="shared" si="8"/>
        <v>342984</v>
      </c>
      <c r="C63" s="533">
        <v>0</v>
      </c>
      <c r="D63" s="533">
        <v>331726</v>
      </c>
      <c r="E63" s="533">
        <v>11258</v>
      </c>
      <c r="F63" s="533">
        <v>0</v>
      </c>
      <c r="G63" s="533">
        <v>0</v>
      </c>
      <c r="H63" s="533">
        <v>0</v>
      </c>
    </row>
    <row r="64" spans="1:8" s="249" customFormat="1" ht="9" customHeight="1" x14ac:dyDescent="0.15">
      <c r="A64" s="529" t="s">
        <v>1714</v>
      </c>
      <c r="B64" s="530">
        <f t="shared" si="8"/>
        <v>106691</v>
      </c>
      <c r="C64" s="532">
        <v>0</v>
      </c>
      <c r="D64" s="532">
        <v>106691</v>
      </c>
      <c r="E64" s="532">
        <v>0</v>
      </c>
      <c r="F64" s="532">
        <v>0</v>
      </c>
      <c r="G64" s="532">
        <v>0</v>
      </c>
      <c r="H64" s="532">
        <v>0</v>
      </c>
    </row>
    <row r="65" spans="1:8" s="249" customFormat="1" ht="9" customHeight="1" x14ac:dyDescent="0.15">
      <c r="A65" s="529" t="s">
        <v>1322</v>
      </c>
      <c r="B65" s="532">
        <v>175069</v>
      </c>
      <c r="C65" s="532">
        <v>0</v>
      </c>
      <c r="D65" s="532">
        <v>89948</v>
      </c>
      <c r="E65" s="532">
        <v>82374</v>
      </c>
      <c r="F65" s="532">
        <v>0</v>
      </c>
      <c r="G65" s="532">
        <v>0</v>
      </c>
      <c r="H65" s="532">
        <v>2747</v>
      </c>
    </row>
    <row r="66" spans="1:8" s="249" customFormat="1" ht="9" customHeight="1" x14ac:dyDescent="0.15">
      <c r="A66" s="277" t="s">
        <v>29</v>
      </c>
      <c r="B66" s="534">
        <f>SUM(B67:B73)</f>
        <v>2877042</v>
      </c>
      <c r="C66" s="534">
        <f t="shared" ref="C66:H66" si="9">SUM(C67:C73)</f>
        <v>542534</v>
      </c>
      <c r="D66" s="534">
        <f t="shared" si="9"/>
        <v>69873</v>
      </c>
      <c r="E66" s="534">
        <f t="shared" si="9"/>
        <v>1954656</v>
      </c>
      <c r="F66" s="534">
        <f t="shared" si="9"/>
        <v>4415</v>
      </c>
      <c r="G66" s="534">
        <f t="shared" si="9"/>
        <v>23</v>
      </c>
      <c r="H66" s="534">
        <f t="shared" si="9"/>
        <v>305541</v>
      </c>
    </row>
    <row r="67" spans="1:8" s="249" customFormat="1" ht="9" customHeight="1" x14ac:dyDescent="0.15">
      <c r="A67" s="529" t="s">
        <v>45</v>
      </c>
      <c r="B67" s="530">
        <f t="shared" ref="B67:B72" si="10">SUM(C67:H67)</f>
        <v>216208</v>
      </c>
      <c r="C67" s="530">
        <v>173508</v>
      </c>
      <c r="D67" s="530">
        <v>0</v>
      </c>
      <c r="E67" s="530">
        <v>42254</v>
      </c>
      <c r="F67" s="530">
        <v>0</v>
      </c>
      <c r="G67" s="530">
        <v>0</v>
      </c>
      <c r="H67" s="530">
        <v>446</v>
      </c>
    </row>
    <row r="68" spans="1:8" s="249" customFormat="1" ht="9" customHeight="1" x14ac:dyDescent="0.15">
      <c r="A68" s="529" t="s">
        <v>994</v>
      </c>
      <c r="B68" s="530">
        <f t="shared" si="10"/>
        <v>215871</v>
      </c>
      <c r="C68" s="530">
        <v>213517</v>
      </c>
      <c r="D68" s="530">
        <v>0</v>
      </c>
      <c r="E68" s="530">
        <v>2354</v>
      </c>
      <c r="F68" s="530">
        <v>0</v>
      </c>
      <c r="G68" s="530">
        <v>0</v>
      </c>
      <c r="H68" s="530">
        <v>0</v>
      </c>
    </row>
    <row r="69" spans="1:8" s="249" customFormat="1" ht="9" customHeight="1" x14ac:dyDescent="0.15">
      <c r="A69" s="529" t="s">
        <v>986</v>
      </c>
      <c r="B69" s="530">
        <f t="shared" si="10"/>
        <v>984613</v>
      </c>
      <c r="C69" s="530">
        <v>0</v>
      </c>
      <c r="D69" s="530">
        <v>0</v>
      </c>
      <c r="E69" s="530">
        <v>948341</v>
      </c>
      <c r="F69" s="530">
        <v>29</v>
      </c>
      <c r="G69" s="530">
        <v>0</v>
      </c>
      <c r="H69" s="530">
        <v>36243</v>
      </c>
    </row>
    <row r="70" spans="1:8" s="249" customFormat="1" ht="9" customHeight="1" x14ac:dyDescent="0.15">
      <c r="A70" s="529" t="s">
        <v>987</v>
      </c>
      <c r="B70" s="530">
        <f t="shared" si="10"/>
        <v>519517</v>
      </c>
      <c r="C70" s="530">
        <v>40681</v>
      </c>
      <c r="D70" s="530">
        <v>0</v>
      </c>
      <c r="E70" s="530">
        <v>432432</v>
      </c>
      <c r="F70" s="530">
        <v>129</v>
      </c>
      <c r="G70" s="530">
        <v>0</v>
      </c>
      <c r="H70" s="530">
        <v>46275</v>
      </c>
    </row>
    <row r="71" spans="1:8" s="249" customFormat="1" ht="9" customHeight="1" x14ac:dyDescent="0.15">
      <c r="A71" s="529" t="s">
        <v>32</v>
      </c>
      <c r="B71" s="530">
        <f t="shared" si="10"/>
        <v>135668</v>
      </c>
      <c r="C71" s="530">
        <v>73190</v>
      </c>
      <c r="D71" s="530">
        <v>54121</v>
      </c>
      <c r="E71" s="530">
        <v>8357</v>
      </c>
      <c r="F71" s="530">
        <v>0</v>
      </c>
      <c r="G71" s="530">
        <v>0</v>
      </c>
      <c r="H71" s="530">
        <v>0</v>
      </c>
    </row>
    <row r="72" spans="1:8" s="249" customFormat="1" ht="9" customHeight="1" x14ac:dyDescent="0.15">
      <c r="A72" s="529" t="s">
        <v>2016</v>
      </c>
      <c r="B72" s="530">
        <f t="shared" si="10"/>
        <v>361990</v>
      </c>
      <c r="C72" s="530">
        <v>12840</v>
      </c>
      <c r="D72" s="530">
        <v>0</v>
      </c>
      <c r="E72" s="530">
        <v>349150</v>
      </c>
      <c r="F72" s="530">
        <v>0</v>
      </c>
      <c r="G72" s="530">
        <v>0</v>
      </c>
      <c r="H72" s="530">
        <v>0</v>
      </c>
    </row>
    <row r="73" spans="1:8" s="249" customFormat="1" ht="9" customHeight="1" x14ac:dyDescent="0.15">
      <c r="A73" s="529" t="s">
        <v>1323</v>
      </c>
      <c r="B73" s="530">
        <v>443175</v>
      </c>
      <c r="C73" s="530">
        <v>28798</v>
      </c>
      <c r="D73" s="530">
        <v>15752</v>
      </c>
      <c r="E73" s="530">
        <v>171768</v>
      </c>
      <c r="F73" s="530">
        <v>4257</v>
      </c>
      <c r="G73" s="530">
        <v>23</v>
      </c>
      <c r="H73" s="530">
        <v>222577</v>
      </c>
    </row>
    <row r="74" spans="1:8" s="249" customFormat="1" ht="9" customHeight="1" x14ac:dyDescent="0.15">
      <c r="A74" s="277" t="s">
        <v>989</v>
      </c>
      <c r="B74" s="528">
        <f>SUM(C74:H74)</f>
        <v>6</v>
      </c>
      <c r="C74" s="528">
        <v>0</v>
      </c>
      <c r="D74" s="528">
        <v>0</v>
      </c>
      <c r="E74" s="528">
        <v>6</v>
      </c>
      <c r="F74" s="528">
        <v>0</v>
      </c>
      <c r="G74" s="528">
        <v>0</v>
      </c>
      <c r="H74" s="528">
        <v>0</v>
      </c>
    </row>
    <row r="75" spans="1:8" s="249" customFormat="1" ht="9" customHeight="1" x14ac:dyDescent="0.15">
      <c r="A75" s="277" t="s">
        <v>36</v>
      </c>
      <c r="B75" s="528">
        <f>SUM(C75:H75)</f>
        <v>190327</v>
      </c>
      <c r="C75" s="528">
        <v>0</v>
      </c>
      <c r="D75" s="528">
        <v>34775</v>
      </c>
      <c r="E75" s="528">
        <v>149490</v>
      </c>
      <c r="F75" s="528">
        <v>0</v>
      </c>
      <c r="G75" s="528">
        <v>0</v>
      </c>
      <c r="H75" s="528">
        <v>6062</v>
      </c>
    </row>
    <row r="76" spans="1:8" s="249" customFormat="1" ht="5.25" customHeight="1" thickBot="1" x14ac:dyDescent="0.2">
      <c r="A76" s="463"/>
      <c r="B76" s="463"/>
      <c r="C76" s="463"/>
      <c r="D76" s="463"/>
      <c r="E76" s="463"/>
      <c r="F76" s="463"/>
      <c r="G76" s="463"/>
      <c r="H76" s="463"/>
    </row>
    <row r="77" spans="1:8" s="249" customFormat="1" ht="9" customHeight="1" thickTop="1" x14ac:dyDescent="0.15">
      <c r="A77" s="496" t="s">
        <v>1381</v>
      </c>
      <c r="B77" s="194"/>
      <c r="C77" s="194"/>
      <c r="D77" s="194"/>
      <c r="E77" s="194"/>
      <c r="F77" s="194"/>
      <c r="G77" s="194"/>
      <c r="H77" s="194"/>
    </row>
  </sheetData>
  <mergeCells count="7"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4"/>
  <dimension ref="A1:J38"/>
  <sheetViews>
    <sheetView showGridLines="0" showRuler="0" zoomScaleSheetLayoutView="100" workbookViewId="0">
      <selection activeCell="B44" sqref="B44"/>
    </sheetView>
  </sheetViews>
  <sheetFormatPr defaultColWidth="12.7109375" defaultRowHeight="9" x14ac:dyDescent="0.15"/>
  <cols>
    <col min="1" max="1" width="25" style="237" customWidth="1"/>
    <col min="2" max="2" width="10.140625" style="237" customWidth="1"/>
    <col min="3" max="3" width="9.42578125" style="237" bestFit="1" customWidth="1"/>
    <col min="4" max="4" width="7.7109375" style="237" bestFit="1" customWidth="1"/>
    <col min="5" max="5" width="7.7109375" style="237" customWidth="1"/>
    <col min="6" max="6" width="8.5703125" style="237" bestFit="1" customWidth="1"/>
    <col min="7" max="7" width="8.28515625" style="237" bestFit="1" customWidth="1"/>
    <col min="8" max="8" width="7.140625" style="237" bestFit="1" customWidth="1"/>
    <col min="9" max="9" width="9.140625" style="237" bestFit="1" customWidth="1"/>
    <col min="10" max="10" width="7" style="237" bestFit="1" customWidth="1"/>
    <col min="11" max="16384" width="12.7109375" style="237"/>
  </cols>
  <sheetData>
    <row r="1" spans="1:10" s="194" customFormat="1" ht="21" customHeight="1" x14ac:dyDescent="0.15">
      <c r="A1" s="2173" t="s">
        <v>2018</v>
      </c>
      <c r="B1" s="2204"/>
      <c r="C1" s="2204"/>
      <c r="D1" s="2204"/>
      <c r="E1" s="2204"/>
      <c r="F1" s="2204"/>
      <c r="G1" s="2204"/>
      <c r="H1" s="2204"/>
      <c r="I1" s="2204"/>
      <c r="J1" s="2204"/>
    </row>
    <row r="2" spans="1:10" ht="14.25" customHeight="1" x14ac:dyDescent="0.15">
      <c r="A2" s="1657">
        <v>2020</v>
      </c>
      <c r="J2" s="483" t="s">
        <v>249</v>
      </c>
    </row>
    <row r="3" spans="1:10" ht="9.9499999999999993" customHeight="1" x14ac:dyDescent="0.15">
      <c r="A3" s="484" t="s">
        <v>995</v>
      </c>
      <c r="B3" s="2196" t="s">
        <v>301</v>
      </c>
      <c r="C3" s="2201" t="s">
        <v>302</v>
      </c>
      <c r="D3" s="2201"/>
      <c r="E3" s="2201"/>
      <c r="F3" s="2201"/>
      <c r="G3" s="2201"/>
      <c r="H3" s="2201"/>
      <c r="I3" s="2201"/>
      <c r="J3" s="2205"/>
    </row>
    <row r="4" spans="1:10" ht="30" customHeight="1" x14ac:dyDescent="0.15">
      <c r="A4" s="514" t="s">
        <v>996</v>
      </c>
      <c r="B4" s="2202"/>
      <c r="C4" s="1658" t="s">
        <v>1</v>
      </c>
      <c r="D4" s="1658" t="s">
        <v>690</v>
      </c>
      <c r="E4" s="1875" t="s">
        <v>931</v>
      </c>
      <c r="F4" s="1658" t="s">
        <v>932</v>
      </c>
      <c r="G4" s="1658" t="s">
        <v>376</v>
      </c>
      <c r="H4" s="1658" t="s">
        <v>701</v>
      </c>
      <c r="I4" s="1658" t="s">
        <v>934</v>
      </c>
      <c r="J4" s="1805" t="s">
        <v>997</v>
      </c>
    </row>
    <row r="5" spans="1:10" ht="5.0999999999999996" customHeight="1" x14ac:dyDescent="0.15">
      <c r="A5" s="251"/>
      <c r="B5" s="206"/>
      <c r="C5" s="194"/>
      <c r="D5" s="194"/>
      <c r="E5" s="194"/>
      <c r="F5" s="194"/>
      <c r="G5" s="194"/>
      <c r="H5" s="194"/>
      <c r="I5" s="194"/>
      <c r="J5" s="194"/>
    </row>
    <row r="6" spans="1:10" ht="14.1" customHeight="1" x14ac:dyDescent="0.15">
      <c r="A6" s="1482" t="s">
        <v>998</v>
      </c>
      <c r="B6" s="1480">
        <v>9115370</v>
      </c>
      <c r="C6" s="1480">
        <v>9024107</v>
      </c>
      <c r="D6" s="1480">
        <v>195525</v>
      </c>
      <c r="E6" s="1480">
        <v>9736</v>
      </c>
      <c r="F6" s="1480">
        <v>1652578</v>
      </c>
      <c r="G6" s="1480">
        <v>241006</v>
      </c>
      <c r="H6" s="1480">
        <v>47492</v>
      </c>
      <c r="I6" s="1480">
        <v>6838532</v>
      </c>
      <c r="J6" s="1480">
        <v>39238</v>
      </c>
    </row>
    <row r="7" spans="1:10" ht="9.9499999999999993" customHeight="1" x14ac:dyDescent="0.15">
      <c r="A7" s="183" t="s">
        <v>999</v>
      </c>
      <c r="B7" s="519">
        <v>308</v>
      </c>
      <c r="C7" s="515">
        <v>296</v>
      </c>
      <c r="D7" s="268">
        <v>0</v>
      </c>
      <c r="E7" s="268">
        <v>0</v>
      </c>
      <c r="F7" s="268">
        <v>16</v>
      </c>
      <c r="G7" s="268">
        <v>280</v>
      </c>
      <c r="H7" s="268">
        <v>0</v>
      </c>
      <c r="I7" s="268">
        <v>0</v>
      </c>
      <c r="J7" s="268">
        <v>0</v>
      </c>
    </row>
    <row r="8" spans="1:10" ht="9.9499999999999993" customHeight="1" x14ac:dyDescent="0.15">
      <c r="A8" s="516" t="s">
        <v>1000</v>
      </c>
      <c r="B8" s="519">
        <v>558878</v>
      </c>
      <c r="C8" s="515">
        <v>553634</v>
      </c>
      <c r="D8" s="268">
        <v>0</v>
      </c>
      <c r="E8" s="268">
        <v>0</v>
      </c>
      <c r="F8" s="268">
        <v>10629</v>
      </c>
      <c r="G8" s="268">
        <v>29764</v>
      </c>
      <c r="H8" s="268">
        <v>199</v>
      </c>
      <c r="I8" s="268">
        <v>513042</v>
      </c>
      <c r="J8" s="268">
        <v>0</v>
      </c>
    </row>
    <row r="9" spans="1:10" ht="9.9499999999999993" customHeight="1" x14ac:dyDescent="0.15">
      <c r="A9" s="183" t="s">
        <v>1001</v>
      </c>
      <c r="B9" s="519">
        <v>7696750</v>
      </c>
      <c r="C9" s="515">
        <v>7637575</v>
      </c>
      <c r="D9" s="268">
        <v>26456</v>
      </c>
      <c r="E9" s="268">
        <v>0</v>
      </c>
      <c r="F9" s="268">
        <v>1430410</v>
      </c>
      <c r="G9" s="268">
        <v>58168</v>
      </c>
      <c r="H9" s="268">
        <v>12013</v>
      </c>
      <c r="I9" s="268">
        <v>6071290</v>
      </c>
      <c r="J9" s="268">
        <v>39238</v>
      </c>
    </row>
    <row r="10" spans="1:10" ht="9.9499999999999993" customHeight="1" x14ac:dyDescent="0.15">
      <c r="A10" s="183" t="s">
        <v>1002</v>
      </c>
      <c r="B10" s="519">
        <v>60584</v>
      </c>
      <c r="C10" s="515">
        <v>58541</v>
      </c>
      <c r="D10" s="268">
        <v>9785</v>
      </c>
      <c r="E10" s="268">
        <v>6073</v>
      </c>
      <c r="F10" s="268">
        <v>1094</v>
      </c>
      <c r="G10" s="268">
        <v>21459</v>
      </c>
      <c r="H10" s="268">
        <v>76</v>
      </c>
      <c r="I10" s="268">
        <v>20054</v>
      </c>
      <c r="J10" s="268">
        <v>0</v>
      </c>
    </row>
    <row r="11" spans="1:10" ht="9.9499999999999993" customHeight="1" x14ac:dyDescent="0.15">
      <c r="A11" s="516" t="s">
        <v>1003</v>
      </c>
      <c r="B11" s="519">
        <v>25428</v>
      </c>
      <c r="C11" s="515">
        <v>25428</v>
      </c>
      <c r="D11" s="268">
        <v>6</v>
      </c>
      <c r="E11" s="268">
        <v>83</v>
      </c>
      <c r="F11" s="268">
        <v>9120</v>
      </c>
      <c r="G11" s="268">
        <v>10019</v>
      </c>
      <c r="H11" s="268">
        <v>6200</v>
      </c>
      <c r="I11" s="268">
        <v>0</v>
      </c>
      <c r="J11" s="268">
        <v>0</v>
      </c>
    </row>
    <row r="12" spans="1:10" ht="9.9499999999999993" customHeight="1" x14ac:dyDescent="0.15">
      <c r="A12" s="516" t="s">
        <v>1004</v>
      </c>
      <c r="B12" s="519">
        <v>8160</v>
      </c>
      <c r="C12" s="515">
        <v>325</v>
      </c>
      <c r="D12" s="268">
        <v>0</v>
      </c>
      <c r="E12" s="268">
        <v>0</v>
      </c>
      <c r="F12" s="268">
        <v>44</v>
      </c>
      <c r="G12" s="268">
        <v>281</v>
      </c>
      <c r="H12" s="268">
        <v>0</v>
      </c>
      <c r="I12" s="268">
        <v>0</v>
      </c>
      <c r="J12" s="268">
        <v>0</v>
      </c>
    </row>
    <row r="13" spans="1:10" ht="9.9499999999999993" customHeight="1" x14ac:dyDescent="0.15">
      <c r="A13" s="183" t="s">
        <v>1005</v>
      </c>
      <c r="B13" s="519">
        <v>105116</v>
      </c>
      <c r="C13" s="515">
        <v>105083</v>
      </c>
      <c r="D13" s="268">
        <v>0</v>
      </c>
      <c r="E13" s="268">
        <v>0</v>
      </c>
      <c r="F13" s="268">
        <v>8348</v>
      </c>
      <c r="G13" s="268">
        <v>96691</v>
      </c>
      <c r="H13" s="268">
        <v>44</v>
      </c>
      <c r="I13" s="268">
        <v>0</v>
      </c>
      <c r="J13" s="268">
        <v>0</v>
      </c>
    </row>
    <row r="14" spans="1:10" ht="9.9499999999999993" customHeight="1" x14ac:dyDescent="0.15">
      <c r="A14" s="183" t="s">
        <v>1006</v>
      </c>
      <c r="B14" s="519">
        <v>0</v>
      </c>
      <c r="C14" s="515">
        <v>0</v>
      </c>
      <c r="D14" s="265">
        <v>0</v>
      </c>
      <c r="E14" s="265">
        <v>0</v>
      </c>
      <c r="F14" s="265">
        <v>0</v>
      </c>
      <c r="G14" s="265">
        <v>0</v>
      </c>
      <c r="H14" s="265">
        <v>0</v>
      </c>
      <c r="I14" s="265">
        <v>0</v>
      </c>
      <c r="J14" s="265">
        <v>0</v>
      </c>
    </row>
    <row r="15" spans="1:10" ht="9.9499999999999993" customHeight="1" x14ac:dyDescent="0.15">
      <c r="A15" s="183" t="s">
        <v>1007</v>
      </c>
      <c r="B15" s="519">
        <v>328981</v>
      </c>
      <c r="C15" s="515">
        <v>328981</v>
      </c>
      <c r="D15" s="268">
        <v>139418</v>
      </c>
      <c r="E15" s="268">
        <v>0</v>
      </c>
      <c r="F15" s="268">
        <v>183666</v>
      </c>
      <c r="G15" s="268">
        <v>5677</v>
      </c>
      <c r="H15" s="268">
        <v>220</v>
      </c>
      <c r="I15" s="268">
        <v>0</v>
      </c>
      <c r="J15" s="268">
        <v>0</v>
      </c>
    </row>
    <row r="16" spans="1:10" ht="9.9499999999999993" customHeight="1" x14ac:dyDescent="0.15">
      <c r="A16" s="183" t="s">
        <v>1008</v>
      </c>
      <c r="B16" s="519">
        <v>16436</v>
      </c>
      <c r="C16" s="515">
        <v>23</v>
      </c>
      <c r="D16" s="268">
        <v>0</v>
      </c>
      <c r="E16" s="268">
        <v>0</v>
      </c>
      <c r="F16" s="268">
        <v>0</v>
      </c>
      <c r="G16" s="268">
        <v>23</v>
      </c>
      <c r="H16" s="268">
        <v>0</v>
      </c>
      <c r="I16" s="268">
        <v>0</v>
      </c>
      <c r="J16" s="268">
        <v>0</v>
      </c>
    </row>
    <row r="17" spans="1:10" ht="9.9499999999999993" customHeight="1" x14ac:dyDescent="0.15">
      <c r="A17" s="183" t="s">
        <v>1009</v>
      </c>
      <c r="B17" s="519">
        <v>0</v>
      </c>
      <c r="C17" s="515">
        <v>0</v>
      </c>
      <c r="D17" s="265">
        <v>0</v>
      </c>
      <c r="E17" s="265">
        <v>0</v>
      </c>
      <c r="F17" s="265">
        <v>0</v>
      </c>
      <c r="G17" s="265">
        <v>0</v>
      </c>
      <c r="H17" s="265">
        <v>0</v>
      </c>
      <c r="I17" s="265">
        <v>0</v>
      </c>
      <c r="J17" s="265">
        <v>0</v>
      </c>
    </row>
    <row r="18" spans="1:10" ht="9.9499999999999993" customHeight="1" x14ac:dyDescent="0.15">
      <c r="A18" s="183" t="s">
        <v>1010</v>
      </c>
      <c r="B18" s="519">
        <v>25391</v>
      </c>
      <c r="C18" s="515">
        <v>25136</v>
      </c>
      <c r="D18" s="268">
        <v>6021</v>
      </c>
      <c r="E18" s="268">
        <v>3234</v>
      </c>
      <c r="F18" s="268">
        <v>8923</v>
      </c>
      <c r="G18" s="268">
        <v>5614</v>
      </c>
      <c r="H18" s="268">
        <v>1344</v>
      </c>
      <c r="I18" s="268">
        <v>0</v>
      </c>
      <c r="J18" s="268">
        <v>0</v>
      </c>
    </row>
    <row r="19" spans="1:10" ht="9.9499999999999993" customHeight="1" x14ac:dyDescent="0.15">
      <c r="A19" s="516" t="s">
        <v>1011</v>
      </c>
      <c r="B19" s="519">
        <v>55192</v>
      </c>
      <c r="C19" s="515">
        <v>54939</v>
      </c>
      <c r="D19" s="265">
        <v>13839</v>
      </c>
      <c r="E19" s="265">
        <v>346</v>
      </c>
      <c r="F19" s="265">
        <v>328</v>
      </c>
      <c r="G19" s="265">
        <v>13030</v>
      </c>
      <c r="H19" s="265">
        <v>27396</v>
      </c>
      <c r="I19" s="265">
        <v>0</v>
      </c>
      <c r="J19" s="265">
        <v>0</v>
      </c>
    </row>
    <row r="20" spans="1:10" ht="9.9499999999999993" customHeight="1" x14ac:dyDescent="0.15">
      <c r="A20" s="516" t="s">
        <v>1096</v>
      </c>
      <c r="B20" s="519">
        <v>234146</v>
      </c>
      <c r="C20" s="515">
        <v>234146</v>
      </c>
      <c r="D20" s="265">
        <v>0</v>
      </c>
      <c r="E20" s="265">
        <v>0</v>
      </c>
      <c r="F20" s="265">
        <v>0</v>
      </c>
      <c r="G20" s="265">
        <v>0</v>
      </c>
      <c r="H20" s="265">
        <v>0</v>
      </c>
      <c r="I20" s="265">
        <v>234146</v>
      </c>
      <c r="J20" s="265">
        <v>0</v>
      </c>
    </row>
    <row r="21" spans="1:10" s="264" customFormat="1" ht="14.1" customHeight="1" x14ac:dyDescent="0.25">
      <c r="A21" s="1482" t="s">
        <v>1012</v>
      </c>
      <c r="B21" s="1480">
        <v>22599003</v>
      </c>
      <c r="C21" s="1480">
        <v>22150355</v>
      </c>
      <c r="D21" s="1480">
        <v>876454</v>
      </c>
      <c r="E21" s="1480">
        <v>0</v>
      </c>
      <c r="F21" s="1480">
        <v>4267803</v>
      </c>
      <c r="G21" s="1480">
        <v>1400015</v>
      </c>
      <c r="H21" s="1480">
        <v>514206</v>
      </c>
      <c r="I21" s="1480">
        <v>15091877</v>
      </c>
      <c r="J21" s="1480">
        <v>0</v>
      </c>
    </row>
    <row r="22" spans="1:10" ht="9.9499999999999993" customHeight="1" x14ac:dyDescent="0.15">
      <c r="A22" s="183" t="s">
        <v>999</v>
      </c>
      <c r="B22" s="519">
        <v>114</v>
      </c>
      <c r="C22" s="515">
        <v>4</v>
      </c>
      <c r="D22" s="268">
        <v>0</v>
      </c>
      <c r="E22" s="268">
        <v>0</v>
      </c>
      <c r="F22" s="268">
        <v>4</v>
      </c>
      <c r="G22" s="268">
        <v>0</v>
      </c>
      <c r="H22" s="268">
        <v>0</v>
      </c>
      <c r="I22" s="268">
        <v>0</v>
      </c>
      <c r="J22" s="268">
        <v>0</v>
      </c>
    </row>
    <row r="23" spans="1:10" ht="9.9499999999999993" customHeight="1" x14ac:dyDescent="0.15">
      <c r="A23" s="516" t="s">
        <v>1000</v>
      </c>
      <c r="B23" s="519">
        <v>4910429</v>
      </c>
      <c r="C23" s="515">
        <v>4857313</v>
      </c>
      <c r="D23" s="268">
        <v>4972</v>
      </c>
      <c r="E23" s="268">
        <v>0</v>
      </c>
      <c r="F23" s="268">
        <v>121059</v>
      </c>
      <c r="G23" s="268">
        <v>23132</v>
      </c>
      <c r="H23" s="268">
        <v>1058</v>
      </c>
      <c r="I23" s="268">
        <v>4707092</v>
      </c>
      <c r="J23" s="268">
        <v>0</v>
      </c>
    </row>
    <row r="24" spans="1:10" ht="9.9499999999999993" customHeight="1" x14ac:dyDescent="0.15">
      <c r="A24" s="183" t="s">
        <v>1001</v>
      </c>
      <c r="B24" s="519">
        <v>16041061</v>
      </c>
      <c r="C24" s="515">
        <v>15677602</v>
      </c>
      <c r="D24" s="268">
        <v>537431</v>
      </c>
      <c r="E24" s="268">
        <v>0</v>
      </c>
      <c r="F24" s="268">
        <v>3988304</v>
      </c>
      <c r="G24" s="268">
        <v>945413</v>
      </c>
      <c r="H24" s="268">
        <v>31539</v>
      </c>
      <c r="I24" s="268">
        <v>10174915</v>
      </c>
      <c r="J24" s="268">
        <v>0</v>
      </c>
    </row>
    <row r="25" spans="1:10" ht="9.9499999999999993" customHeight="1" x14ac:dyDescent="0.15">
      <c r="A25" s="183" t="s">
        <v>1002</v>
      </c>
      <c r="B25" s="519">
        <v>19928</v>
      </c>
      <c r="C25" s="515">
        <v>15310</v>
      </c>
      <c r="D25" s="268">
        <v>2602</v>
      </c>
      <c r="E25" s="268">
        <v>0</v>
      </c>
      <c r="F25" s="268">
        <v>2319</v>
      </c>
      <c r="G25" s="268">
        <v>8212</v>
      </c>
      <c r="H25" s="268">
        <v>2177</v>
      </c>
      <c r="I25" s="268">
        <v>0</v>
      </c>
      <c r="J25" s="268">
        <v>0</v>
      </c>
    </row>
    <row r="26" spans="1:10" ht="9.9499999999999993" customHeight="1" x14ac:dyDescent="0.15">
      <c r="A26" s="516" t="s">
        <v>1003</v>
      </c>
      <c r="B26" s="519">
        <v>346493</v>
      </c>
      <c r="C26" s="515">
        <v>346468</v>
      </c>
      <c r="D26" s="268">
        <v>31298</v>
      </c>
      <c r="E26" s="268">
        <v>0</v>
      </c>
      <c r="F26" s="268">
        <v>46396</v>
      </c>
      <c r="G26" s="268">
        <v>250500</v>
      </c>
      <c r="H26" s="268">
        <v>18274</v>
      </c>
      <c r="I26" s="268">
        <v>0</v>
      </c>
      <c r="J26" s="268">
        <v>0</v>
      </c>
    </row>
    <row r="27" spans="1:10" ht="9.9499999999999993" customHeight="1" x14ac:dyDescent="0.15">
      <c r="A27" s="516" t="s">
        <v>1004</v>
      </c>
      <c r="B27" s="519">
        <v>6596</v>
      </c>
      <c r="C27" s="515">
        <v>6499</v>
      </c>
      <c r="D27" s="268">
        <v>0</v>
      </c>
      <c r="E27" s="268">
        <v>0</v>
      </c>
      <c r="F27" s="268">
        <v>365</v>
      </c>
      <c r="G27" s="268">
        <v>6134</v>
      </c>
      <c r="H27" s="268">
        <v>0</v>
      </c>
      <c r="I27" s="268">
        <v>0</v>
      </c>
      <c r="J27" s="268">
        <v>0</v>
      </c>
    </row>
    <row r="28" spans="1:10" ht="9.9499999999999993" customHeight="1" x14ac:dyDescent="0.15">
      <c r="A28" s="183" t="s">
        <v>1005</v>
      </c>
      <c r="B28" s="519">
        <v>55795</v>
      </c>
      <c r="C28" s="515">
        <v>53529</v>
      </c>
      <c r="D28" s="268">
        <v>30918</v>
      </c>
      <c r="E28" s="268">
        <v>0</v>
      </c>
      <c r="F28" s="268">
        <v>12353</v>
      </c>
      <c r="G28" s="268">
        <v>8128</v>
      </c>
      <c r="H28" s="268">
        <v>2130</v>
      </c>
      <c r="I28" s="268">
        <v>0</v>
      </c>
      <c r="J28" s="268">
        <v>0</v>
      </c>
    </row>
    <row r="29" spans="1:10" ht="9.9499999999999993" customHeight="1" x14ac:dyDescent="0.15">
      <c r="A29" s="183" t="s">
        <v>1006</v>
      </c>
      <c r="B29" s="519">
        <v>15513</v>
      </c>
      <c r="C29" s="515">
        <v>15513</v>
      </c>
      <c r="D29" s="265">
        <v>0</v>
      </c>
      <c r="E29" s="265">
        <v>0</v>
      </c>
      <c r="F29" s="265">
        <v>0</v>
      </c>
      <c r="G29" s="265">
        <v>0</v>
      </c>
      <c r="H29" s="265">
        <v>0</v>
      </c>
      <c r="I29" s="265">
        <v>15513</v>
      </c>
      <c r="J29" s="265">
        <v>0</v>
      </c>
    </row>
    <row r="30" spans="1:10" ht="9.9499999999999993" customHeight="1" x14ac:dyDescent="0.15">
      <c r="A30" s="183" t="s">
        <v>1007</v>
      </c>
      <c r="B30" s="519">
        <v>253172</v>
      </c>
      <c r="C30" s="515">
        <v>253130</v>
      </c>
      <c r="D30" s="268">
        <v>160183</v>
      </c>
      <c r="E30" s="268">
        <v>0</v>
      </c>
      <c r="F30" s="268">
        <v>90628</v>
      </c>
      <c r="G30" s="268">
        <v>2263</v>
      </c>
      <c r="H30" s="268">
        <v>56</v>
      </c>
      <c r="I30" s="268">
        <v>0</v>
      </c>
      <c r="J30" s="268">
        <v>0</v>
      </c>
    </row>
    <row r="31" spans="1:10" ht="9.9499999999999993" customHeight="1" x14ac:dyDescent="0.15">
      <c r="A31" s="183" t="s">
        <v>1008</v>
      </c>
      <c r="B31" s="519">
        <v>20637</v>
      </c>
      <c r="C31" s="515">
        <v>336</v>
      </c>
      <c r="D31" s="268">
        <v>0</v>
      </c>
      <c r="E31" s="268">
        <v>0</v>
      </c>
      <c r="F31" s="268">
        <v>0</v>
      </c>
      <c r="G31" s="268">
        <v>336</v>
      </c>
      <c r="H31" s="268">
        <v>0</v>
      </c>
      <c r="I31" s="268">
        <v>0</v>
      </c>
      <c r="J31" s="268">
        <v>0</v>
      </c>
    </row>
    <row r="32" spans="1:10" ht="9.9499999999999993" customHeight="1" x14ac:dyDescent="0.15">
      <c r="A32" s="183" t="s">
        <v>1009</v>
      </c>
      <c r="B32" s="519">
        <v>2</v>
      </c>
      <c r="C32" s="515">
        <v>0</v>
      </c>
      <c r="D32" s="265">
        <v>0</v>
      </c>
      <c r="E32" s="265">
        <v>0</v>
      </c>
      <c r="F32" s="265">
        <v>0</v>
      </c>
      <c r="G32" s="265">
        <v>0</v>
      </c>
      <c r="H32" s="265">
        <v>0</v>
      </c>
      <c r="I32" s="265">
        <v>0</v>
      </c>
      <c r="J32" s="265">
        <v>0</v>
      </c>
    </row>
    <row r="33" spans="1:10" ht="9.9499999999999993" customHeight="1" x14ac:dyDescent="0.15">
      <c r="A33" s="183" t="s">
        <v>1010</v>
      </c>
      <c r="B33" s="519">
        <v>329296</v>
      </c>
      <c r="C33" s="515">
        <v>328857</v>
      </c>
      <c r="D33" s="265">
        <v>97845</v>
      </c>
      <c r="E33" s="265">
        <v>0</v>
      </c>
      <c r="F33" s="265">
        <v>4278</v>
      </c>
      <c r="G33" s="265">
        <v>137423</v>
      </c>
      <c r="H33" s="265">
        <v>89311</v>
      </c>
      <c r="I33" s="265">
        <v>0</v>
      </c>
      <c r="J33" s="265">
        <v>0</v>
      </c>
    </row>
    <row r="34" spans="1:10" ht="9.9499999999999993" customHeight="1" x14ac:dyDescent="0.15">
      <c r="A34" s="516" t="s">
        <v>1011</v>
      </c>
      <c r="B34" s="519">
        <v>405610</v>
      </c>
      <c r="C34" s="515">
        <v>401437</v>
      </c>
      <c r="D34" s="268">
        <v>11205</v>
      </c>
      <c r="E34" s="268">
        <v>0</v>
      </c>
      <c r="F34" s="268">
        <v>2097</v>
      </c>
      <c r="G34" s="268">
        <v>18474</v>
      </c>
      <c r="H34" s="268">
        <v>369661</v>
      </c>
      <c r="I34" s="268">
        <v>0</v>
      </c>
      <c r="J34" s="268">
        <v>0</v>
      </c>
    </row>
    <row r="35" spans="1:10" ht="9.9499999999999993" customHeight="1" x14ac:dyDescent="0.15">
      <c r="A35" s="516" t="s">
        <v>1096</v>
      </c>
      <c r="B35" s="519">
        <v>194357</v>
      </c>
      <c r="C35" s="519">
        <v>194357</v>
      </c>
      <c r="D35" s="520">
        <v>0</v>
      </c>
      <c r="E35" s="520">
        <v>0</v>
      </c>
      <c r="F35" s="520">
        <v>0</v>
      </c>
      <c r="G35" s="520">
        <v>0</v>
      </c>
      <c r="H35" s="520">
        <v>0</v>
      </c>
      <c r="I35" s="520">
        <v>194357</v>
      </c>
      <c r="J35" s="520">
        <v>0</v>
      </c>
    </row>
    <row r="36" spans="1:10" ht="3.75" customHeight="1" x14ac:dyDescent="0.15">
      <c r="A36" s="183"/>
      <c r="B36" s="183"/>
      <c r="C36" s="183"/>
      <c r="D36" s="183"/>
      <c r="E36" s="183"/>
      <c r="F36" s="183"/>
      <c r="G36" s="183"/>
      <c r="H36" s="183"/>
      <c r="I36" s="183"/>
      <c r="J36" s="183"/>
    </row>
    <row r="37" spans="1:10" ht="12.75" customHeight="1" x14ac:dyDescent="0.15">
      <c r="A37" s="521" t="s">
        <v>1013</v>
      </c>
      <c r="B37" s="183"/>
      <c r="C37" s="183"/>
      <c r="D37" s="183"/>
      <c r="E37" s="183"/>
      <c r="F37" s="183"/>
      <c r="G37" s="183"/>
      <c r="H37" s="183"/>
      <c r="I37" s="183"/>
      <c r="J37" s="522" t="s">
        <v>1014</v>
      </c>
    </row>
    <row r="38" spans="1:10" ht="12.75" customHeight="1" x14ac:dyDescent="0.15">
      <c r="A38" s="523" t="s">
        <v>1379</v>
      </c>
      <c r="B38" s="266"/>
      <c r="C38" s="266"/>
      <c r="D38" s="266"/>
      <c r="E38" s="266"/>
      <c r="F38" s="266"/>
      <c r="G38" s="266"/>
      <c r="H38" s="266"/>
      <c r="I38" s="266"/>
      <c r="J38" s="266"/>
    </row>
  </sheetData>
  <mergeCells count="3">
    <mergeCell ref="A1:J1"/>
    <mergeCell ref="B3:B4"/>
    <mergeCell ref="C3:J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5"/>
  <dimension ref="A1:N38"/>
  <sheetViews>
    <sheetView showGridLines="0" showRuler="0" topLeftCell="A10" zoomScaleSheetLayoutView="100" workbookViewId="0">
      <selection sqref="A1:N38"/>
    </sheetView>
  </sheetViews>
  <sheetFormatPr defaultColWidth="12.7109375" defaultRowHeight="9" x14ac:dyDescent="0.15"/>
  <cols>
    <col min="1" max="1" width="21.85546875" style="237" customWidth="1"/>
    <col min="2" max="4" width="6.85546875" style="237" bestFit="1" customWidth="1"/>
    <col min="5" max="5" width="5.7109375" style="237" bestFit="1" customWidth="1"/>
    <col min="6" max="6" width="7.7109375" style="237" bestFit="1" customWidth="1"/>
    <col min="7" max="7" width="6" style="237" bestFit="1" customWidth="1"/>
    <col min="8" max="8" width="6.85546875" style="237" bestFit="1" customWidth="1"/>
    <col min="9" max="9" width="6.5703125" style="237" bestFit="1" customWidth="1"/>
    <col min="10" max="11" width="6.28515625" style="237" bestFit="1" customWidth="1"/>
    <col min="12" max="12" width="6.85546875" style="237" bestFit="1" customWidth="1"/>
    <col min="13" max="13" width="7" style="237" bestFit="1" customWidth="1"/>
    <col min="14" max="14" width="6.7109375" style="237" bestFit="1" customWidth="1"/>
    <col min="15" max="16384" width="12.7109375" style="237"/>
  </cols>
  <sheetData>
    <row r="1" spans="1:14" s="194" customFormat="1" ht="21" customHeight="1" x14ac:dyDescent="0.2">
      <c r="A1" s="2173" t="s">
        <v>2019</v>
      </c>
      <c r="B1" s="2173"/>
      <c r="C1" s="2173"/>
      <c r="D1" s="2173"/>
      <c r="E1" s="2173"/>
      <c r="F1" s="2173"/>
      <c r="G1" s="2173"/>
      <c r="H1" s="2173"/>
      <c r="I1" s="2173"/>
      <c r="J1" s="2173"/>
      <c r="K1" s="2206"/>
      <c r="L1" s="2206"/>
      <c r="M1" s="2206"/>
      <c r="N1" s="2206"/>
    </row>
    <row r="2" spans="1:14" ht="14.25" customHeight="1" x14ac:dyDescent="0.15">
      <c r="A2" s="1657">
        <v>2020</v>
      </c>
      <c r="B2" s="1657"/>
      <c r="N2" s="483" t="s">
        <v>249</v>
      </c>
    </row>
    <row r="3" spans="1:14" s="194" customFormat="1" ht="20.100000000000001" customHeight="1" x14ac:dyDescent="0.2">
      <c r="A3" s="504" t="s">
        <v>995</v>
      </c>
      <c r="B3" s="1995" t="s">
        <v>752</v>
      </c>
      <c r="C3" s="1995"/>
      <c r="D3" s="1995"/>
      <c r="E3" s="1995"/>
      <c r="F3" s="1995"/>
      <c r="G3" s="1995"/>
      <c r="H3" s="1995"/>
      <c r="I3" s="1995"/>
      <c r="J3" s="1995"/>
      <c r="K3" s="1995" t="s">
        <v>762</v>
      </c>
      <c r="L3" s="2207"/>
      <c r="M3" s="2207"/>
      <c r="N3" s="2208"/>
    </row>
    <row r="4" spans="1:14" s="194" customFormat="1" ht="39.950000000000003" customHeight="1" x14ac:dyDescent="0.15">
      <c r="A4" s="514" t="s">
        <v>996</v>
      </c>
      <c r="B4" s="1658" t="s">
        <v>1</v>
      </c>
      <c r="C4" s="1804" t="s">
        <v>936</v>
      </c>
      <c r="D4" s="1658" t="s">
        <v>382</v>
      </c>
      <c r="E4" s="1804" t="s">
        <v>937</v>
      </c>
      <c r="F4" s="1804" t="s">
        <v>1015</v>
      </c>
      <c r="G4" s="1804" t="s">
        <v>1016</v>
      </c>
      <c r="H4" s="1804" t="s">
        <v>1017</v>
      </c>
      <c r="I4" s="1804" t="s">
        <v>940</v>
      </c>
      <c r="J4" s="1804" t="s">
        <v>1018</v>
      </c>
      <c r="K4" s="1658" t="s">
        <v>1</v>
      </c>
      <c r="L4" s="1804" t="s">
        <v>1019</v>
      </c>
      <c r="M4" s="1658" t="s">
        <v>388</v>
      </c>
      <c r="N4" s="1805" t="s">
        <v>389</v>
      </c>
    </row>
    <row r="5" spans="1:14" s="194" customFormat="1" ht="4.7" customHeight="1" x14ac:dyDescent="0.15">
      <c r="A5" s="251"/>
    </row>
    <row r="6" spans="1:14" s="194" customFormat="1" ht="14.1" customHeight="1" x14ac:dyDescent="0.15">
      <c r="A6" s="1482" t="s">
        <v>998</v>
      </c>
      <c r="B6" s="1610">
        <v>80144</v>
      </c>
      <c r="C6" s="1480">
        <v>253</v>
      </c>
      <c r="D6" s="1480">
        <v>414</v>
      </c>
      <c r="E6" s="1480">
        <v>202</v>
      </c>
      <c r="F6" s="1480">
        <v>73631</v>
      </c>
      <c r="G6" s="1480">
        <v>473</v>
      </c>
      <c r="H6" s="1480">
        <v>5076</v>
      </c>
      <c r="I6" s="1480">
        <v>59</v>
      </c>
      <c r="J6" s="1480">
        <v>36</v>
      </c>
      <c r="K6" s="1610">
        <v>11119</v>
      </c>
      <c r="L6" s="1480">
        <v>9935</v>
      </c>
      <c r="M6" s="1480">
        <v>437</v>
      </c>
      <c r="N6" s="1480">
        <v>747</v>
      </c>
    </row>
    <row r="7" spans="1:14" s="194" customFormat="1" ht="9.9499999999999993" customHeight="1" x14ac:dyDescent="0.15">
      <c r="A7" s="183" t="s">
        <v>999</v>
      </c>
      <c r="B7" s="1599">
        <v>0</v>
      </c>
      <c r="C7" s="1611">
        <v>0</v>
      </c>
      <c r="D7" s="1611">
        <v>0</v>
      </c>
      <c r="E7" s="1611">
        <v>0</v>
      </c>
      <c r="F7" s="1611">
        <v>0</v>
      </c>
      <c r="G7" s="1611">
        <v>0</v>
      </c>
      <c r="H7" s="1611">
        <v>0</v>
      </c>
      <c r="I7" s="1611">
        <v>0</v>
      </c>
      <c r="J7" s="1611">
        <v>0</v>
      </c>
      <c r="K7" s="1599">
        <v>12</v>
      </c>
      <c r="L7" s="1611">
        <v>8</v>
      </c>
      <c r="M7" s="1611">
        <v>0</v>
      </c>
      <c r="N7" s="1611">
        <v>4</v>
      </c>
    </row>
    <row r="8" spans="1:14" s="194" customFormat="1" ht="20.100000000000001" customHeight="1" x14ac:dyDescent="0.15">
      <c r="A8" s="516" t="s">
        <v>1000</v>
      </c>
      <c r="B8" s="1599">
        <v>3349</v>
      </c>
      <c r="C8" s="1611">
        <v>40</v>
      </c>
      <c r="D8" s="1611">
        <v>123</v>
      </c>
      <c r="E8" s="1611">
        <v>182</v>
      </c>
      <c r="F8" s="1611">
        <v>2206</v>
      </c>
      <c r="G8" s="1611">
        <v>427</v>
      </c>
      <c r="H8" s="1611">
        <v>342</v>
      </c>
      <c r="I8" s="1611">
        <v>18</v>
      </c>
      <c r="J8" s="1611">
        <v>11</v>
      </c>
      <c r="K8" s="1599">
        <v>1895</v>
      </c>
      <c r="L8" s="1611">
        <v>1642</v>
      </c>
      <c r="M8" s="1611">
        <v>0</v>
      </c>
      <c r="N8" s="1611">
        <v>253</v>
      </c>
    </row>
    <row r="9" spans="1:14" s="194" customFormat="1" ht="9.9499999999999993" customHeight="1" x14ac:dyDescent="0.15">
      <c r="A9" s="183" t="s">
        <v>1001</v>
      </c>
      <c r="B9" s="1599">
        <v>58137</v>
      </c>
      <c r="C9" s="1611">
        <v>0</v>
      </c>
      <c r="D9" s="1611">
        <v>0</v>
      </c>
      <c r="E9" s="1611">
        <v>0</v>
      </c>
      <c r="F9" s="1611">
        <v>56710</v>
      </c>
      <c r="G9" s="1611">
        <v>20</v>
      </c>
      <c r="H9" s="1611">
        <v>1407</v>
      </c>
      <c r="I9" s="1611">
        <v>0</v>
      </c>
      <c r="J9" s="1611">
        <v>0</v>
      </c>
      <c r="K9" s="1599">
        <v>1038</v>
      </c>
      <c r="L9" s="1611">
        <v>510</v>
      </c>
      <c r="M9" s="1611">
        <v>437</v>
      </c>
      <c r="N9" s="1611">
        <v>91</v>
      </c>
    </row>
    <row r="10" spans="1:14" s="194" customFormat="1" ht="9.9499999999999993" customHeight="1" x14ac:dyDescent="0.15">
      <c r="A10" s="183" t="s">
        <v>1002</v>
      </c>
      <c r="B10" s="1599">
        <v>2043</v>
      </c>
      <c r="C10" s="1611">
        <v>195</v>
      </c>
      <c r="D10" s="1611">
        <v>288</v>
      </c>
      <c r="E10" s="1611">
        <v>0</v>
      </c>
      <c r="F10" s="1611">
        <v>1368</v>
      </c>
      <c r="G10" s="1611">
        <v>0</v>
      </c>
      <c r="H10" s="1611">
        <v>167</v>
      </c>
      <c r="I10" s="1611">
        <v>0</v>
      </c>
      <c r="J10" s="1611">
        <v>25</v>
      </c>
      <c r="K10" s="1599">
        <v>0</v>
      </c>
      <c r="L10" s="1611">
        <v>0</v>
      </c>
      <c r="M10" s="1611">
        <v>0</v>
      </c>
      <c r="N10" s="1611">
        <v>0</v>
      </c>
    </row>
    <row r="11" spans="1:14" s="194" customFormat="1" ht="20.100000000000001" customHeight="1" x14ac:dyDescent="0.15">
      <c r="A11" s="516" t="s">
        <v>1003</v>
      </c>
      <c r="B11" s="1599">
        <v>0</v>
      </c>
      <c r="C11" s="1611">
        <v>0</v>
      </c>
      <c r="D11" s="1611">
        <v>0</v>
      </c>
      <c r="E11" s="1611">
        <v>0</v>
      </c>
      <c r="F11" s="1611">
        <v>0</v>
      </c>
      <c r="G11" s="1611">
        <v>0</v>
      </c>
      <c r="H11" s="1611">
        <v>0</v>
      </c>
      <c r="I11" s="1611">
        <v>0</v>
      </c>
      <c r="J11" s="1611">
        <v>0</v>
      </c>
      <c r="K11" s="1599">
        <v>0</v>
      </c>
      <c r="L11" s="1611">
        <v>0</v>
      </c>
      <c r="M11" s="1611">
        <v>0</v>
      </c>
      <c r="N11" s="1611">
        <v>0</v>
      </c>
    </row>
    <row r="12" spans="1:14" s="194" customFormat="1" ht="20.100000000000001" customHeight="1" x14ac:dyDescent="0.15">
      <c r="A12" s="516" t="s">
        <v>1004</v>
      </c>
      <c r="B12" s="1599">
        <v>0</v>
      </c>
      <c r="C12" s="1611">
        <v>0</v>
      </c>
      <c r="D12" s="1611">
        <v>0</v>
      </c>
      <c r="E12" s="1611">
        <v>0</v>
      </c>
      <c r="F12" s="1611">
        <v>0</v>
      </c>
      <c r="G12" s="1611">
        <v>0</v>
      </c>
      <c r="H12" s="1611">
        <v>0</v>
      </c>
      <c r="I12" s="1611">
        <v>0</v>
      </c>
      <c r="J12" s="1611">
        <v>0</v>
      </c>
      <c r="K12" s="1599">
        <v>7835</v>
      </c>
      <c r="L12" s="1611">
        <v>7436</v>
      </c>
      <c r="M12" s="1611">
        <v>0</v>
      </c>
      <c r="N12" s="1611">
        <v>399</v>
      </c>
    </row>
    <row r="13" spans="1:14" s="194" customFormat="1" ht="9.9499999999999993" customHeight="1" x14ac:dyDescent="0.15">
      <c r="A13" s="183" t="s">
        <v>1005</v>
      </c>
      <c r="B13" s="1599">
        <v>0</v>
      </c>
      <c r="C13" s="1611">
        <v>0</v>
      </c>
      <c r="D13" s="1611">
        <v>0</v>
      </c>
      <c r="E13" s="1611">
        <v>0</v>
      </c>
      <c r="F13" s="1611">
        <v>0</v>
      </c>
      <c r="G13" s="1611">
        <v>0</v>
      </c>
      <c r="H13" s="1611">
        <v>0</v>
      </c>
      <c r="I13" s="1611">
        <v>0</v>
      </c>
      <c r="J13" s="1611">
        <v>0</v>
      </c>
      <c r="K13" s="1599">
        <v>33</v>
      </c>
      <c r="L13" s="1611">
        <v>33</v>
      </c>
      <c r="M13" s="1611">
        <v>0</v>
      </c>
      <c r="N13" s="1611">
        <v>0</v>
      </c>
    </row>
    <row r="14" spans="1:14" s="194" customFormat="1" ht="9.9499999999999993" customHeight="1" x14ac:dyDescent="0.15">
      <c r="A14" s="183" t="s">
        <v>1006</v>
      </c>
      <c r="B14" s="1599">
        <v>0</v>
      </c>
      <c r="C14" s="1611">
        <v>0</v>
      </c>
      <c r="D14" s="1611">
        <v>0</v>
      </c>
      <c r="E14" s="1611">
        <v>0</v>
      </c>
      <c r="F14" s="1611">
        <v>0</v>
      </c>
      <c r="G14" s="1611">
        <v>0</v>
      </c>
      <c r="H14" s="1611">
        <v>0</v>
      </c>
      <c r="I14" s="1611">
        <v>0</v>
      </c>
      <c r="J14" s="1611">
        <v>0</v>
      </c>
      <c r="K14" s="1599">
        <v>0</v>
      </c>
      <c r="L14" s="1611">
        <v>0</v>
      </c>
      <c r="M14" s="1611">
        <v>0</v>
      </c>
      <c r="N14" s="1611">
        <v>0</v>
      </c>
    </row>
    <row r="15" spans="1:14" s="194" customFormat="1" ht="9.9499999999999993" customHeight="1" x14ac:dyDescent="0.15">
      <c r="A15" s="183" t="s">
        <v>1007</v>
      </c>
      <c r="B15" s="1599">
        <v>0</v>
      </c>
      <c r="C15" s="1611">
        <v>0</v>
      </c>
      <c r="D15" s="1611">
        <v>0</v>
      </c>
      <c r="E15" s="1611">
        <v>0</v>
      </c>
      <c r="F15" s="1611">
        <v>0</v>
      </c>
      <c r="G15" s="1611">
        <v>0</v>
      </c>
      <c r="H15" s="1611">
        <v>0</v>
      </c>
      <c r="I15" s="1611">
        <v>0</v>
      </c>
      <c r="J15" s="1611">
        <v>0</v>
      </c>
      <c r="K15" s="1599">
        <v>0</v>
      </c>
      <c r="L15" s="1611">
        <v>0</v>
      </c>
      <c r="M15" s="1611">
        <v>0</v>
      </c>
      <c r="N15" s="1611">
        <v>0</v>
      </c>
    </row>
    <row r="16" spans="1:14" s="194" customFormat="1" ht="9.9499999999999993" customHeight="1" x14ac:dyDescent="0.15">
      <c r="A16" s="183" t="s">
        <v>1008</v>
      </c>
      <c r="B16" s="1599">
        <v>16413</v>
      </c>
      <c r="C16" s="1611">
        <v>0</v>
      </c>
      <c r="D16" s="1611">
        <v>0</v>
      </c>
      <c r="E16" s="1611">
        <v>20</v>
      </c>
      <c r="F16" s="1611">
        <v>13198</v>
      </c>
      <c r="G16" s="1611">
        <v>20</v>
      </c>
      <c r="H16" s="1611">
        <v>3135</v>
      </c>
      <c r="I16" s="1611">
        <v>40</v>
      </c>
      <c r="J16" s="1611">
        <v>0</v>
      </c>
      <c r="K16" s="1599">
        <v>0</v>
      </c>
      <c r="L16" s="1611">
        <v>0</v>
      </c>
      <c r="M16" s="1611">
        <v>0</v>
      </c>
      <c r="N16" s="1611">
        <v>0</v>
      </c>
    </row>
    <row r="17" spans="1:14" s="194" customFormat="1" ht="9.9499999999999993" customHeight="1" x14ac:dyDescent="0.15">
      <c r="A17" s="183" t="s">
        <v>1009</v>
      </c>
      <c r="B17" s="1599">
        <v>0</v>
      </c>
      <c r="C17" s="1611">
        <v>0</v>
      </c>
      <c r="D17" s="1611">
        <v>0</v>
      </c>
      <c r="E17" s="1611">
        <v>0</v>
      </c>
      <c r="F17" s="1611">
        <v>0</v>
      </c>
      <c r="G17" s="1611">
        <v>0</v>
      </c>
      <c r="H17" s="1611">
        <v>0</v>
      </c>
      <c r="I17" s="1611">
        <v>0</v>
      </c>
      <c r="J17" s="1611">
        <v>0</v>
      </c>
      <c r="K17" s="1599">
        <v>0</v>
      </c>
      <c r="L17" s="1611">
        <v>0</v>
      </c>
      <c r="M17" s="1611">
        <v>0</v>
      </c>
      <c r="N17" s="1611">
        <v>0</v>
      </c>
    </row>
    <row r="18" spans="1:14" s="194" customFormat="1" ht="9.9499999999999993" customHeight="1" x14ac:dyDescent="0.15">
      <c r="A18" s="183" t="s">
        <v>1010</v>
      </c>
      <c r="B18" s="1599">
        <v>0</v>
      </c>
      <c r="C18" s="1611">
        <v>0</v>
      </c>
      <c r="D18" s="1611">
        <v>0</v>
      </c>
      <c r="E18" s="1611">
        <v>0</v>
      </c>
      <c r="F18" s="1611">
        <v>0</v>
      </c>
      <c r="G18" s="1611">
        <v>0</v>
      </c>
      <c r="H18" s="1611">
        <v>0</v>
      </c>
      <c r="I18" s="1611">
        <v>0</v>
      </c>
      <c r="J18" s="1611">
        <v>0</v>
      </c>
      <c r="K18" s="1599">
        <v>255</v>
      </c>
      <c r="L18" s="1611">
        <v>255</v>
      </c>
      <c r="M18" s="1611">
        <v>0</v>
      </c>
      <c r="N18" s="1611">
        <v>0</v>
      </c>
    </row>
    <row r="19" spans="1:14" s="194" customFormat="1" ht="20.100000000000001" customHeight="1" x14ac:dyDescent="0.15">
      <c r="A19" s="516" t="s">
        <v>1011</v>
      </c>
      <c r="B19" s="1599">
        <v>202</v>
      </c>
      <c r="C19" s="1611">
        <v>18</v>
      </c>
      <c r="D19" s="1611">
        <v>3</v>
      </c>
      <c r="E19" s="1611">
        <v>0</v>
      </c>
      <c r="F19" s="1611">
        <v>149</v>
      </c>
      <c r="G19" s="1611">
        <v>6</v>
      </c>
      <c r="H19" s="1611">
        <v>25</v>
      </c>
      <c r="I19" s="1611">
        <v>1</v>
      </c>
      <c r="J19" s="1611">
        <v>0</v>
      </c>
      <c r="K19" s="1599">
        <v>51</v>
      </c>
      <c r="L19" s="1611">
        <v>51</v>
      </c>
      <c r="M19" s="1611">
        <v>0</v>
      </c>
      <c r="N19" s="1611">
        <v>0</v>
      </c>
    </row>
    <row r="20" spans="1:14" s="194" customFormat="1" ht="20.100000000000001" customHeight="1" x14ac:dyDescent="0.15">
      <c r="A20" s="516" t="s">
        <v>1096</v>
      </c>
      <c r="B20" s="1599">
        <v>0</v>
      </c>
      <c r="C20" s="1611">
        <v>0</v>
      </c>
      <c r="D20" s="1611">
        <v>0</v>
      </c>
      <c r="E20" s="1611">
        <v>0</v>
      </c>
      <c r="F20" s="1611">
        <v>0</v>
      </c>
      <c r="G20" s="1611">
        <v>0</v>
      </c>
      <c r="H20" s="1611">
        <v>0</v>
      </c>
      <c r="I20" s="1611">
        <v>0</v>
      </c>
      <c r="J20" s="1611">
        <v>0</v>
      </c>
      <c r="K20" s="1599">
        <v>0</v>
      </c>
      <c r="L20" s="1611">
        <v>0</v>
      </c>
      <c r="M20" s="1611">
        <v>0</v>
      </c>
      <c r="N20" s="1611">
        <v>0</v>
      </c>
    </row>
    <row r="21" spans="1:14" s="194" customFormat="1" ht="14.1" customHeight="1" x14ac:dyDescent="0.15">
      <c r="A21" s="1482" t="s">
        <v>1012</v>
      </c>
      <c r="B21" s="1610">
        <v>409936</v>
      </c>
      <c r="C21" s="1480">
        <v>23914</v>
      </c>
      <c r="D21" s="1480">
        <v>15393</v>
      </c>
      <c r="E21" s="1480">
        <v>3383</v>
      </c>
      <c r="F21" s="1480">
        <v>235498</v>
      </c>
      <c r="G21" s="1480">
        <v>4390</v>
      </c>
      <c r="H21" s="1480">
        <v>101622</v>
      </c>
      <c r="I21" s="1480">
        <v>18359</v>
      </c>
      <c r="J21" s="1480">
        <v>7377</v>
      </c>
      <c r="K21" s="1610">
        <v>38712</v>
      </c>
      <c r="L21" s="1480">
        <v>37470</v>
      </c>
      <c r="M21" s="1480">
        <v>16</v>
      </c>
      <c r="N21" s="1480">
        <v>1226</v>
      </c>
    </row>
    <row r="22" spans="1:14" s="194" customFormat="1" ht="9.9499999999999993" customHeight="1" x14ac:dyDescent="0.15">
      <c r="A22" s="183" t="s">
        <v>999</v>
      </c>
      <c r="B22" s="1599">
        <v>0</v>
      </c>
      <c r="C22" s="1611">
        <v>0</v>
      </c>
      <c r="D22" s="1611">
        <v>0</v>
      </c>
      <c r="E22" s="1611">
        <v>0</v>
      </c>
      <c r="F22" s="1611">
        <v>0</v>
      </c>
      <c r="G22" s="1611">
        <v>0</v>
      </c>
      <c r="H22" s="1611">
        <v>0</v>
      </c>
      <c r="I22" s="1611">
        <v>0</v>
      </c>
      <c r="J22" s="1611">
        <v>0</v>
      </c>
      <c r="K22" s="1599">
        <v>110</v>
      </c>
      <c r="L22" s="1611">
        <v>98</v>
      </c>
      <c r="M22" s="1611">
        <v>4</v>
      </c>
      <c r="N22" s="1611">
        <v>8</v>
      </c>
    </row>
    <row r="23" spans="1:14" s="194" customFormat="1" ht="20.100000000000001" customHeight="1" x14ac:dyDescent="0.15">
      <c r="A23" s="516" t="s">
        <v>1000</v>
      </c>
      <c r="B23" s="1599">
        <v>22529</v>
      </c>
      <c r="C23" s="1611">
        <v>3</v>
      </c>
      <c r="D23" s="1611">
        <v>1856</v>
      </c>
      <c r="E23" s="1611">
        <v>484</v>
      </c>
      <c r="F23" s="1611">
        <v>13710</v>
      </c>
      <c r="G23" s="1611">
        <v>609</v>
      </c>
      <c r="H23" s="1611">
        <v>5840</v>
      </c>
      <c r="I23" s="1611">
        <v>9</v>
      </c>
      <c r="J23" s="1611">
        <v>18</v>
      </c>
      <c r="K23" s="1599">
        <v>30587</v>
      </c>
      <c r="L23" s="1611">
        <v>29967</v>
      </c>
      <c r="M23" s="1611">
        <v>12</v>
      </c>
      <c r="N23" s="1611">
        <v>608</v>
      </c>
    </row>
    <row r="24" spans="1:14" s="194" customFormat="1" ht="9.9499999999999993" customHeight="1" x14ac:dyDescent="0.15">
      <c r="A24" s="183" t="s">
        <v>1001</v>
      </c>
      <c r="B24" s="1599">
        <v>358409</v>
      </c>
      <c r="C24" s="1611">
        <v>18848</v>
      </c>
      <c r="D24" s="1611">
        <v>9211</v>
      </c>
      <c r="E24" s="1611">
        <v>2616</v>
      </c>
      <c r="F24" s="1611">
        <v>214437</v>
      </c>
      <c r="G24" s="1611">
        <v>3349</v>
      </c>
      <c r="H24" s="1611">
        <v>92264</v>
      </c>
      <c r="I24" s="1611">
        <v>11059</v>
      </c>
      <c r="J24" s="1611">
        <v>6625</v>
      </c>
      <c r="K24" s="1599">
        <v>5050</v>
      </c>
      <c r="L24" s="1611">
        <v>4521</v>
      </c>
      <c r="M24" s="1611">
        <v>0</v>
      </c>
      <c r="N24" s="1611">
        <v>529</v>
      </c>
    </row>
    <row r="25" spans="1:14" s="194" customFormat="1" ht="9.9499999999999993" customHeight="1" x14ac:dyDescent="0.15">
      <c r="A25" s="183" t="s">
        <v>1002</v>
      </c>
      <c r="B25" s="1599">
        <v>4618</v>
      </c>
      <c r="C25" s="1611">
        <v>210</v>
      </c>
      <c r="D25" s="1611">
        <v>567</v>
      </c>
      <c r="E25" s="1611">
        <v>76</v>
      </c>
      <c r="F25" s="1611">
        <v>2257</v>
      </c>
      <c r="G25" s="1611">
        <v>58</v>
      </c>
      <c r="H25" s="1611">
        <v>1160</v>
      </c>
      <c r="I25" s="1611">
        <v>153</v>
      </c>
      <c r="J25" s="1611">
        <v>137</v>
      </c>
      <c r="K25" s="1599">
        <v>0</v>
      </c>
      <c r="L25" s="1611">
        <v>0</v>
      </c>
      <c r="M25" s="1611">
        <v>0</v>
      </c>
      <c r="N25" s="1611">
        <v>0</v>
      </c>
    </row>
    <row r="26" spans="1:14" s="194" customFormat="1" ht="20.100000000000001" customHeight="1" x14ac:dyDescent="0.15">
      <c r="A26" s="516" t="s">
        <v>1003</v>
      </c>
      <c r="B26" s="1599">
        <v>1</v>
      </c>
      <c r="C26" s="1611">
        <v>0</v>
      </c>
      <c r="D26" s="1611">
        <v>0</v>
      </c>
      <c r="E26" s="1611">
        <v>0</v>
      </c>
      <c r="F26" s="1611">
        <v>0</v>
      </c>
      <c r="G26" s="1611">
        <v>0</v>
      </c>
      <c r="H26" s="1611">
        <v>0</v>
      </c>
      <c r="I26" s="1611">
        <v>0</v>
      </c>
      <c r="J26" s="1611">
        <v>1</v>
      </c>
      <c r="K26" s="1599">
        <v>24</v>
      </c>
      <c r="L26" s="1611">
        <v>24</v>
      </c>
      <c r="M26" s="1611">
        <v>0</v>
      </c>
      <c r="N26" s="1611">
        <v>0</v>
      </c>
    </row>
    <row r="27" spans="1:14" s="194" customFormat="1" ht="20.100000000000001" customHeight="1" x14ac:dyDescent="0.15">
      <c r="A27" s="516" t="s">
        <v>1004</v>
      </c>
      <c r="B27" s="1599">
        <v>0</v>
      </c>
      <c r="C27" s="1611">
        <v>0</v>
      </c>
      <c r="D27" s="1611">
        <v>0</v>
      </c>
      <c r="E27" s="1611">
        <v>0</v>
      </c>
      <c r="F27" s="1611">
        <v>0</v>
      </c>
      <c r="G27" s="1611">
        <v>0</v>
      </c>
      <c r="H27" s="1611">
        <v>0</v>
      </c>
      <c r="I27" s="1611">
        <v>0</v>
      </c>
      <c r="J27" s="1611">
        <v>0</v>
      </c>
      <c r="K27" s="1599">
        <v>97</v>
      </c>
      <c r="L27" s="1611">
        <v>97</v>
      </c>
      <c r="M27" s="1611">
        <v>0</v>
      </c>
      <c r="N27" s="1611">
        <v>0</v>
      </c>
    </row>
    <row r="28" spans="1:14" s="194" customFormat="1" ht="9.9499999999999993" customHeight="1" x14ac:dyDescent="0.15">
      <c r="A28" s="183" t="s">
        <v>1005</v>
      </c>
      <c r="B28" s="1599">
        <v>0</v>
      </c>
      <c r="C28" s="1612">
        <v>0</v>
      </c>
      <c r="D28" s="1611">
        <v>0</v>
      </c>
      <c r="E28" s="1611">
        <v>0</v>
      </c>
      <c r="F28" s="1612">
        <v>0</v>
      </c>
      <c r="G28" s="1612">
        <v>0</v>
      </c>
      <c r="H28" s="1612">
        <v>0</v>
      </c>
      <c r="I28" s="1612">
        <v>0</v>
      </c>
      <c r="J28" s="1612">
        <v>0</v>
      </c>
      <c r="K28" s="1599">
        <v>2266</v>
      </c>
      <c r="L28" s="1612">
        <v>2234</v>
      </c>
      <c r="M28" s="1612">
        <v>0</v>
      </c>
      <c r="N28" s="1612">
        <v>32</v>
      </c>
    </row>
    <row r="29" spans="1:14" s="194" customFormat="1" ht="9.9499999999999993" customHeight="1" x14ac:dyDescent="0.15">
      <c r="A29" s="183" t="s">
        <v>1006</v>
      </c>
      <c r="B29" s="1599">
        <v>0</v>
      </c>
      <c r="C29" s="1612">
        <v>0</v>
      </c>
      <c r="D29" s="1611">
        <v>0</v>
      </c>
      <c r="E29" s="1611">
        <v>0</v>
      </c>
      <c r="F29" s="1612">
        <v>0</v>
      </c>
      <c r="G29" s="1612">
        <v>0</v>
      </c>
      <c r="H29" s="1612">
        <v>0</v>
      </c>
      <c r="I29" s="1612">
        <v>0</v>
      </c>
      <c r="J29" s="1612">
        <v>0</v>
      </c>
      <c r="K29" s="1599">
        <v>0</v>
      </c>
      <c r="L29" s="1612">
        <v>0</v>
      </c>
      <c r="M29" s="1612">
        <v>0</v>
      </c>
      <c r="N29" s="1612">
        <v>0</v>
      </c>
    </row>
    <row r="30" spans="1:14" s="194" customFormat="1" ht="9.9499999999999993" customHeight="1" x14ac:dyDescent="0.15">
      <c r="A30" s="183" t="s">
        <v>1007</v>
      </c>
      <c r="B30" s="1599">
        <v>17</v>
      </c>
      <c r="C30" s="1612">
        <v>0</v>
      </c>
      <c r="D30" s="1611">
        <v>0</v>
      </c>
      <c r="E30" s="1611">
        <v>0</v>
      </c>
      <c r="F30" s="1612">
        <v>1</v>
      </c>
      <c r="G30" s="1612">
        <v>0</v>
      </c>
      <c r="H30" s="1612">
        <v>16</v>
      </c>
      <c r="I30" s="1612">
        <v>0</v>
      </c>
      <c r="J30" s="1612">
        <v>0</v>
      </c>
      <c r="K30" s="1599">
        <v>25</v>
      </c>
      <c r="L30" s="1612">
        <v>0</v>
      </c>
      <c r="M30" s="1612">
        <v>0</v>
      </c>
      <c r="N30" s="1612">
        <v>25</v>
      </c>
    </row>
    <row r="31" spans="1:14" s="194" customFormat="1" ht="9.9499999999999993" customHeight="1" x14ac:dyDescent="0.15">
      <c r="A31" s="183" t="s">
        <v>1008</v>
      </c>
      <c r="B31" s="1599">
        <v>20301</v>
      </c>
      <c r="C31" s="1612">
        <v>4847</v>
      </c>
      <c r="D31" s="1612">
        <v>3747</v>
      </c>
      <c r="E31" s="1612">
        <v>207</v>
      </c>
      <c r="F31" s="1612">
        <v>2074</v>
      </c>
      <c r="G31" s="1612">
        <v>366</v>
      </c>
      <c r="H31" s="1612">
        <v>1457</v>
      </c>
      <c r="I31" s="1612">
        <v>7007</v>
      </c>
      <c r="J31" s="1612">
        <v>596</v>
      </c>
      <c r="K31" s="1599">
        <v>0</v>
      </c>
      <c r="L31" s="1612">
        <v>0</v>
      </c>
      <c r="M31" s="1612">
        <v>0</v>
      </c>
      <c r="N31" s="1612">
        <v>0</v>
      </c>
    </row>
    <row r="32" spans="1:14" s="194" customFormat="1" ht="9.9499999999999993" customHeight="1" x14ac:dyDescent="0.15">
      <c r="A32" s="183" t="s">
        <v>1009</v>
      </c>
      <c r="B32" s="1599">
        <v>2</v>
      </c>
      <c r="C32" s="1611">
        <v>0</v>
      </c>
      <c r="D32" s="1611">
        <v>0</v>
      </c>
      <c r="E32" s="1611">
        <v>0</v>
      </c>
      <c r="F32" s="1611">
        <v>2</v>
      </c>
      <c r="G32" s="1611">
        <v>0</v>
      </c>
      <c r="H32" s="1611">
        <v>0</v>
      </c>
      <c r="I32" s="1611">
        <v>0</v>
      </c>
      <c r="J32" s="1611">
        <v>0</v>
      </c>
      <c r="K32" s="1599">
        <v>0</v>
      </c>
      <c r="L32" s="1611">
        <v>0</v>
      </c>
      <c r="M32" s="1611">
        <v>0</v>
      </c>
      <c r="N32" s="1611">
        <v>0</v>
      </c>
    </row>
    <row r="33" spans="1:14" s="194" customFormat="1" ht="9.9499999999999993" customHeight="1" x14ac:dyDescent="0.15">
      <c r="A33" s="183" t="s">
        <v>1010</v>
      </c>
      <c r="B33" s="1599">
        <v>240</v>
      </c>
      <c r="C33" s="1611">
        <v>0</v>
      </c>
      <c r="D33" s="1611">
        <v>0</v>
      </c>
      <c r="E33" s="1611">
        <v>0</v>
      </c>
      <c r="F33" s="1611">
        <v>101</v>
      </c>
      <c r="G33" s="1611">
        <v>0</v>
      </c>
      <c r="H33" s="1611">
        <v>139</v>
      </c>
      <c r="I33" s="1611">
        <v>0</v>
      </c>
      <c r="J33" s="1611">
        <v>0</v>
      </c>
      <c r="K33" s="1599">
        <v>199</v>
      </c>
      <c r="L33" s="1611">
        <v>175</v>
      </c>
      <c r="M33" s="1611">
        <v>0</v>
      </c>
      <c r="N33" s="1611">
        <v>24</v>
      </c>
    </row>
    <row r="34" spans="1:14" s="194" customFormat="1" ht="20.100000000000001" customHeight="1" x14ac:dyDescent="0.15">
      <c r="A34" s="516" t="s">
        <v>1011</v>
      </c>
      <c r="B34" s="1599">
        <v>3819</v>
      </c>
      <c r="C34" s="1612">
        <v>6</v>
      </c>
      <c r="D34" s="1612">
        <v>12</v>
      </c>
      <c r="E34" s="1612">
        <v>0</v>
      </c>
      <c r="F34" s="1612">
        <v>2916</v>
      </c>
      <c r="G34" s="1612">
        <v>8</v>
      </c>
      <c r="H34" s="1612">
        <v>746</v>
      </c>
      <c r="I34" s="1612">
        <v>131</v>
      </c>
      <c r="J34" s="1612">
        <v>0</v>
      </c>
      <c r="K34" s="1599">
        <v>354</v>
      </c>
      <c r="L34" s="1612">
        <v>354</v>
      </c>
      <c r="M34" s="1612">
        <v>0</v>
      </c>
      <c r="N34" s="1612">
        <v>0</v>
      </c>
    </row>
    <row r="35" spans="1:14" s="194" customFormat="1" ht="20.100000000000001" customHeight="1" x14ac:dyDescent="0.15">
      <c r="A35" s="516" t="s">
        <v>1096</v>
      </c>
      <c r="B35" s="1599">
        <v>0</v>
      </c>
      <c r="C35" s="1612">
        <v>0</v>
      </c>
      <c r="D35" s="1612">
        <v>0</v>
      </c>
      <c r="E35" s="1612">
        <v>0</v>
      </c>
      <c r="F35" s="1612">
        <v>0</v>
      </c>
      <c r="G35" s="1612">
        <v>0</v>
      </c>
      <c r="H35" s="1612">
        <v>0</v>
      </c>
      <c r="I35" s="1612">
        <v>0</v>
      </c>
      <c r="J35" s="1612">
        <v>0</v>
      </c>
      <c r="K35" s="1599">
        <v>0</v>
      </c>
      <c r="L35" s="1612">
        <v>0</v>
      </c>
      <c r="M35" s="1612">
        <v>0</v>
      </c>
      <c r="N35" s="1612">
        <v>0</v>
      </c>
    </row>
    <row r="36" spans="1:14" s="194" customFormat="1" ht="6" customHeight="1" thickBot="1" x14ac:dyDescent="0.2">
      <c r="A36" s="488"/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</row>
    <row r="37" spans="1:14" s="194" customFormat="1" ht="11.25" customHeight="1" thickTop="1" x14ac:dyDescent="0.15">
      <c r="A37" s="518" t="s">
        <v>1013</v>
      </c>
      <c r="B37" s="515"/>
      <c r="C37" s="515"/>
      <c r="D37" s="515"/>
      <c r="E37" s="515"/>
      <c r="F37" s="515"/>
      <c r="G37" s="515"/>
      <c r="H37" s="515"/>
      <c r="I37" s="515"/>
      <c r="J37" s="515"/>
      <c r="K37" s="515"/>
      <c r="L37" s="515"/>
      <c r="M37" s="515"/>
      <c r="N37" s="515"/>
    </row>
    <row r="38" spans="1:14" s="194" customFormat="1" ht="10.5" customHeight="1" x14ac:dyDescent="0.15">
      <c r="A38" s="489" t="s">
        <v>1380</v>
      </c>
      <c r="B38" s="266"/>
      <c r="C38" s="266"/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</row>
  </sheetData>
  <mergeCells count="3">
    <mergeCell ref="A1:N1"/>
    <mergeCell ref="B3:J3"/>
    <mergeCell ref="K3:N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6"/>
  <dimension ref="A1:H57"/>
  <sheetViews>
    <sheetView showGridLines="0" topLeftCell="A22" zoomScaleSheetLayoutView="100" workbookViewId="0">
      <selection activeCell="D61" sqref="D61"/>
    </sheetView>
  </sheetViews>
  <sheetFormatPr defaultColWidth="12.7109375" defaultRowHeight="9" x14ac:dyDescent="0.15"/>
  <cols>
    <col min="1" max="1" width="21" style="237" customWidth="1"/>
    <col min="2" max="2" width="9.7109375" style="237" customWidth="1"/>
    <col min="3" max="4" width="9.28515625" style="237" customWidth="1"/>
    <col min="5" max="5" width="9.140625" style="237" customWidth="1"/>
    <col min="6" max="6" width="9.7109375" style="237" customWidth="1"/>
    <col min="7" max="7" width="9.42578125" style="237" customWidth="1"/>
    <col min="8" max="8" width="9.28515625" style="237" customWidth="1"/>
    <col min="9" max="16384" width="12.7109375" style="237"/>
  </cols>
  <sheetData>
    <row r="1" spans="1:8" s="194" customFormat="1" ht="18.95" customHeight="1" x14ac:dyDescent="0.15">
      <c r="A1" s="2173" t="s">
        <v>2020</v>
      </c>
      <c r="B1" s="2173"/>
      <c r="C1" s="2173"/>
      <c r="D1" s="2173"/>
      <c r="E1" s="2173"/>
      <c r="F1" s="2173"/>
      <c r="G1" s="2173"/>
      <c r="H1" s="2173"/>
    </row>
    <row r="2" spans="1:8" ht="13.7" customHeight="1" x14ac:dyDescent="0.15">
      <c r="A2" s="1657">
        <v>2020</v>
      </c>
      <c r="B2" s="245"/>
      <c r="C2" s="246"/>
      <c r="D2" s="263"/>
      <c r="E2" s="263"/>
      <c r="F2" s="263"/>
      <c r="G2" s="263"/>
      <c r="H2" s="483" t="s">
        <v>249</v>
      </c>
    </row>
    <row r="3" spans="1:8" ht="9.9499999999999993" customHeight="1" x14ac:dyDescent="0.15">
      <c r="A3" s="504" t="s">
        <v>965</v>
      </c>
      <c r="B3" s="2196" t="s">
        <v>1</v>
      </c>
      <c r="C3" s="2196" t="s">
        <v>972</v>
      </c>
      <c r="D3" s="2196" t="s">
        <v>973</v>
      </c>
      <c r="E3" s="2196" t="s">
        <v>974</v>
      </c>
      <c r="F3" s="2196" t="s">
        <v>975</v>
      </c>
      <c r="G3" s="1996"/>
      <c r="H3" s="2199" t="s">
        <v>976</v>
      </c>
    </row>
    <row r="4" spans="1:8" ht="20.100000000000001" customHeight="1" x14ac:dyDescent="0.15">
      <c r="A4" s="485" t="s">
        <v>967</v>
      </c>
      <c r="B4" s="2202"/>
      <c r="C4" s="2025"/>
      <c r="D4" s="2025"/>
      <c r="E4" s="2025"/>
      <c r="F4" s="1804" t="s">
        <v>979</v>
      </c>
      <c r="G4" s="1804" t="s">
        <v>1020</v>
      </c>
      <c r="H4" s="2026"/>
    </row>
    <row r="5" spans="1:8" ht="4.9000000000000004" customHeight="1" x14ac:dyDescent="0.15">
      <c r="A5" s="194"/>
      <c r="B5" s="206"/>
      <c r="C5" s="194"/>
      <c r="D5" s="194"/>
      <c r="E5" s="194"/>
      <c r="F5" s="194"/>
      <c r="G5" s="194"/>
      <c r="H5" s="194"/>
    </row>
    <row r="6" spans="1:8" ht="10.5" customHeight="1" x14ac:dyDescent="0.15">
      <c r="A6" s="2209" t="s">
        <v>1</v>
      </c>
      <c r="B6" s="2209"/>
      <c r="C6" s="2209"/>
      <c r="D6" s="2209"/>
      <c r="E6" s="2209"/>
      <c r="F6" s="2209"/>
      <c r="G6" s="2209"/>
      <c r="H6" s="2209"/>
    </row>
    <row r="7" spans="1:8" ht="3.75" customHeight="1" x14ac:dyDescent="0.15"/>
    <row r="8" spans="1:8" s="264" customFormat="1" ht="12" customHeight="1" x14ac:dyDescent="0.25">
      <c r="A8" s="1481" t="s">
        <v>998</v>
      </c>
      <c r="B8" s="1480">
        <v>32050493</v>
      </c>
      <c r="C8" s="1480">
        <v>8582919</v>
      </c>
      <c r="D8" s="1480">
        <v>4290867</v>
      </c>
      <c r="E8" s="1480">
        <v>15458815</v>
      </c>
      <c r="F8" s="1480">
        <v>300350</v>
      </c>
      <c r="G8" s="1480">
        <v>425484</v>
      </c>
      <c r="H8" s="1480">
        <v>2992058</v>
      </c>
    </row>
    <row r="9" spans="1:8" s="271" customFormat="1" x14ac:dyDescent="0.15">
      <c r="A9" s="269" t="s">
        <v>302</v>
      </c>
      <c r="B9" s="510">
        <v>31344686</v>
      </c>
      <c r="C9" s="510">
        <v>8525349</v>
      </c>
      <c r="D9" s="510">
        <v>4287806</v>
      </c>
      <c r="E9" s="510">
        <v>14876871</v>
      </c>
      <c r="F9" s="510">
        <v>295972</v>
      </c>
      <c r="G9" s="510">
        <v>425484</v>
      </c>
      <c r="H9" s="510">
        <v>2933204</v>
      </c>
    </row>
    <row r="10" spans="1:8" x14ac:dyDescent="0.15">
      <c r="A10" s="272" t="s">
        <v>690</v>
      </c>
      <c r="B10" s="273">
        <v>1296181</v>
      </c>
      <c r="C10" s="273">
        <v>237069</v>
      </c>
      <c r="D10" s="273">
        <v>550045</v>
      </c>
      <c r="E10" s="273">
        <v>0</v>
      </c>
      <c r="F10" s="273">
        <v>0</v>
      </c>
      <c r="G10" s="273">
        <v>0</v>
      </c>
      <c r="H10" s="273">
        <v>509067</v>
      </c>
    </row>
    <row r="11" spans="1:8" x14ac:dyDescent="0.15">
      <c r="A11" s="272" t="s">
        <v>930</v>
      </c>
      <c r="B11" s="273">
        <v>7049</v>
      </c>
      <c r="C11" s="273">
        <v>0</v>
      </c>
      <c r="D11" s="273">
        <v>2</v>
      </c>
      <c r="E11" s="273">
        <v>0</v>
      </c>
      <c r="F11" s="273">
        <v>0</v>
      </c>
      <c r="G11" s="273">
        <v>0</v>
      </c>
      <c r="H11" s="273">
        <v>7047</v>
      </c>
    </row>
    <row r="12" spans="1:8" x14ac:dyDescent="0.15">
      <c r="A12" s="272" t="s">
        <v>931</v>
      </c>
      <c r="B12" s="273">
        <v>1208031</v>
      </c>
      <c r="C12" s="273">
        <v>4710</v>
      </c>
      <c r="D12" s="273">
        <v>408518</v>
      </c>
      <c r="E12" s="273">
        <v>93958</v>
      </c>
      <c r="F12" s="273">
        <v>0</v>
      </c>
      <c r="G12" s="273">
        <v>0</v>
      </c>
      <c r="H12" s="273">
        <v>700845</v>
      </c>
    </row>
    <row r="13" spans="1:8" x14ac:dyDescent="0.15">
      <c r="A13" s="272" t="s">
        <v>932</v>
      </c>
      <c r="B13" s="273">
        <v>6027679</v>
      </c>
      <c r="C13" s="273">
        <v>1488651</v>
      </c>
      <c r="D13" s="273">
        <v>224203</v>
      </c>
      <c r="E13" s="273">
        <v>3110321</v>
      </c>
      <c r="F13" s="273">
        <v>16316</v>
      </c>
      <c r="G13" s="273">
        <v>425442</v>
      </c>
      <c r="H13" s="273">
        <v>762746</v>
      </c>
    </row>
    <row r="14" spans="1:8" x14ac:dyDescent="0.15">
      <c r="A14" s="272" t="s">
        <v>376</v>
      </c>
      <c r="B14" s="273">
        <v>3001215</v>
      </c>
      <c r="C14" s="273">
        <v>162111</v>
      </c>
      <c r="D14" s="273">
        <v>1160292</v>
      </c>
      <c r="E14" s="273">
        <v>1589320</v>
      </c>
      <c r="F14" s="273">
        <v>576</v>
      </c>
      <c r="G14" s="273">
        <v>0</v>
      </c>
      <c r="H14" s="273">
        <v>88916</v>
      </c>
    </row>
    <row r="15" spans="1:8" x14ac:dyDescent="0.15">
      <c r="A15" s="272" t="s">
        <v>933</v>
      </c>
      <c r="B15" s="273">
        <v>0</v>
      </c>
      <c r="C15" s="273">
        <v>0</v>
      </c>
      <c r="D15" s="273">
        <v>0</v>
      </c>
      <c r="E15" s="273">
        <v>0</v>
      </c>
      <c r="F15" s="273">
        <v>0</v>
      </c>
      <c r="G15" s="273">
        <v>0</v>
      </c>
      <c r="H15" s="273">
        <v>0</v>
      </c>
    </row>
    <row r="16" spans="1:8" x14ac:dyDescent="0.15">
      <c r="A16" s="272" t="s">
        <v>701</v>
      </c>
      <c r="B16" s="273">
        <v>3392162</v>
      </c>
      <c r="C16" s="273">
        <v>9656</v>
      </c>
      <c r="D16" s="273">
        <v>1602266</v>
      </c>
      <c r="E16" s="273">
        <v>933121</v>
      </c>
      <c r="F16" s="273">
        <v>238429</v>
      </c>
      <c r="G16" s="273">
        <v>42</v>
      </c>
      <c r="H16" s="273">
        <v>608648</v>
      </c>
    </row>
    <row r="17" spans="1:8" x14ac:dyDescent="0.15">
      <c r="A17" s="272" t="s">
        <v>934</v>
      </c>
      <c r="B17" s="273">
        <v>16148871</v>
      </c>
      <c r="C17" s="273">
        <v>6583914</v>
      </c>
      <c r="D17" s="273">
        <v>269003</v>
      </c>
      <c r="E17" s="273">
        <v>9150131</v>
      </c>
      <c r="F17" s="273">
        <v>40651</v>
      </c>
      <c r="G17" s="273">
        <v>0</v>
      </c>
      <c r="H17" s="273">
        <v>105172</v>
      </c>
    </row>
    <row r="18" spans="1:8" x14ac:dyDescent="0.15">
      <c r="A18" s="272" t="s">
        <v>702</v>
      </c>
      <c r="B18" s="273">
        <v>263498</v>
      </c>
      <c r="C18" s="273">
        <v>39238</v>
      </c>
      <c r="D18" s="273">
        <v>73477</v>
      </c>
      <c r="E18" s="273">
        <v>20</v>
      </c>
      <c r="F18" s="273">
        <v>0</v>
      </c>
      <c r="G18" s="273">
        <v>0</v>
      </c>
      <c r="H18" s="273">
        <v>150763</v>
      </c>
    </row>
    <row r="19" spans="1:8" s="271" customFormat="1" x14ac:dyDescent="0.15">
      <c r="A19" s="269" t="s">
        <v>1021</v>
      </c>
      <c r="B19" s="275">
        <v>572804</v>
      </c>
      <c r="C19" s="275">
        <v>57570</v>
      </c>
      <c r="D19" s="275">
        <v>3061</v>
      </c>
      <c r="E19" s="275">
        <v>454487</v>
      </c>
      <c r="F19" s="275">
        <v>4378</v>
      </c>
      <c r="G19" s="275">
        <v>0</v>
      </c>
      <c r="H19" s="275">
        <v>53308</v>
      </c>
    </row>
    <row r="20" spans="1:8" x14ac:dyDescent="0.15">
      <c r="A20" s="272" t="s">
        <v>936</v>
      </c>
      <c r="B20" s="273">
        <v>11054</v>
      </c>
      <c r="C20" s="273">
        <v>0</v>
      </c>
      <c r="D20" s="273">
        <v>0</v>
      </c>
      <c r="E20" s="273">
        <v>9936</v>
      </c>
      <c r="F20" s="273">
        <v>295</v>
      </c>
      <c r="G20" s="273">
        <v>0</v>
      </c>
      <c r="H20" s="273">
        <v>823</v>
      </c>
    </row>
    <row r="21" spans="1:8" x14ac:dyDescent="0.15">
      <c r="A21" s="272" t="s">
        <v>382</v>
      </c>
      <c r="B21" s="273">
        <v>13172</v>
      </c>
      <c r="C21" s="273">
        <v>9</v>
      </c>
      <c r="D21" s="273">
        <v>0</v>
      </c>
      <c r="E21" s="273">
        <v>12550</v>
      </c>
      <c r="F21" s="273">
        <v>176</v>
      </c>
      <c r="G21" s="273">
        <v>0</v>
      </c>
      <c r="H21" s="273">
        <v>437</v>
      </c>
    </row>
    <row r="22" spans="1:8" x14ac:dyDescent="0.15">
      <c r="A22" s="272" t="s">
        <v>937</v>
      </c>
      <c r="B22" s="273">
        <v>1921</v>
      </c>
      <c r="C22" s="273">
        <v>0</v>
      </c>
      <c r="D22" s="273">
        <v>0</v>
      </c>
      <c r="E22" s="273">
        <v>1919</v>
      </c>
      <c r="F22" s="273">
        <v>0</v>
      </c>
      <c r="G22" s="273">
        <v>0</v>
      </c>
      <c r="H22" s="273">
        <v>2</v>
      </c>
    </row>
    <row r="23" spans="1:8" x14ac:dyDescent="0.15">
      <c r="A23" s="272" t="s">
        <v>380</v>
      </c>
      <c r="B23" s="273">
        <v>408207</v>
      </c>
      <c r="C23" s="273">
        <v>56202</v>
      </c>
      <c r="D23" s="273">
        <v>3061</v>
      </c>
      <c r="E23" s="273">
        <v>337657</v>
      </c>
      <c r="F23" s="273">
        <v>2435</v>
      </c>
      <c r="G23" s="273">
        <v>0</v>
      </c>
      <c r="H23" s="273">
        <v>8852</v>
      </c>
    </row>
    <row r="24" spans="1:8" x14ac:dyDescent="0.15">
      <c r="A24" s="272" t="s">
        <v>938</v>
      </c>
      <c r="B24" s="273">
        <v>4515</v>
      </c>
      <c r="C24" s="273">
        <v>0</v>
      </c>
      <c r="D24" s="273">
        <v>0</v>
      </c>
      <c r="E24" s="273">
        <v>3650</v>
      </c>
      <c r="F24" s="273">
        <v>82</v>
      </c>
      <c r="G24" s="273">
        <v>0</v>
      </c>
      <c r="H24" s="273">
        <v>783</v>
      </c>
    </row>
    <row r="25" spans="1:8" x14ac:dyDescent="0.15">
      <c r="A25" s="272" t="s">
        <v>939</v>
      </c>
      <c r="B25" s="273">
        <v>114476</v>
      </c>
      <c r="C25" s="273">
        <v>1359</v>
      </c>
      <c r="D25" s="273">
        <v>0</v>
      </c>
      <c r="E25" s="273">
        <v>72057</v>
      </c>
      <c r="F25" s="273">
        <v>872</v>
      </c>
      <c r="G25" s="273">
        <v>0</v>
      </c>
      <c r="H25" s="273">
        <v>40188</v>
      </c>
    </row>
    <row r="26" spans="1:8" x14ac:dyDescent="0.15">
      <c r="A26" s="272" t="s">
        <v>940</v>
      </c>
      <c r="B26" s="273">
        <v>13308</v>
      </c>
      <c r="C26" s="273">
        <v>0</v>
      </c>
      <c r="D26" s="273">
        <v>0</v>
      </c>
      <c r="E26" s="273">
        <v>11656</v>
      </c>
      <c r="F26" s="273">
        <v>385</v>
      </c>
      <c r="G26" s="273">
        <v>0</v>
      </c>
      <c r="H26" s="273">
        <v>1267</v>
      </c>
    </row>
    <row r="27" spans="1:8" x14ac:dyDescent="0.15">
      <c r="A27" s="272" t="s">
        <v>941</v>
      </c>
      <c r="B27" s="273">
        <v>6151</v>
      </c>
      <c r="C27" s="273">
        <v>0</v>
      </c>
      <c r="D27" s="273">
        <v>0</v>
      </c>
      <c r="E27" s="273">
        <v>5062</v>
      </c>
      <c r="F27" s="273">
        <v>133</v>
      </c>
      <c r="G27" s="273">
        <v>0</v>
      </c>
      <c r="H27" s="273">
        <v>956</v>
      </c>
    </row>
    <row r="28" spans="1:8" s="271" customFormat="1" x14ac:dyDescent="0.15">
      <c r="A28" s="269" t="s">
        <v>1022</v>
      </c>
      <c r="B28" s="508">
        <v>133003</v>
      </c>
      <c r="C28" s="508">
        <v>0</v>
      </c>
      <c r="D28" s="508">
        <v>0</v>
      </c>
      <c r="E28" s="508">
        <v>127457</v>
      </c>
      <c r="F28" s="508">
        <v>0</v>
      </c>
      <c r="G28" s="508">
        <v>0</v>
      </c>
      <c r="H28" s="508">
        <v>5546</v>
      </c>
    </row>
    <row r="29" spans="1:8" x14ac:dyDescent="0.15">
      <c r="A29" s="272" t="s">
        <v>943</v>
      </c>
      <c r="B29" s="273">
        <v>128101</v>
      </c>
      <c r="C29" s="512">
        <v>0</v>
      </c>
      <c r="D29" s="512">
        <v>0</v>
      </c>
      <c r="E29" s="512">
        <v>122606</v>
      </c>
      <c r="F29" s="512">
        <v>0</v>
      </c>
      <c r="G29" s="512">
        <v>0</v>
      </c>
      <c r="H29" s="512">
        <v>5495</v>
      </c>
    </row>
    <row r="30" spans="1:8" x14ac:dyDescent="0.15">
      <c r="A30" s="272" t="s">
        <v>388</v>
      </c>
      <c r="B30" s="273">
        <v>2493</v>
      </c>
      <c r="C30" s="501">
        <v>0</v>
      </c>
      <c r="D30" s="501">
        <v>0</v>
      </c>
      <c r="E30" s="501">
        <v>2493</v>
      </c>
      <c r="F30" s="501">
        <v>0</v>
      </c>
      <c r="G30" s="501">
        <v>0</v>
      </c>
      <c r="H30" s="501">
        <v>0</v>
      </c>
    </row>
    <row r="31" spans="1:8" x14ac:dyDescent="0.15">
      <c r="A31" s="272" t="s">
        <v>944</v>
      </c>
      <c r="B31" s="273">
        <v>2409</v>
      </c>
      <c r="C31" s="512">
        <v>0</v>
      </c>
      <c r="D31" s="512">
        <v>0</v>
      </c>
      <c r="E31" s="512">
        <v>2358</v>
      </c>
      <c r="F31" s="512">
        <v>0</v>
      </c>
      <c r="G31" s="512">
        <v>0</v>
      </c>
      <c r="H31" s="512">
        <v>51</v>
      </c>
    </row>
    <row r="32" spans="1:8" s="264" customFormat="1" ht="12" customHeight="1" x14ac:dyDescent="0.25">
      <c r="A32" s="1481" t="s">
        <v>1012</v>
      </c>
      <c r="B32" s="1480">
        <v>47320457</v>
      </c>
      <c r="C32" s="1480">
        <v>22095102</v>
      </c>
      <c r="D32" s="1480">
        <v>9951112</v>
      </c>
      <c r="E32" s="1480">
        <v>12494602</v>
      </c>
      <c r="F32" s="1480">
        <v>156054</v>
      </c>
      <c r="G32" s="1480">
        <v>586425</v>
      </c>
      <c r="H32" s="1480">
        <v>2037162</v>
      </c>
    </row>
    <row r="33" spans="1:8" s="271" customFormat="1" x14ac:dyDescent="0.15">
      <c r="A33" s="269" t="s">
        <v>302</v>
      </c>
      <c r="B33" s="510">
        <v>44720173</v>
      </c>
      <c r="C33" s="510">
        <v>21467769</v>
      </c>
      <c r="D33" s="510">
        <v>9328910</v>
      </c>
      <c r="E33" s="510">
        <v>11240126</v>
      </c>
      <c r="F33" s="510">
        <v>144754</v>
      </c>
      <c r="G33" s="510">
        <v>586425</v>
      </c>
      <c r="H33" s="510">
        <v>1952189</v>
      </c>
    </row>
    <row r="34" spans="1:8" x14ac:dyDescent="0.15">
      <c r="A34" s="272" t="s">
        <v>690</v>
      </c>
      <c r="B34" s="273">
        <v>3456563</v>
      </c>
      <c r="C34" s="273">
        <v>1008802</v>
      </c>
      <c r="D34" s="273">
        <v>1596796</v>
      </c>
      <c r="E34" s="273">
        <v>11</v>
      </c>
      <c r="F34" s="273">
        <v>0</v>
      </c>
      <c r="G34" s="273">
        <v>0</v>
      </c>
      <c r="H34" s="273">
        <v>850954</v>
      </c>
    </row>
    <row r="35" spans="1:8" x14ac:dyDescent="0.15">
      <c r="A35" s="272" t="s">
        <v>930</v>
      </c>
      <c r="B35" s="273">
        <v>0</v>
      </c>
      <c r="C35" s="273">
        <v>0</v>
      </c>
      <c r="D35" s="273">
        <v>0</v>
      </c>
      <c r="E35" s="273">
        <v>0</v>
      </c>
      <c r="F35" s="273">
        <v>0</v>
      </c>
      <c r="G35" s="273">
        <v>0</v>
      </c>
      <c r="H35" s="273">
        <v>0</v>
      </c>
    </row>
    <row r="36" spans="1:8" x14ac:dyDescent="0.15">
      <c r="A36" s="272" t="s">
        <v>931</v>
      </c>
      <c r="B36" s="273">
        <v>616603</v>
      </c>
      <c r="C36" s="273">
        <v>0</v>
      </c>
      <c r="D36" s="273">
        <v>367583</v>
      </c>
      <c r="E36" s="273">
        <v>633</v>
      </c>
      <c r="F36" s="273">
        <v>0</v>
      </c>
      <c r="G36" s="273">
        <v>0</v>
      </c>
      <c r="H36" s="273">
        <v>248387</v>
      </c>
    </row>
    <row r="37" spans="1:8" x14ac:dyDescent="0.15">
      <c r="A37" s="272" t="s">
        <v>932</v>
      </c>
      <c r="B37" s="273">
        <v>9408437</v>
      </c>
      <c r="C37" s="273">
        <v>4065103</v>
      </c>
      <c r="D37" s="273">
        <v>1959435</v>
      </c>
      <c r="E37" s="273">
        <v>2534079</v>
      </c>
      <c r="F37" s="273">
        <v>27557</v>
      </c>
      <c r="G37" s="273">
        <v>586285</v>
      </c>
      <c r="H37" s="273">
        <v>235978</v>
      </c>
    </row>
    <row r="38" spans="1:8" x14ac:dyDescent="0.15">
      <c r="A38" s="272" t="s">
        <v>376</v>
      </c>
      <c r="B38" s="273">
        <v>5347778</v>
      </c>
      <c r="C38" s="273">
        <v>1138672</v>
      </c>
      <c r="D38" s="273">
        <v>3496263</v>
      </c>
      <c r="E38" s="273">
        <v>696166</v>
      </c>
      <c r="F38" s="273">
        <v>146</v>
      </c>
      <c r="G38" s="273">
        <v>14</v>
      </c>
      <c r="H38" s="273">
        <v>16517</v>
      </c>
    </row>
    <row r="39" spans="1:8" x14ac:dyDescent="0.15">
      <c r="A39" s="272" t="s">
        <v>933</v>
      </c>
      <c r="B39" s="273">
        <v>0</v>
      </c>
      <c r="C39" s="273">
        <v>0</v>
      </c>
      <c r="D39" s="273">
        <v>0</v>
      </c>
      <c r="E39" s="273">
        <v>0</v>
      </c>
      <c r="F39" s="273">
        <v>0</v>
      </c>
      <c r="G39" s="273">
        <v>0</v>
      </c>
      <c r="H39" s="273">
        <v>0</v>
      </c>
    </row>
    <row r="40" spans="1:8" x14ac:dyDescent="0.15">
      <c r="A40" s="272" t="s">
        <v>701</v>
      </c>
      <c r="B40" s="273">
        <v>3061073</v>
      </c>
      <c r="C40" s="273">
        <v>327752</v>
      </c>
      <c r="D40" s="273">
        <v>1547046</v>
      </c>
      <c r="E40" s="273">
        <v>490603</v>
      </c>
      <c r="F40" s="273">
        <v>117051</v>
      </c>
      <c r="G40" s="273">
        <v>126</v>
      </c>
      <c r="H40" s="273">
        <v>578495</v>
      </c>
    </row>
    <row r="41" spans="1:8" x14ac:dyDescent="0.15">
      <c r="A41" s="272" t="s">
        <v>934</v>
      </c>
      <c r="B41" s="273">
        <v>22736060</v>
      </c>
      <c r="C41" s="273">
        <v>14927440</v>
      </c>
      <c r="D41" s="273">
        <v>287690</v>
      </c>
      <c r="E41" s="273">
        <v>7518634</v>
      </c>
      <c r="F41" s="273">
        <v>0</v>
      </c>
      <c r="G41" s="273">
        <v>0</v>
      </c>
      <c r="H41" s="273">
        <v>2296</v>
      </c>
    </row>
    <row r="42" spans="1:8" x14ac:dyDescent="0.15">
      <c r="A42" s="272" t="s">
        <v>702</v>
      </c>
      <c r="B42" s="273">
        <v>93659</v>
      </c>
      <c r="C42" s="273">
        <v>0</v>
      </c>
      <c r="D42" s="273">
        <v>74097</v>
      </c>
      <c r="E42" s="273">
        <v>0</v>
      </c>
      <c r="F42" s="273">
        <v>0</v>
      </c>
      <c r="G42" s="273">
        <v>0</v>
      </c>
      <c r="H42" s="273">
        <v>19562</v>
      </c>
    </row>
    <row r="43" spans="1:8" s="271" customFormat="1" x14ac:dyDescent="0.15">
      <c r="A43" s="269" t="s">
        <v>1021</v>
      </c>
      <c r="B43" s="275">
        <v>1652467</v>
      </c>
      <c r="C43" s="275">
        <v>368195</v>
      </c>
      <c r="D43" s="275">
        <v>465283</v>
      </c>
      <c r="E43" s="275">
        <v>746973</v>
      </c>
      <c r="F43" s="275">
        <v>11300</v>
      </c>
      <c r="G43" s="275">
        <v>0</v>
      </c>
      <c r="H43" s="275">
        <v>60716</v>
      </c>
    </row>
    <row r="44" spans="1:8" x14ac:dyDescent="0.15">
      <c r="A44" s="272" t="s">
        <v>936</v>
      </c>
      <c r="B44" s="273">
        <v>82696</v>
      </c>
      <c r="C44" s="273">
        <v>17847</v>
      </c>
      <c r="D44" s="273">
        <v>1280</v>
      </c>
      <c r="E44" s="273">
        <v>48178</v>
      </c>
      <c r="F44" s="273">
        <v>644</v>
      </c>
      <c r="G44" s="273">
        <v>0</v>
      </c>
      <c r="H44" s="273">
        <v>14747</v>
      </c>
    </row>
    <row r="45" spans="1:8" x14ac:dyDescent="0.15">
      <c r="A45" s="272" t="s">
        <v>382</v>
      </c>
      <c r="B45" s="273">
        <v>62445</v>
      </c>
      <c r="C45" s="273">
        <v>10244</v>
      </c>
      <c r="D45" s="273">
        <v>0</v>
      </c>
      <c r="E45" s="273">
        <v>42734</v>
      </c>
      <c r="F45" s="273">
        <v>550</v>
      </c>
      <c r="G45" s="273">
        <v>0</v>
      </c>
      <c r="H45" s="273">
        <v>8917</v>
      </c>
    </row>
    <row r="46" spans="1:8" x14ac:dyDescent="0.15">
      <c r="A46" s="272" t="s">
        <v>937</v>
      </c>
      <c r="B46" s="273">
        <v>12839</v>
      </c>
      <c r="C46" s="273">
        <v>2592</v>
      </c>
      <c r="D46" s="273">
        <v>0</v>
      </c>
      <c r="E46" s="273">
        <v>10228</v>
      </c>
      <c r="F46" s="273">
        <v>12</v>
      </c>
      <c r="G46" s="273">
        <v>0</v>
      </c>
      <c r="H46" s="273">
        <v>7</v>
      </c>
    </row>
    <row r="47" spans="1:8" x14ac:dyDescent="0.15">
      <c r="A47" s="272" t="s">
        <v>380</v>
      </c>
      <c r="B47" s="273">
        <v>975459</v>
      </c>
      <c r="C47" s="273">
        <v>220022</v>
      </c>
      <c r="D47" s="273">
        <v>363313</v>
      </c>
      <c r="E47" s="273">
        <v>377323</v>
      </c>
      <c r="F47" s="273">
        <v>6043</v>
      </c>
      <c r="G47" s="273">
        <v>0</v>
      </c>
      <c r="H47" s="273">
        <v>8758</v>
      </c>
    </row>
    <row r="48" spans="1:8" x14ac:dyDescent="0.15">
      <c r="A48" s="272" t="s">
        <v>938</v>
      </c>
      <c r="B48" s="273">
        <v>18008</v>
      </c>
      <c r="C48" s="273">
        <v>3349</v>
      </c>
      <c r="D48" s="273">
        <v>0</v>
      </c>
      <c r="E48" s="273">
        <v>10589</v>
      </c>
      <c r="F48" s="273">
        <v>198</v>
      </c>
      <c r="G48" s="273">
        <v>0</v>
      </c>
      <c r="H48" s="273">
        <v>3872</v>
      </c>
    </row>
    <row r="49" spans="1:8" x14ac:dyDescent="0.15">
      <c r="A49" s="272" t="s">
        <v>939</v>
      </c>
      <c r="B49" s="273">
        <v>410141</v>
      </c>
      <c r="C49" s="273">
        <v>97411</v>
      </c>
      <c r="D49" s="273">
        <v>100690</v>
      </c>
      <c r="E49" s="273">
        <v>205268</v>
      </c>
      <c r="F49" s="273">
        <v>2930</v>
      </c>
      <c r="G49" s="273">
        <v>0</v>
      </c>
      <c r="H49" s="273">
        <v>3842</v>
      </c>
    </row>
    <row r="50" spans="1:8" x14ac:dyDescent="0.15">
      <c r="A50" s="272" t="s">
        <v>940</v>
      </c>
      <c r="B50" s="273">
        <v>61295</v>
      </c>
      <c r="C50" s="273">
        <v>10474</v>
      </c>
      <c r="D50" s="273">
        <v>0</v>
      </c>
      <c r="E50" s="273">
        <v>38143</v>
      </c>
      <c r="F50" s="273">
        <v>578</v>
      </c>
      <c r="G50" s="273">
        <v>0</v>
      </c>
      <c r="H50" s="273">
        <v>12100</v>
      </c>
    </row>
    <row r="51" spans="1:8" x14ac:dyDescent="0.15">
      <c r="A51" s="272" t="s">
        <v>941</v>
      </c>
      <c r="B51" s="273">
        <v>29584</v>
      </c>
      <c r="C51" s="273">
        <v>6256</v>
      </c>
      <c r="D51" s="273">
        <v>0</v>
      </c>
      <c r="E51" s="273">
        <v>14510</v>
      </c>
      <c r="F51" s="273">
        <v>345</v>
      </c>
      <c r="G51" s="273">
        <v>0</v>
      </c>
      <c r="H51" s="273">
        <v>8473</v>
      </c>
    </row>
    <row r="52" spans="1:8" s="271" customFormat="1" x14ac:dyDescent="0.15">
      <c r="A52" s="269" t="s">
        <v>1022</v>
      </c>
      <c r="B52" s="508">
        <v>947817</v>
      </c>
      <c r="C52" s="508">
        <v>259138</v>
      </c>
      <c r="D52" s="508">
        <v>156919</v>
      </c>
      <c r="E52" s="508">
        <v>507503</v>
      </c>
      <c r="F52" s="508">
        <v>0</v>
      </c>
      <c r="G52" s="508">
        <v>0</v>
      </c>
      <c r="H52" s="508">
        <v>24257</v>
      </c>
    </row>
    <row r="53" spans="1:8" x14ac:dyDescent="0.15">
      <c r="A53" s="272" t="s">
        <v>943</v>
      </c>
      <c r="B53" s="273">
        <v>855710</v>
      </c>
      <c r="C53" s="501">
        <v>250067</v>
      </c>
      <c r="D53" s="501">
        <v>82248</v>
      </c>
      <c r="E53" s="501">
        <v>499230</v>
      </c>
      <c r="F53" s="501">
        <v>0</v>
      </c>
      <c r="G53" s="501">
        <v>0</v>
      </c>
      <c r="H53" s="501">
        <v>24165</v>
      </c>
    </row>
    <row r="54" spans="1:8" x14ac:dyDescent="0.15">
      <c r="A54" s="272" t="s">
        <v>388</v>
      </c>
      <c r="B54" s="273">
        <v>72706</v>
      </c>
      <c r="C54" s="501">
        <v>0</v>
      </c>
      <c r="D54" s="501">
        <v>72471</v>
      </c>
      <c r="E54" s="501">
        <v>230</v>
      </c>
      <c r="F54" s="501">
        <v>0</v>
      </c>
      <c r="G54" s="501">
        <v>0</v>
      </c>
      <c r="H54" s="501">
        <v>5</v>
      </c>
    </row>
    <row r="55" spans="1:8" x14ac:dyDescent="0.15">
      <c r="A55" s="272" t="s">
        <v>944</v>
      </c>
      <c r="B55" s="273">
        <v>19401</v>
      </c>
      <c r="C55" s="501">
        <v>9071</v>
      </c>
      <c r="D55" s="501">
        <v>2200</v>
      </c>
      <c r="E55" s="501">
        <v>8043</v>
      </c>
      <c r="F55" s="501">
        <v>0</v>
      </c>
      <c r="G55" s="501">
        <v>0</v>
      </c>
      <c r="H55" s="501">
        <v>87</v>
      </c>
    </row>
    <row r="56" spans="1:8" ht="4.9000000000000004" customHeight="1" x14ac:dyDescent="0.15">
      <c r="A56" s="206"/>
      <c r="B56" s="206"/>
      <c r="C56" s="206"/>
      <c r="D56" s="206"/>
      <c r="E56" s="206"/>
      <c r="F56" s="206"/>
      <c r="G56" s="206"/>
      <c r="H56" s="206"/>
    </row>
    <row r="57" spans="1:8" x14ac:dyDescent="0.15">
      <c r="A57" s="513" t="s">
        <v>1379</v>
      </c>
      <c r="B57" s="206"/>
      <c r="C57" s="206"/>
      <c r="D57" s="206"/>
      <c r="E57" s="206"/>
      <c r="F57" s="206"/>
      <c r="G57" s="206"/>
      <c r="H57" s="505" t="s">
        <v>650</v>
      </c>
    </row>
  </sheetData>
  <mergeCells count="8">
    <mergeCell ref="A6:H6"/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7"/>
  <dimension ref="A1:H57"/>
  <sheetViews>
    <sheetView showGridLines="0" zoomScaleSheetLayoutView="100" workbookViewId="0">
      <selection activeCell="I48" sqref="I48"/>
    </sheetView>
  </sheetViews>
  <sheetFormatPr defaultColWidth="12.7109375" defaultRowHeight="9" x14ac:dyDescent="0.15"/>
  <cols>
    <col min="1" max="1" width="20" style="237" customWidth="1"/>
    <col min="2" max="8" width="9.5703125" style="237" customWidth="1"/>
    <col min="9" max="13" width="12.7109375" style="237"/>
    <col min="14" max="14" width="8.85546875" style="237" customWidth="1"/>
    <col min="15" max="16384" width="12.7109375" style="237"/>
  </cols>
  <sheetData>
    <row r="1" spans="1:8" s="194" customFormat="1" ht="21" customHeight="1" x14ac:dyDescent="0.15">
      <c r="A1" s="2173" t="s">
        <v>2021</v>
      </c>
      <c r="B1" s="2173"/>
      <c r="C1" s="2173"/>
      <c r="D1" s="2173"/>
      <c r="E1" s="2173"/>
      <c r="F1" s="2173"/>
      <c r="G1" s="2173"/>
      <c r="H1" s="2173"/>
    </row>
    <row r="2" spans="1:8" ht="14.25" customHeight="1" x14ac:dyDescent="0.15">
      <c r="A2" s="1657">
        <v>2020</v>
      </c>
      <c r="B2" s="245"/>
      <c r="C2" s="245"/>
      <c r="D2" s="246"/>
      <c r="E2" s="263"/>
      <c r="F2" s="263"/>
      <c r="G2" s="263"/>
      <c r="H2" s="483" t="s">
        <v>249</v>
      </c>
    </row>
    <row r="3" spans="1:8" ht="9.9499999999999993" customHeight="1" x14ac:dyDescent="0.15">
      <c r="A3" s="504" t="s">
        <v>965</v>
      </c>
      <c r="B3" s="2196" t="s">
        <v>1</v>
      </c>
      <c r="C3" s="2196" t="s">
        <v>972</v>
      </c>
      <c r="D3" s="2196" t="s">
        <v>973</v>
      </c>
      <c r="E3" s="2196" t="s">
        <v>974</v>
      </c>
      <c r="F3" s="2196" t="s">
        <v>975</v>
      </c>
      <c r="G3" s="1996"/>
      <c r="H3" s="2199" t="s">
        <v>976</v>
      </c>
    </row>
    <row r="4" spans="1:8" ht="20.100000000000001" customHeight="1" x14ac:dyDescent="0.15">
      <c r="A4" s="485" t="s">
        <v>967</v>
      </c>
      <c r="B4" s="2202"/>
      <c r="C4" s="2025"/>
      <c r="D4" s="2025"/>
      <c r="E4" s="2025"/>
      <c r="F4" s="1804" t="s">
        <v>979</v>
      </c>
      <c r="G4" s="1804" t="s">
        <v>1020</v>
      </c>
      <c r="H4" s="2026"/>
    </row>
    <row r="5" spans="1:8" ht="4.9000000000000004" customHeight="1" x14ac:dyDescent="0.15">
      <c r="A5" s="194"/>
      <c r="B5" s="206"/>
      <c r="C5" s="206"/>
      <c r="D5" s="194"/>
      <c r="E5" s="194"/>
      <c r="F5" s="194"/>
      <c r="G5" s="194"/>
      <c r="H5" s="194"/>
    </row>
    <row r="6" spans="1:8" ht="12.6" customHeight="1" x14ac:dyDescent="0.15">
      <c r="A6" s="1483"/>
      <c r="B6" s="2210" t="s">
        <v>1023</v>
      </c>
      <c r="C6" s="2210"/>
      <c r="D6" s="2210"/>
      <c r="E6" s="2210"/>
      <c r="F6" s="2210"/>
      <c r="G6" s="2210"/>
      <c r="H6" s="2210"/>
    </row>
    <row r="7" spans="1:8" ht="4.5" customHeight="1" x14ac:dyDescent="0.15"/>
    <row r="8" spans="1:8" s="276" customFormat="1" ht="12" customHeight="1" x14ac:dyDescent="0.25">
      <c r="A8" s="1479" t="s">
        <v>1024</v>
      </c>
      <c r="B8" s="1480">
        <v>5505343</v>
      </c>
      <c r="C8" s="1480">
        <v>2979560</v>
      </c>
      <c r="D8" s="1480">
        <v>353208</v>
      </c>
      <c r="E8" s="1480">
        <v>2066008</v>
      </c>
      <c r="F8" s="1480">
        <v>4392</v>
      </c>
      <c r="G8" s="1480">
        <v>0</v>
      </c>
      <c r="H8" s="1480">
        <v>102175</v>
      </c>
    </row>
    <row r="9" spans="1:8" s="271" customFormat="1" x14ac:dyDescent="0.15">
      <c r="A9" s="277" t="s">
        <v>302</v>
      </c>
      <c r="B9" s="510">
        <v>4802739</v>
      </c>
      <c r="C9" s="510">
        <v>2921990</v>
      </c>
      <c r="D9" s="510">
        <v>353208</v>
      </c>
      <c r="E9" s="510">
        <v>1484070</v>
      </c>
      <c r="F9" s="510">
        <v>14</v>
      </c>
      <c r="G9" s="510">
        <v>0</v>
      </c>
      <c r="H9" s="510">
        <v>43457</v>
      </c>
    </row>
    <row r="10" spans="1:8" x14ac:dyDescent="0.15">
      <c r="A10" s="261" t="s">
        <v>690</v>
      </c>
      <c r="B10" s="273">
        <v>26730</v>
      </c>
      <c r="C10" s="273">
        <v>2900</v>
      </c>
      <c r="D10" s="273">
        <v>22277</v>
      </c>
      <c r="E10" s="273">
        <v>0</v>
      </c>
      <c r="F10" s="273">
        <v>0</v>
      </c>
      <c r="G10" s="273">
        <v>0</v>
      </c>
      <c r="H10" s="273">
        <v>1553</v>
      </c>
    </row>
    <row r="11" spans="1:8" x14ac:dyDescent="0.15">
      <c r="A11" s="261" t="s">
        <v>378</v>
      </c>
      <c r="B11" s="273">
        <v>0</v>
      </c>
      <c r="C11" s="273">
        <v>0</v>
      </c>
      <c r="D11" s="273">
        <v>0</v>
      </c>
      <c r="E11" s="273">
        <v>0</v>
      </c>
      <c r="F11" s="273">
        <v>0</v>
      </c>
      <c r="G11" s="273">
        <v>0</v>
      </c>
      <c r="H11" s="273">
        <v>0</v>
      </c>
    </row>
    <row r="12" spans="1:8" x14ac:dyDescent="0.15">
      <c r="A12" s="261" t="s">
        <v>931</v>
      </c>
      <c r="B12" s="273">
        <v>110757</v>
      </c>
      <c r="C12" s="273">
        <v>0</v>
      </c>
      <c r="D12" s="273">
        <v>18615</v>
      </c>
      <c r="E12" s="273">
        <v>92127</v>
      </c>
      <c r="F12" s="273">
        <v>0</v>
      </c>
      <c r="G12" s="273">
        <v>0</v>
      </c>
      <c r="H12" s="273">
        <v>15</v>
      </c>
    </row>
    <row r="13" spans="1:8" x14ac:dyDescent="0.15">
      <c r="A13" s="261" t="s">
        <v>932</v>
      </c>
      <c r="B13" s="273">
        <v>1010177</v>
      </c>
      <c r="C13" s="273">
        <v>513588</v>
      </c>
      <c r="D13" s="273">
        <v>0</v>
      </c>
      <c r="E13" s="273">
        <v>479188</v>
      </c>
      <c r="F13" s="273">
        <v>14</v>
      </c>
      <c r="G13" s="273">
        <v>0</v>
      </c>
      <c r="H13" s="273">
        <v>17387</v>
      </c>
    </row>
    <row r="14" spans="1:8" x14ac:dyDescent="0.15">
      <c r="A14" s="261" t="s">
        <v>376</v>
      </c>
      <c r="B14" s="273">
        <v>836322</v>
      </c>
      <c r="C14" s="273">
        <v>73400</v>
      </c>
      <c r="D14" s="273">
        <v>57064</v>
      </c>
      <c r="E14" s="273">
        <v>685653</v>
      </c>
      <c r="F14" s="273">
        <v>0</v>
      </c>
      <c r="G14" s="273">
        <v>0</v>
      </c>
      <c r="H14" s="273">
        <v>20205</v>
      </c>
    </row>
    <row r="15" spans="1:8" x14ac:dyDescent="0.15">
      <c r="A15" s="261" t="s">
        <v>933</v>
      </c>
      <c r="B15" s="273">
        <v>0</v>
      </c>
      <c r="C15" s="273">
        <v>0</v>
      </c>
      <c r="D15" s="273">
        <v>0</v>
      </c>
      <c r="E15" s="273">
        <v>0</v>
      </c>
      <c r="F15" s="273">
        <v>0</v>
      </c>
      <c r="G15" s="273">
        <v>0</v>
      </c>
      <c r="H15" s="273">
        <v>0</v>
      </c>
    </row>
    <row r="16" spans="1:8" x14ac:dyDescent="0.15">
      <c r="A16" s="261" t="s">
        <v>701</v>
      </c>
      <c r="B16" s="273">
        <v>262415</v>
      </c>
      <c r="C16" s="273">
        <v>307</v>
      </c>
      <c r="D16" s="273">
        <v>255252</v>
      </c>
      <c r="E16" s="273">
        <v>5911</v>
      </c>
      <c r="F16" s="273">
        <v>0</v>
      </c>
      <c r="G16" s="273">
        <v>0</v>
      </c>
      <c r="H16" s="273">
        <v>945</v>
      </c>
    </row>
    <row r="17" spans="1:8" x14ac:dyDescent="0.15">
      <c r="A17" s="261" t="s">
        <v>934</v>
      </c>
      <c r="B17" s="273">
        <v>2553036</v>
      </c>
      <c r="C17" s="273">
        <v>2331795</v>
      </c>
      <c r="D17" s="273">
        <v>0</v>
      </c>
      <c r="E17" s="273">
        <v>221191</v>
      </c>
      <c r="F17" s="273">
        <v>0</v>
      </c>
      <c r="G17" s="273">
        <v>0</v>
      </c>
      <c r="H17" s="273">
        <v>50</v>
      </c>
    </row>
    <row r="18" spans="1:8" x14ac:dyDescent="0.15">
      <c r="A18" s="261" t="s">
        <v>702</v>
      </c>
      <c r="B18" s="273">
        <v>3302</v>
      </c>
      <c r="C18" s="273">
        <v>0</v>
      </c>
      <c r="D18" s="273">
        <v>0</v>
      </c>
      <c r="E18" s="273">
        <v>0</v>
      </c>
      <c r="F18" s="273">
        <v>0</v>
      </c>
      <c r="G18" s="273">
        <v>0</v>
      </c>
      <c r="H18" s="273">
        <v>3302</v>
      </c>
    </row>
    <row r="19" spans="1:8" s="271" customFormat="1" x14ac:dyDescent="0.15">
      <c r="A19" s="277" t="s">
        <v>1021</v>
      </c>
      <c r="B19" s="275">
        <v>569601</v>
      </c>
      <c r="C19" s="275">
        <v>57570</v>
      </c>
      <c r="D19" s="275">
        <v>0</v>
      </c>
      <c r="E19" s="275">
        <v>454481</v>
      </c>
      <c r="F19" s="275">
        <v>4378</v>
      </c>
      <c r="G19" s="275">
        <v>0</v>
      </c>
      <c r="H19" s="275">
        <v>53172</v>
      </c>
    </row>
    <row r="20" spans="1:8" x14ac:dyDescent="0.15">
      <c r="A20" s="261" t="s">
        <v>936</v>
      </c>
      <c r="B20" s="273">
        <v>11054</v>
      </c>
      <c r="C20" s="273">
        <v>0</v>
      </c>
      <c r="D20" s="273">
        <v>0</v>
      </c>
      <c r="E20" s="273">
        <v>9936</v>
      </c>
      <c r="F20" s="273">
        <v>295</v>
      </c>
      <c r="G20" s="273">
        <v>0</v>
      </c>
      <c r="H20" s="273">
        <v>823</v>
      </c>
    </row>
    <row r="21" spans="1:8" x14ac:dyDescent="0.15">
      <c r="A21" s="261" t="s">
        <v>382</v>
      </c>
      <c r="B21" s="273">
        <v>13172</v>
      </c>
      <c r="C21" s="273">
        <v>9</v>
      </c>
      <c r="D21" s="273">
        <v>0</v>
      </c>
      <c r="E21" s="273">
        <v>12550</v>
      </c>
      <c r="F21" s="273">
        <v>176</v>
      </c>
      <c r="G21" s="273">
        <v>0</v>
      </c>
      <c r="H21" s="273">
        <v>437</v>
      </c>
    </row>
    <row r="22" spans="1:8" x14ac:dyDescent="0.15">
      <c r="A22" s="261" t="s">
        <v>937</v>
      </c>
      <c r="B22" s="273">
        <v>1921</v>
      </c>
      <c r="C22" s="273">
        <v>0</v>
      </c>
      <c r="D22" s="273">
        <v>0</v>
      </c>
      <c r="E22" s="273">
        <v>1919</v>
      </c>
      <c r="F22" s="273">
        <v>0</v>
      </c>
      <c r="G22" s="273">
        <v>0</v>
      </c>
      <c r="H22" s="273">
        <v>2</v>
      </c>
    </row>
    <row r="23" spans="1:8" x14ac:dyDescent="0.15">
      <c r="A23" s="261" t="s">
        <v>380</v>
      </c>
      <c r="B23" s="273">
        <v>405010</v>
      </c>
      <c r="C23" s="273">
        <v>56202</v>
      </c>
      <c r="D23" s="273">
        <v>0</v>
      </c>
      <c r="E23" s="273">
        <v>337657</v>
      </c>
      <c r="F23" s="273">
        <v>2435</v>
      </c>
      <c r="G23" s="273">
        <v>0</v>
      </c>
      <c r="H23" s="273">
        <v>8716</v>
      </c>
    </row>
    <row r="24" spans="1:8" x14ac:dyDescent="0.15">
      <c r="A24" s="261" t="s">
        <v>938</v>
      </c>
      <c r="B24" s="273">
        <v>4515</v>
      </c>
      <c r="C24" s="273">
        <v>0</v>
      </c>
      <c r="D24" s="273">
        <v>0</v>
      </c>
      <c r="E24" s="273">
        <v>3650</v>
      </c>
      <c r="F24" s="273">
        <v>82</v>
      </c>
      <c r="G24" s="273">
        <v>0</v>
      </c>
      <c r="H24" s="273">
        <v>783</v>
      </c>
    </row>
    <row r="25" spans="1:8" x14ac:dyDescent="0.15">
      <c r="A25" s="261" t="s">
        <v>939</v>
      </c>
      <c r="B25" s="273">
        <v>114470</v>
      </c>
      <c r="C25" s="273">
        <v>1359</v>
      </c>
      <c r="D25" s="273">
        <v>0</v>
      </c>
      <c r="E25" s="273">
        <v>72051</v>
      </c>
      <c r="F25" s="273">
        <v>872</v>
      </c>
      <c r="G25" s="273">
        <v>0</v>
      </c>
      <c r="H25" s="273">
        <v>40188</v>
      </c>
    </row>
    <row r="26" spans="1:8" x14ac:dyDescent="0.15">
      <c r="A26" s="261" t="s">
        <v>940</v>
      </c>
      <c r="B26" s="273">
        <v>13308</v>
      </c>
      <c r="C26" s="273">
        <v>0</v>
      </c>
      <c r="D26" s="273">
        <v>0</v>
      </c>
      <c r="E26" s="273">
        <v>11656</v>
      </c>
      <c r="F26" s="273">
        <v>385</v>
      </c>
      <c r="G26" s="273">
        <v>0</v>
      </c>
      <c r="H26" s="273">
        <v>1267</v>
      </c>
    </row>
    <row r="27" spans="1:8" x14ac:dyDescent="0.15">
      <c r="A27" s="261" t="s">
        <v>941</v>
      </c>
      <c r="B27" s="273">
        <v>6151</v>
      </c>
      <c r="C27" s="273">
        <v>0</v>
      </c>
      <c r="D27" s="273">
        <v>0</v>
      </c>
      <c r="E27" s="273">
        <v>5062</v>
      </c>
      <c r="F27" s="273">
        <v>133</v>
      </c>
      <c r="G27" s="273">
        <v>0</v>
      </c>
      <c r="H27" s="273">
        <v>956</v>
      </c>
    </row>
    <row r="28" spans="1:8" s="271" customFormat="1" x14ac:dyDescent="0.15">
      <c r="A28" s="277" t="s">
        <v>1022</v>
      </c>
      <c r="B28" s="508">
        <v>133003</v>
      </c>
      <c r="C28" s="508">
        <v>0</v>
      </c>
      <c r="D28" s="508">
        <v>0</v>
      </c>
      <c r="E28" s="508">
        <v>127457</v>
      </c>
      <c r="F28" s="508">
        <v>0</v>
      </c>
      <c r="G28" s="508">
        <v>0</v>
      </c>
      <c r="H28" s="508">
        <v>5546</v>
      </c>
    </row>
    <row r="29" spans="1:8" x14ac:dyDescent="0.15">
      <c r="A29" s="261" t="s">
        <v>943</v>
      </c>
      <c r="B29" s="273">
        <v>128101</v>
      </c>
      <c r="C29" s="512">
        <v>0</v>
      </c>
      <c r="D29" s="512">
        <v>0</v>
      </c>
      <c r="E29" s="512">
        <v>122606</v>
      </c>
      <c r="F29" s="512">
        <v>0</v>
      </c>
      <c r="G29" s="512">
        <v>0</v>
      </c>
      <c r="H29" s="512">
        <v>5495</v>
      </c>
    </row>
    <row r="30" spans="1:8" x14ac:dyDescent="0.15">
      <c r="A30" s="261" t="s">
        <v>388</v>
      </c>
      <c r="B30" s="273">
        <v>2493</v>
      </c>
      <c r="C30" s="501">
        <v>0</v>
      </c>
      <c r="D30" s="501">
        <v>0</v>
      </c>
      <c r="E30" s="501">
        <v>2493</v>
      </c>
      <c r="F30" s="501">
        <v>0</v>
      </c>
      <c r="G30" s="501">
        <v>0</v>
      </c>
      <c r="H30" s="501">
        <v>0</v>
      </c>
    </row>
    <row r="31" spans="1:8" x14ac:dyDescent="0.15">
      <c r="A31" s="261" t="s">
        <v>944</v>
      </c>
      <c r="B31" s="273">
        <v>2409</v>
      </c>
      <c r="C31" s="512">
        <v>0</v>
      </c>
      <c r="D31" s="512">
        <v>0</v>
      </c>
      <c r="E31" s="512">
        <v>2358</v>
      </c>
      <c r="F31" s="512">
        <v>0</v>
      </c>
      <c r="G31" s="512">
        <v>0</v>
      </c>
      <c r="H31" s="512">
        <v>51</v>
      </c>
    </row>
    <row r="32" spans="1:8" s="276" customFormat="1" ht="12" customHeight="1" x14ac:dyDescent="0.25">
      <c r="A32" s="1479" t="s">
        <v>1025</v>
      </c>
      <c r="B32" s="1480">
        <v>5591295</v>
      </c>
      <c r="C32" s="1480">
        <v>2947802</v>
      </c>
      <c r="D32" s="1480">
        <v>436239</v>
      </c>
      <c r="E32" s="1480">
        <v>2077063</v>
      </c>
      <c r="F32" s="1480">
        <v>11305</v>
      </c>
      <c r="G32" s="1480">
        <v>7</v>
      </c>
      <c r="H32" s="1480">
        <v>118879</v>
      </c>
    </row>
    <row r="33" spans="1:8" s="271" customFormat="1" x14ac:dyDescent="0.15">
      <c r="A33" s="277" t="s">
        <v>302</v>
      </c>
      <c r="B33" s="510">
        <v>3654055</v>
      </c>
      <c r="C33" s="510">
        <v>2562439</v>
      </c>
      <c r="D33" s="510">
        <v>228937</v>
      </c>
      <c r="E33" s="510">
        <v>823153</v>
      </c>
      <c r="F33" s="510">
        <v>5</v>
      </c>
      <c r="G33" s="510">
        <v>7</v>
      </c>
      <c r="H33" s="510">
        <v>39514</v>
      </c>
    </row>
    <row r="34" spans="1:8" x14ac:dyDescent="0.15">
      <c r="A34" s="261" t="s">
        <v>690</v>
      </c>
      <c r="B34" s="273">
        <v>348789</v>
      </c>
      <c r="C34" s="273">
        <v>233085</v>
      </c>
      <c r="D34" s="273">
        <v>88154</v>
      </c>
      <c r="E34" s="273">
        <v>0</v>
      </c>
      <c r="F34" s="273">
        <v>0</v>
      </c>
      <c r="G34" s="273">
        <v>0</v>
      </c>
      <c r="H34" s="273">
        <v>27550</v>
      </c>
    </row>
    <row r="35" spans="1:8" x14ac:dyDescent="0.15">
      <c r="A35" s="261" t="s">
        <v>378</v>
      </c>
      <c r="B35" s="273">
        <v>0</v>
      </c>
      <c r="C35" s="273">
        <v>0</v>
      </c>
      <c r="D35" s="273">
        <v>0</v>
      </c>
      <c r="E35" s="273">
        <v>0</v>
      </c>
      <c r="F35" s="273">
        <v>0</v>
      </c>
      <c r="G35" s="273">
        <v>0</v>
      </c>
      <c r="H35" s="273">
        <v>0</v>
      </c>
    </row>
    <row r="36" spans="1:8" x14ac:dyDescent="0.15">
      <c r="A36" s="261" t="s">
        <v>931</v>
      </c>
      <c r="B36" s="273">
        <v>1678</v>
      </c>
      <c r="C36" s="273">
        <v>0</v>
      </c>
      <c r="D36" s="273">
        <v>0</v>
      </c>
      <c r="E36" s="273">
        <v>187</v>
      </c>
      <c r="F36" s="273">
        <v>0</v>
      </c>
      <c r="G36" s="273">
        <v>0</v>
      </c>
      <c r="H36" s="273">
        <v>1491</v>
      </c>
    </row>
    <row r="37" spans="1:8" x14ac:dyDescent="0.15">
      <c r="A37" s="261" t="s">
        <v>932</v>
      </c>
      <c r="B37" s="273">
        <v>1691496</v>
      </c>
      <c r="C37" s="273">
        <v>1141600</v>
      </c>
      <c r="D37" s="273">
        <v>61581</v>
      </c>
      <c r="E37" s="273">
        <v>484415</v>
      </c>
      <c r="F37" s="273">
        <v>5</v>
      </c>
      <c r="G37" s="273">
        <v>0</v>
      </c>
      <c r="H37" s="273">
        <v>3895</v>
      </c>
    </row>
    <row r="38" spans="1:8" x14ac:dyDescent="0.15">
      <c r="A38" s="261" t="s">
        <v>376</v>
      </c>
      <c r="B38" s="273">
        <v>839923</v>
      </c>
      <c r="C38" s="273">
        <v>580118</v>
      </c>
      <c r="D38" s="273">
        <v>0</v>
      </c>
      <c r="E38" s="273">
        <v>253489</v>
      </c>
      <c r="F38" s="273">
        <v>0</v>
      </c>
      <c r="G38" s="273">
        <v>7</v>
      </c>
      <c r="H38" s="273">
        <v>6309</v>
      </c>
    </row>
    <row r="39" spans="1:8" x14ac:dyDescent="0.15">
      <c r="A39" s="261" t="s">
        <v>933</v>
      </c>
      <c r="B39" s="273">
        <v>0</v>
      </c>
      <c r="C39" s="273">
        <v>0</v>
      </c>
      <c r="D39" s="273">
        <v>0</v>
      </c>
      <c r="E39" s="273">
        <v>0</v>
      </c>
      <c r="F39" s="273">
        <v>0</v>
      </c>
      <c r="G39" s="273">
        <v>0</v>
      </c>
      <c r="H39" s="273">
        <v>0</v>
      </c>
    </row>
    <row r="40" spans="1:8" x14ac:dyDescent="0.15">
      <c r="A40" s="261" t="s">
        <v>701</v>
      </c>
      <c r="B40" s="273">
        <v>172610</v>
      </c>
      <c r="C40" s="273">
        <v>101167</v>
      </c>
      <c r="D40" s="273">
        <v>63234</v>
      </c>
      <c r="E40" s="273">
        <v>8208</v>
      </c>
      <c r="F40" s="273">
        <v>0</v>
      </c>
      <c r="G40" s="273">
        <v>0</v>
      </c>
      <c r="H40" s="273">
        <v>1</v>
      </c>
    </row>
    <row r="41" spans="1:8" x14ac:dyDescent="0.15">
      <c r="A41" s="261" t="s">
        <v>934</v>
      </c>
      <c r="B41" s="273">
        <v>583323</v>
      </c>
      <c r="C41" s="273">
        <v>506469</v>
      </c>
      <c r="D41" s="273">
        <v>0</v>
      </c>
      <c r="E41" s="273">
        <v>76854</v>
      </c>
      <c r="F41" s="273">
        <v>0</v>
      </c>
      <c r="G41" s="273">
        <v>0</v>
      </c>
      <c r="H41" s="273">
        <v>0</v>
      </c>
    </row>
    <row r="42" spans="1:8" x14ac:dyDescent="0.15">
      <c r="A42" s="261" t="s">
        <v>702</v>
      </c>
      <c r="B42" s="273">
        <v>16236</v>
      </c>
      <c r="C42" s="273">
        <v>0</v>
      </c>
      <c r="D42" s="273">
        <v>15968</v>
      </c>
      <c r="E42" s="273">
        <v>0</v>
      </c>
      <c r="F42" s="273">
        <v>0</v>
      </c>
      <c r="G42" s="273">
        <v>0</v>
      </c>
      <c r="H42" s="273">
        <v>268</v>
      </c>
    </row>
    <row r="43" spans="1:8" s="271" customFormat="1" x14ac:dyDescent="0.15">
      <c r="A43" s="277" t="s">
        <v>1021</v>
      </c>
      <c r="B43" s="275">
        <v>1161812</v>
      </c>
      <c r="C43" s="275">
        <v>229999</v>
      </c>
      <c r="D43" s="275">
        <v>115528</v>
      </c>
      <c r="E43" s="275">
        <v>746581</v>
      </c>
      <c r="F43" s="275">
        <v>11300</v>
      </c>
      <c r="G43" s="275">
        <v>0</v>
      </c>
      <c r="H43" s="275">
        <v>58404</v>
      </c>
    </row>
    <row r="44" spans="1:8" x14ac:dyDescent="0.15">
      <c r="A44" s="261" t="s">
        <v>936</v>
      </c>
      <c r="B44" s="273">
        <v>81377</v>
      </c>
      <c r="C44" s="273">
        <v>17847</v>
      </c>
      <c r="D44" s="273">
        <v>0</v>
      </c>
      <c r="E44" s="273">
        <v>48139</v>
      </c>
      <c r="F44" s="273">
        <v>644</v>
      </c>
      <c r="G44" s="273">
        <v>0</v>
      </c>
      <c r="H44" s="273">
        <v>14747</v>
      </c>
    </row>
    <row r="45" spans="1:8" x14ac:dyDescent="0.15">
      <c r="A45" s="261" t="s">
        <v>382</v>
      </c>
      <c r="B45" s="273">
        <v>62018</v>
      </c>
      <c r="C45" s="273">
        <v>10244</v>
      </c>
      <c r="D45" s="273">
        <v>0</v>
      </c>
      <c r="E45" s="273">
        <v>42717</v>
      </c>
      <c r="F45" s="273">
        <v>550</v>
      </c>
      <c r="G45" s="273">
        <v>0</v>
      </c>
      <c r="H45" s="273">
        <v>8507</v>
      </c>
    </row>
    <row r="46" spans="1:8" x14ac:dyDescent="0.15">
      <c r="A46" s="261" t="s">
        <v>937</v>
      </c>
      <c r="B46" s="273">
        <v>12839</v>
      </c>
      <c r="C46" s="273">
        <v>2592</v>
      </c>
      <c r="D46" s="273">
        <v>0</v>
      </c>
      <c r="E46" s="273">
        <v>10228</v>
      </c>
      <c r="F46" s="273">
        <v>12</v>
      </c>
      <c r="G46" s="273">
        <v>0</v>
      </c>
      <c r="H46" s="273">
        <v>7</v>
      </c>
    </row>
    <row r="47" spans="1:8" x14ac:dyDescent="0.15">
      <c r="A47" s="261" t="s">
        <v>380</v>
      </c>
      <c r="B47" s="273">
        <v>621545</v>
      </c>
      <c r="C47" s="273">
        <v>136986</v>
      </c>
      <c r="D47" s="273">
        <v>94321</v>
      </c>
      <c r="E47" s="273">
        <v>377323</v>
      </c>
      <c r="F47" s="273">
        <v>6043</v>
      </c>
      <c r="G47" s="273">
        <v>0</v>
      </c>
      <c r="H47" s="273">
        <v>6872</v>
      </c>
    </row>
    <row r="48" spans="1:8" x14ac:dyDescent="0.15">
      <c r="A48" s="261" t="s">
        <v>938</v>
      </c>
      <c r="B48" s="273">
        <v>17951</v>
      </c>
      <c r="C48" s="273">
        <v>3349</v>
      </c>
      <c r="D48" s="273">
        <v>0</v>
      </c>
      <c r="E48" s="273">
        <v>10532</v>
      </c>
      <c r="F48" s="273">
        <v>198</v>
      </c>
      <c r="G48" s="273">
        <v>0</v>
      </c>
      <c r="H48" s="273">
        <v>3872</v>
      </c>
    </row>
    <row r="49" spans="1:8" x14ac:dyDescent="0.15">
      <c r="A49" s="261" t="s">
        <v>939</v>
      </c>
      <c r="B49" s="273">
        <v>275248</v>
      </c>
      <c r="C49" s="273">
        <v>42251</v>
      </c>
      <c r="D49" s="273">
        <v>21207</v>
      </c>
      <c r="E49" s="273">
        <v>205034</v>
      </c>
      <c r="F49" s="273">
        <v>2930</v>
      </c>
      <c r="G49" s="273">
        <v>0</v>
      </c>
      <c r="H49" s="273">
        <v>3826</v>
      </c>
    </row>
    <row r="50" spans="1:8" x14ac:dyDescent="0.15">
      <c r="A50" s="261" t="s">
        <v>940</v>
      </c>
      <c r="B50" s="273">
        <v>61250</v>
      </c>
      <c r="C50" s="273">
        <v>10474</v>
      </c>
      <c r="D50" s="273">
        <v>0</v>
      </c>
      <c r="E50" s="273">
        <v>38098</v>
      </c>
      <c r="F50" s="273">
        <v>578</v>
      </c>
      <c r="G50" s="273">
        <v>0</v>
      </c>
      <c r="H50" s="273">
        <v>12100</v>
      </c>
    </row>
    <row r="51" spans="1:8" x14ac:dyDescent="0.15">
      <c r="A51" s="261" t="s">
        <v>941</v>
      </c>
      <c r="B51" s="273">
        <v>29584</v>
      </c>
      <c r="C51" s="273">
        <v>6256</v>
      </c>
      <c r="D51" s="273">
        <v>0</v>
      </c>
      <c r="E51" s="273">
        <v>14510</v>
      </c>
      <c r="F51" s="273">
        <v>345</v>
      </c>
      <c r="G51" s="273">
        <v>0</v>
      </c>
      <c r="H51" s="273">
        <v>8473</v>
      </c>
    </row>
    <row r="52" spans="1:8" s="271" customFormat="1" x14ac:dyDescent="0.15">
      <c r="A52" s="277" t="s">
        <v>1022</v>
      </c>
      <c r="B52" s="508">
        <v>775428</v>
      </c>
      <c r="C52" s="508">
        <v>155364</v>
      </c>
      <c r="D52" s="508">
        <v>91774</v>
      </c>
      <c r="E52" s="508">
        <v>507329</v>
      </c>
      <c r="F52" s="508">
        <v>0</v>
      </c>
      <c r="G52" s="508">
        <v>0</v>
      </c>
      <c r="H52" s="508">
        <v>20961</v>
      </c>
    </row>
    <row r="53" spans="1:8" x14ac:dyDescent="0.15">
      <c r="A53" s="261" t="s">
        <v>943</v>
      </c>
      <c r="B53" s="273">
        <v>683326</v>
      </c>
      <c r="C53" s="501">
        <v>146293</v>
      </c>
      <c r="D53" s="501">
        <v>17103</v>
      </c>
      <c r="E53" s="501">
        <v>499056</v>
      </c>
      <c r="F53" s="501">
        <v>0</v>
      </c>
      <c r="G53" s="501">
        <v>0</v>
      </c>
      <c r="H53" s="501">
        <v>20874</v>
      </c>
    </row>
    <row r="54" spans="1:8" x14ac:dyDescent="0.15">
      <c r="A54" s="261" t="s">
        <v>388</v>
      </c>
      <c r="B54" s="273">
        <v>72701</v>
      </c>
      <c r="C54" s="501">
        <v>0</v>
      </c>
      <c r="D54" s="501">
        <v>72471</v>
      </c>
      <c r="E54" s="501">
        <v>230</v>
      </c>
      <c r="F54" s="501">
        <v>0</v>
      </c>
      <c r="G54" s="501">
        <v>0</v>
      </c>
      <c r="H54" s="501">
        <v>0</v>
      </c>
    </row>
    <row r="55" spans="1:8" x14ac:dyDescent="0.15">
      <c r="A55" s="261" t="s">
        <v>944</v>
      </c>
      <c r="B55" s="273">
        <v>19401</v>
      </c>
      <c r="C55" s="501">
        <v>9071</v>
      </c>
      <c r="D55" s="501">
        <v>2200</v>
      </c>
      <c r="E55" s="501">
        <v>8043</v>
      </c>
      <c r="F55" s="501">
        <v>0</v>
      </c>
      <c r="G55" s="501">
        <v>0</v>
      </c>
      <c r="H55" s="501">
        <v>87</v>
      </c>
    </row>
    <row r="56" spans="1:8" ht="4.9000000000000004" customHeight="1" thickBot="1" x14ac:dyDescent="0.2">
      <c r="A56" s="511"/>
      <c r="B56" s="488"/>
      <c r="C56" s="488"/>
      <c r="D56" s="488"/>
      <c r="E56" s="488"/>
      <c r="F56" s="488"/>
      <c r="G56" s="488"/>
      <c r="H56" s="488"/>
    </row>
    <row r="57" spans="1:8" ht="9.75" thickTop="1" x14ac:dyDescent="0.15">
      <c r="A57" s="278" t="s">
        <v>1345</v>
      </c>
    </row>
  </sheetData>
  <mergeCells count="8">
    <mergeCell ref="B6:H6"/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8"/>
  <dimension ref="A1:K37"/>
  <sheetViews>
    <sheetView showGridLines="0" showRuler="0" topLeftCell="A4" zoomScaleSheetLayoutView="100" workbookViewId="0">
      <selection activeCell="J16" sqref="J16"/>
    </sheetView>
  </sheetViews>
  <sheetFormatPr defaultColWidth="12.7109375" defaultRowHeight="9" x14ac:dyDescent="0.15"/>
  <cols>
    <col min="1" max="1" width="16.140625" style="237" customWidth="1"/>
    <col min="2" max="3" width="7.7109375" style="237" customWidth="1"/>
    <col min="4" max="4" width="7.28515625" style="237" customWidth="1"/>
    <col min="5" max="5" width="6.85546875" style="237" customWidth="1"/>
    <col min="6" max="6" width="6" style="237" customWidth="1"/>
    <col min="7" max="7" width="6.140625" style="237" customWidth="1"/>
    <col min="8" max="8" width="7.85546875" style="237" customWidth="1"/>
    <col min="9" max="9" width="7.7109375" style="237" bestFit="1" customWidth="1"/>
    <col min="10" max="10" width="7.85546875" style="237" customWidth="1"/>
    <col min="11" max="11" width="7.28515625" style="237" customWidth="1"/>
    <col min="12" max="16384" width="12.7109375" style="237"/>
  </cols>
  <sheetData>
    <row r="1" spans="1:11" s="194" customFormat="1" ht="18" customHeight="1" x14ac:dyDescent="0.15">
      <c r="A1" s="2173" t="s">
        <v>2022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</row>
    <row r="2" spans="1:11" ht="14.25" customHeight="1" x14ac:dyDescent="0.15">
      <c r="A2" s="467">
        <v>2020</v>
      </c>
      <c r="B2" s="245"/>
      <c r="C2" s="246"/>
      <c r="D2" s="263"/>
      <c r="E2" s="263"/>
      <c r="F2" s="263"/>
      <c r="G2" s="263"/>
      <c r="H2" s="263"/>
      <c r="I2" s="263"/>
      <c r="J2" s="263"/>
      <c r="K2" s="263"/>
    </row>
    <row r="3" spans="1:11" ht="30" customHeight="1" x14ac:dyDescent="0.15">
      <c r="A3" s="504" t="s">
        <v>1026</v>
      </c>
      <c r="B3" s="2201" t="s">
        <v>1</v>
      </c>
      <c r="C3" s="2201"/>
      <c r="D3" s="2196" t="s">
        <v>1569</v>
      </c>
      <c r="E3" s="2196"/>
      <c r="F3" s="2196"/>
      <c r="G3" s="2196"/>
      <c r="H3" s="2196" t="s">
        <v>1027</v>
      </c>
      <c r="I3" s="2196"/>
      <c r="J3" s="2196" t="s">
        <v>1028</v>
      </c>
      <c r="K3" s="2199"/>
    </row>
    <row r="4" spans="1:11" ht="9.9499999999999993" customHeight="1" x14ac:dyDescent="0.15">
      <c r="A4" s="485" t="s">
        <v>1029</v>
      </c>
      <c r="B4" s="1658" t="s">
        <v>271</v>
      </c>
      <c r="C4" s="1658" t="s">
        <v>279</v>
      </c>
      <c r="D4" s="1658" t="s">
        <v>271</v>
      </c>
      <c r="E4" s="1658" t="s">
        <v>1030</v>
      </c>
      <c r="F4" s="1658" t="s">
        <v>1031</v>
      </c>
      <c r="G4" s="1658" t="s">
        <v>279</v>
      </c>
      <c r="H4" s="1658" t="s">
        <v>271</v>
      </c>
      <c r="I4" s="1658" t="s">
        <v>279</v>
      </c>
      <c r="J4" s="1658" t="s">
        <v>271</v>
      </c>
      <c r="K4" s="1659" t="s">
        <v>279</v>
      </c>
    </row>
    <row r="5" spans="1:11" ht="4.9000000000000004" customHeight="1" x14ac:dyDescent="0.15">
      <c r="A5" s="194"/>
      <c r="B5" s="206"/>
      <c r="C5" s="194"/>
      <c r="D5" s="194"/>
      <c r="E5" s="194"/>
      <c r="F5" s="194"/>
      <c r="G5" s="194"/>
      <c r="H5" s="194"/>
      <c r="I5" s="194"/>
      <c r="J5" s="194"/>
      <c r="K5" s="194"/>
    </row>
    <row r="6" spans="1:11" s="279" customFormat="1" ht="12" customHeight="1" x14ac:dyDescent="0.25">
      <c r="A6" s="1484" t="s">
        <v>998</v>
      </c>
      <c r="B6" s="1480">
        <v>439123</v>
      </c>
      <c r="C6" s="1480">
        <v>300350</v>
      </c>
      <c r="D6" s="1480">
        <v>1665</v>
      </c>
      <c r="E6" s="1480">
        <v>1611</v>
      </c>
      <c r="F6" s="1480">
        <v>54</v>
      </c>
      <c r="G6" s="1480">
        <v>12667</v>
      </c>
      <c r="H6" s="1480">
        <v>160969</v>
      </c>
      <c r="I6" s="1480">
        <v>242880</v>
      </c>
      <c r="J6" s="1480">
        <v>276489</v>
      </c>
      <c r="K6" s="1480">
        <v>44803</v>
      </c>
    </row>
    <row r="7" spans="1:11" s="258" customFormat="1" ht="9.9499999999999993" customHeight="1" x14ac:dyDescent="0.15">
      <c r="A7" s="270" t="s">
        <v>302</v>
      </c>
      <c r="B7" s="509">
        <v>436343</v>
      </c>
      <c r="C7" s="509">
        <v>295972</v>
      </c>
      <c r="D7" s="509">
        <v>1644</v>
      </c>
      <c r="E7" s="509">
        <v>1590</v>
      </c>
      <c r="F7" s="509">
        <v>54</v>
      </c>
      <c r="G7" s="509">
        <v>12564</v>
      </c>
      <c r="H7" s="509">
        <v>158210</v>
      </c>
      <c r="I7" s="509">
        <v>238605</v>
      </c>
      <c r="J7" s="509">
        <v>276489</v>
      </c>
      <c r="K7" s="509">
        <v>44803</v>
      </c>
    </row>
    <row r="8" spans="1:11" s="249" customFormat="1" ht="9.9499999999999993" customHeight="1" x14ac:dyDescent="0.15">
      <c r="A8" s="274" t="s">
        <v>932</v>
      </c>
      <c r="B8" s="259">
        <v>1972</v>
      </c>
      <c r="C8" s="259">
        <v>16316</v>
      </c>
      <c r="D8" s="259">
        <v>1644</v>
      </c>
      <c r="E8" s="259">
        <v>1590</v>
      </c>
      <c r="F8" s="259">
        <v>54</v>
      </c>
      <c r="G8" s="259">
        <v>12564</v>
      </c>
      <c r="H8" s="259">
        <v>94</v>
      </c>
      <c r="I8" s="259">
        <v>173</v>
      </c>
      <c r="J8" s="259">
        <v>234</v>
      </c>
      <c r="K8" s="259">
        <v>3579</v>
      </c>
    </row>
    <row r="9" spans="1:11" s="258" customFormat="1" ht="9.9499999999999993" customHeight="1" x14ac:dyDescent="0.15">
      <c r="A9" s="274" t="s">
        <v>376</v>
      </c>
      <c r="B9" s="259">
        <v>179</v>
      </c>
      <c r="C9" s="259">
        <v>576</v>
      </c>
      <c r="D9" s="259">
        <v>0</v>
      </c>
      <c r="E9" s="259">
        <v>0</v>
      </c>
      <c r="F9" s="259">
        <v>0</v>
      </c>
      <c r="G9" s="259">
        <v>0</v>
      </c>
      <c r="H9" s="259">
        <v>3</v>
      </c>
      <c r="I9" s="259">
        <v>3</v>
      </c>
      <c r="J9" s="259">
        <v>176</v>
      </c>
      <c r="K9" s="259">
        <v>573</v>
      </c>
    </row>
    <row r="10" spans="1:11" s="249" customFormat="1" ht="9.9499999999999993" customHeight="1" x14ac:dyDescent="0.15">
      <c r="A10" s="274" t="s">
        <v>701</v>
      </c>
      <c r="B10" s="259">
        <v>158113</v>
      </c>
      <c r="C10" s="259">
        <v>238429</v>
      </c>
      <c r="D10" s="507">
        <v>0</v>
      </c>
      <c r="E10" s="507">
        <v>0</v>
      </c>
      <c r="F10" s="507">
        <v>0</v>
      </c>
      <c r="G10" s="507">
        <v>0</v>
      </c>
      <c r="H10" s="507">
        <v>158113</v>
      </c>
      <c r="I10" s="507">
        <v>238429</v>
      </c>
      <c r="J10" s="507">
        <v>0</v>
      </c>
      <c r="K10" s="507">
        <v>0</v>
      </c>
    </row>
    <row r="11" spans="1:11" s="249" customFormat="1" ht="9.9499999999999993" customHeight="1" x14ac:dyDescent="0.15">
      <c r="A11" s="274" t="s">
        <v>934</v>
      </c>
      <c r="B11" s="259">
        <v>276079</v>
      </c>
      <c r="C11" s="259">
        <v>40651</v>
      </c>
      <c r="D11" s="259">
        <v>0</v>
      </c>
      <c r="E11" s="259">
        <v>0</v>
      </c>
      <c r="F11" s="259">
        <v>0</v>
      </c>
      <c r="G11" s="259">
        <v>0</v>
      </c>
      <c r="H11" s="259">
        <v>0</v>
      </c>
      <c r="I11" s="259">
        <v>0</v>
      </c>
      <c r="J11" s="259">
        <v>276079</v>
      </c>
      <c r="K11" s="259">
        <v>40651</v>
      </c>
    </row>
    <row r="12" spans="1:11" s="249" customFormat="1" ht="14.25" customHeight="1" x14ac:dyDescent="0.15">
      <c r="A12" s="1100" t="s">
        <v>1021</v>
      </c>
      <c r="B12" s="509">
        <v>2780</v>
      </c>
      <c r="C12" s="509">
        <v>4378</v>
      </c>
      <c r="D12" s="509">
        <v>21</v>
      </c>
      <c r="E12" s="509">
        <v>21</v>
      </c>
      <c r="F12" s="509">
        <v>0</v>
      </c>
      <c r="G12" s="509">
        <v>103</v>
      </c>
      <c r="H12" s="509">
        <v>2759</v>
      </c>
      <c r="I12" s="509">
        <v>4275</v>
      </c>
      <c r="J12" s="509">
        <v>0</v>
      </c>
      <c r="K12" s="509">
        <v>0</v>
      </c>
    </row>
    <row r="13" spans="1:11" s="249" customFormat="1" ht="9.9499999999999993" customHeight="1" x14ac:dyDescent="0.15">
      <c r="A13" s="274" t="s">
        <v>936</v>
      </c>
      <c r="B13" s="259">
        <v>178</v>
      </c>
      <c r="C13" s="259">
        <v>295</v>
      </c>
      <c r="D13" s="259">
        <v>0</v>
      </c>
      <c r="E13" s="259">
        <v>0</v>
      </c>
      <c r="F13" s="259">
        <v>0</v>
      </c>
      <c r="G13" s="259">
        <v>0</v>
      </c>
      <c r="H13" s="259">
        <v>178</v>
      </c>
      <c r="I13" s="259">
        <v>295</v>
      </c>
      <c r="J13" s="259">
        <v>0</v>
      </c>
      <c r="K13" s="259">
        <v>0</v>
      </c>
    </row>
    <row r="14" spans="1:11" s="249" customFormat="1" ht="9.9499999999999993" customHeight="1" x14ac:dyDescent="0.15">
      <c r="A14" s="274" t="s">
        <v>382</v>
      </c>
      <c r="B14" s="259">
        <v>139</v>
      </c>
      <c r="C14" s="259">
        <v>176</v>
      </c>
      <c r="D14" s="259">
        <v>0</v>
      </c>
      <c r="E14" s="259">
        <v>0</v>
      </c>
      <c r="F14" s="259">
        <v>0</v>
      </c>
      <c r="G14" s="259">
        <v>0</v>
      </c>
      <c r="H14" s="259">
        <v>139</v>
      </c>
      <c r="I14" s="259">
        <v>176</v>
      </c>
      <c r="J14" s="259">
        <v>0</v>
      </c>
      <c r="K14" s="259">
        <v>0</v>
      </c>
    </row>
    <row r="15" spans="1:11" s="249" customFormat="1" ht="9.9499999999999993" customHeight="1" x14ac:dyDescent="0.15">
      <c r="A15" s="274" t="s">
        <v>380</v>
      </c>
      <c r="B15" s="259">
        <v>1729</v>
      </c>
      <c r="C15" s="259">
        <v>2435</v>
      </c>
      <c r="D15" s="259">
        <v>21</v>
      </c>
      <c r="E15" s="259">
        <v>21</v>
      </c>
      <c r="F15" s="259">
        <v>0</v>
      </c>
      <c r="G15" s="259">
        <v>103</v>
      </c>
      <c r="H15" s="259">
        <v>1708</v>
      </c>
      <c r="I15" s="259">
        <v>2332</v>
      </c>
      <c r="J15" s="259">
        <v>0</v>
      </c>
      <c r="K15" s="259">
        <v>0</v>
      </c>
    </row>
    <row r="16" spans="1:11" s="249" customFormat="1" ht="9.9499999999999993" customHeight="1" x14ac:dyDescent="0.15">
      <c r="A16" s="274" t="s">
        <v>938</v>
      </c>
      <c r="B16" s="259">
        <v>52</v>
      </c>
      <c r="C16" s="259">
        <v>82</v>
      </c>
      <c r="D16" s="259">
        <v>0</v>
      </c>
      <c r="E16" s="259">
        <v>0</v>
      </c>
      <c r="F16" s="259">
        <v>0</v>
      </c>
      <c r="G16" s="259">
        <v>0</v>
      </c>
      <c r="H16" s="259">
        <v>52</v>
      </c>
      <c r="I16" s="259">
        <v>82</v>
      </c>
      <c r="J16" s="259">
        <v>0</v>
      </c>
      <c r="K16" s="259">
        <v>0</v>
      </c>
    </row>
    <row r="17" spans="1:11" s="258" customFormat="1" ht="9.9499999999999993" customHeight="1" x14ac:dyDescent="0.15">
      <c r="A17" s="274" t="s">
        <v>939</v>
      </c>
      <c r="B17" s="259">
        <v>484</v>
      </c>
      <c r="C17" s="259">
        <v>872</v>
      </c>
      <c r="D17" s="259">
        <v>0</v>
      </c>
      <c r="E17" s="259">
        <v>0</v>
      </c>
      <c r="F17" s="259">
        <v>0</v>
      </c>
      <c r="G17" s="259">
        <v>0</v>
      </c>
      <c r="H17" s="259">
        <v>484</v>
      </c>
      <c r="I17" s="259">
        <v>872</v>
      </c>
      <c r="J17" s="259">
        <v>0</v>
      </c>
      <c r="K17" s="259">
        <v>0</v>
      </c>
    </row>
    <row r="18" spans="1:11" s="258" customFormat="1" ht="9.9499999999999993" customHeight="1" x14ac:dyDescent="0.15">
      <c r="A18" s="274" t="s">
        <v>940</v>
      </c>
      <c r="B18" s="507">
        <v>107</v>
      </c>
      <c r="C18" s="507">
        <v>385</v>
      </c>
      <c r="D18" s="507">
        <v>0</v>
      </c>
      <c r="E18" s="507">
        <v>0</v>
      </c>
      <c r="F18" s="507">
        <v>0</v>
      </c>
      <c r="G18" s="507">
        <v>0</v>
      </c>
      <c r="H18" s="507">
        <v>107</v>
      </c>
      <c r="I18" s="507">
        <v>385</v>
      </c>
      <c r="J18" s="507">
        <v>0</v>
      </c>
      <c r="K18" s="507">
        <v>0</v>
      </c>
    </row>
    <row r="19" spans="1:11" s="249" customFormat="1" ht="9.9499999999999993" customHeight="1" x14ac:dyDescent="0.15">
      <c r="A19" s="274" t="s">
        <v>941</v>
      </c>
      <c r="B19" s="507">
        <v>91</v>
      </c>
      <c r="C19" s="507">
        <v>133</v>
      </c>
      <c r="D19" s="507">
        <v>0</v>
      </c>
      <c r="E19" s="507">
        <v>0</v>
      </c>
      <c r="F19" s="507">
        <v>0</v>
      </c>
      <c r="G19" s="507">
        <v>0</v>
      </c>
      <c r="H19" s="507">
        <v>91</v>
      </c>
      <c r="I19" s="507">
        <v>133</v>
      </c>
      <c r="J19" s="507">
        <v>0</v>
      </c>
      <c r="K19" s="507">
        <v>0</v>
      </c>
    </row>
    <row r="20" spans="1:11" s="280" customFormat="1" ht="9.9499999999999993" customHeight="1" x14ac:dyDescent="0.15">
      <c r="A20" s="269" t="s">
        <v>1022</v>
      </c>
      <c r="B20" s="509">
        <v>0</v>
      </c>
      <c r="C20" s="509">
        <v>0</v>
      </c>
      <c r="D20" s="509">
        <v>0</v>
      </c>
      <c r="E20" s="509">
        <v>0</v>
      </c>
      <c r="F20" s="509">
        <v>0</v>
      </c>
      <c r="G20" s="509">
        <v>0</v>
      </c>
      <c r="H20" s="509">
        <v>0</v>
      </c>
      <c r="I20" s="509">
        <v>0</v>
      </c>
      <c r="J20" s="509">
        <v>0</v>
      </c>
      <c r="K20" s="509">
        <v>0</v>
      </c>
    </row>
    <row r="21" spans="1:11" s="249" customFormat="1" ht="12" customHeight="1" x14ac:dyDescent="0.15">
      <c r="A21" s="1484" t="s">
        <v>1012</v>
      </c>
      <c r="B21" s="1480">
        <v>89812</v>
      </c>
      <c r="C21" s="1480">
        <v>156054</v>
      </c>
      <c r="D21" s="1480">
        <v>1581</v>
      </c>
      <c r="E21" s="1480">
        <v>1553</v>
      </c>
      <c r="F21" s="1480">
        <v>28</v>
      </c>
      <c r="G21" s="1480">
        <v>15401</v>
      </c>
      <c r="H21" s="1480">
        <v>87723</v>
      </c>
      <c r="I21" s="1480">
        <v>128451</v>
      </c>
      <c r="J21" s="1480">
        <v>508</v>
      </c>
      <c r="K21" s="1480">
        <v>12202</v>
      </c>
    </row>
    <row r="22" spans="1:11" s="249" customFormat="1" ht="15" customHeight="1" x14ac:dyDescent="0.15">
      <c r="A22" s="1100" t="s">
        <v>302</v>
      </c>
      <c r="B22" s="509">
        <v>81615</v>
      </c>
      <c r="C22" s="509">
        <v>144754</v>
      </c>
      <c r="D22" s="509">
        <v>1533</v>
      </c>
      <c r="E22" s="509">
        <v>1505</v>
      </c>
      <c r="F22" s="509">
        <v>28</v>
      </c>
      <c r="G22" s="509">
        <v>15093</v>
      </c>
      <c r="H22" s="509">
        <v>79574</v>
      </c>
      <c r="I22" s="509">
        <v>117459</v>
      </c>
      <c r="J22" s="509">
        <v>508</v>
      </c>
      <c r="K22" s="509">
        <v>12202</v>
      </c>
    </row>
    <row r="23" spans="1:11" s="249" customFormat="1" ht="9.9499999999999993" customHeight="1" x14ac:dyDescent="0.15">
      <c r="A23" s="274" t="s">
        <v>932</v>
      </c>
      <c r="B23" s="259">
        <v>2230</v>
      </c>
      <c r="C23" s="259">
        <v>27557</v>
      </c>
      <c r="D23" s="259">
        <v>1533</v>
      </c>
      <c r="E23" s="259">
        <v>1505</v>
      </c>
      <c r="F23" s="259">
        <v>28</v>
      </c>
      <c r="G23" s="259">
        <v>15093</v>
      </c>
      <c r="H23" s="259">
        <v>201</v>
      </c>
      <c r="I23" s="259">
        <v>416</v>
      </c>
      <c r="J23" s="259">
        <v>496</v>
      </c>
      <c r="K23" s="259">
        <v>12048</v>
      </c>
    </row>
    <row r="24" spans="1:11" s="249" customFormat="1" ht="9.9499999999999993" customHeight="1" x14ac:dyDescent="0.15">
      <c r="A24" s="274" t="s">
        <v>376</v>
      </c>
      <c r="B24" s="259">
        <v>15</v>
      </c>
      <c r="C24" s="259">
        <v>146</v>
      </c>
      <c r="D24" s="259">
        <v>0</v>
      </c>
      <c r="E24" s="259">
        <v>0</v>
      </c>
      <c r="F24" s="259">
        <v>0</v>
      </c>
      <c r="G24" s="259">
        <v>0</v>
      </c>
      <c r="H24" s="259">
        <v>10</v>
      </c>
      <c r="I24" s="259">
        <v>9</v>
      </c>
      <c r="J24" s="259">
        <v>5</v>
      </c>
      <c r="K24" s="259">
        <v>137</v>
      </c>
    </row>
    <row r="25" spans="1:11" s="249" customFormat="1" ht="9.9499999999999993" customHeight="1" x14ac:dyDescent="0.15">
      <c r="A25" s="274" t="s">
        <v>701</v>
      </c>
      <c r="B25" s="507">
        <v>79370</v>
      </c>
      <c r="C25" s="507">
        <v>117051</v>
      </c>
      <c r="D25" s="507">
        <v>0</v>
      </c>
      <c r="E25" s="507">
        <v>0</v>
      </c>
      <c r="F25" s="507">
        <v>0</v>
      </c>
      <c r="G25" s="507">
        <v>0</v>
      </c>
      <c r="H25" s="507">
        <v>79363</v>
      </c>
      <c r="I25" s="507">
        <v>117034</v>
      </c>
      <c r="J25" s="507">
        <v>7</v>
      </c>
      <c r="K25" s="507">
        <v>17</v>
      </c>
    </row>
    <row r="26" spans="1:11" s="249" customFormat="1" ht="15" customHeight="1" x14ac:dyDescent="0.15">
      <c r="A26" s="1100" t="s">
        <v>1021</v>
      </c>
      <c r="B26" s="259">
        <v>8197</v>
      </c>
      <c r="C26" s="259">
        <v>11300</v>
      </c>
      <c r="D26" s="259">
        <v>48</v>
      </c>
      <c r="E26" s="259">
        <v>48</v>
      </c>
      <c r="F26" s="259">
        <v>0</v>
      </c>
      <c r="G26" s="259">
        <v>308</v>
      </c>
      <c r="H26" s="259">
        <v>8149</v>
      </c>
      <c r="I26" s="259">
        <v>10992</v>
      </c>
      <c r="J26" s="259">
        <v>0</v>
      </c>
      <c r="K26" s="259">
        <v>0</v>
      </c>
    </row>
    <row r="27" spans="1:11" s="249" customFormat="1" ht="9.9499999999999993" customHeight="1" x14ac:dyDescent="0.15">
      <c r="A27" s="274" t="s">
        <v>936</v>
      </c>
      <c r="B27" s="509">
        <v>507</v>
      </c>
      <c r="C27" s="509">
        <v>644</v>
      </c>
      <c r="D27" s="509">
        <v>0</v>
      </c>
      <c r="E27" s="509">
        <v>0</v>
      </c>
      <c r="F27" s="509">
        <v>0</v>
      </c>
      <c r="G27" s="509">
        <v>0</v>
      </c>
      <c r="H27" s="509">
        <v>507</v>
      </c>
      <c r="I27" s="509">
        <v>644</v>
      </c>
      <c r="J27" s="509">
        <v>0</v>
      </c>
      <c r="K27" s="509">
        <v>0</v>
      </c>
    </row>
    <row r="28" spans="1:11" s="249" customFormat="1" ht="9.9499999999999993" customHeight="1" x14ac:dyDescent="0.15">
      <c r="A28" s="274" t="s">
        <v>382</v>
      </c>
      <c r="B28" s="501">
        <v>414</v>
      </c>
      <c r="C28" s="501">
        <v>550</v>
      </c>
      <c r="D28" s="501">
        <v>0</v>
      </c>
      <c r="E28" s="501">
        <v>0</v>
      </c>
      <c r="F28" s="501">
        <v>0</v>
      </c>
      <c r="G28" s="501">
        <v>0</v>
      </c>
      <c r="H28" s="501">
        <v>414</v>
      </c>
      <c r="I28" s="501">
        <v>550</v>
      </c>
      <c r="J28" s="501">
        <v>0</v>
      </c>
      <c r="K28" s="501">
        <v>0</v>
      </c>
    </row>
    <row r="29" spans="1:11" s="249" customFormat="1" ht="9.9499999999999993" customHeight="1" x14ac:dyDescent="0.15">
      <c r="A29" s="274" t="s">
        <v>937</v>
      </c>
      <c r="B29" s="501">
        <v>8</v>
      </c>
      <c r="C29" s="501">
        <v>12</v>
      </c>
      <c r="D29" s="501">
        <v>0</v>
      </c>
      <c r="E29" s="501">
        <v>0</v>
      </c>
      <c r="F29" s="501">
        <v>0</v>
      </c>
      <c r="G29" s="501">
        <v>0</v>
      </c>
      <c r="H29" s="501">
        <v>8</v>
      </c>
      <c r="I29" s="501">
        <v>12</v>
      </c>
      <c r="J29" s="501">
        <v>0</v>
      </c>
      <c r="K29" s="501">
        <v>0</v>
      </c>
    </row>
    <row r="30" spans="1:11" s="249" customFormat="1" ht="9.9499999999999993" customHeight="1" x14ac:dyDescent="0.15">
      <c r="A30" s="274" t="s">
        <v>380</v>
      </c>
      <c r="B30" s="501">
        <v>4510</v>
      </c>
      <c r="C30" s="501">
        <v>6043</v>
      </c>
      <c r="D30" s="501">
        <v>48</v>
      </c>
      <c r="E30" s="501">
        <v>48</v>
      </c>
      <c r="F30" s="501">
        <v>0</v>
      </c>
      <c r="G30" s="501">
        <v>308</v>
      </c>
      <c r="H30" s="501">
        <v>4462</v>
      </c>
      <c r="I30" s="501">
        <v>5735</v>
      </c>
      <c r="J30" s="501">
        <v>0</v>
      </c>
      <c r="K30" s="501">
        <v>0</v>
      </c>
    </row>
    <row r="31" spans="1:11" s="249" customFormat="1" ht="9.9499999999999993" customHeight="1" x14ac:dyDescent="0.15">
      <c r="A31" s="274" t="s">
        <v>938</v>
      </c>
      <c r="B31" s="501">
        <v>152</v>
      </c>
      <c r="C31" s="501">
        <v>198</v>
      </c>
      <c r="D31" s="501">
        <v>0</v>
      </c>
      <c r="E31" s="501">
        <v>0</v>
      </c>
      <c r="F31" s="501">
        <v>0</v>
      </c>
      <c r="G31" s="501">
        <v>0</v>
      </c>
      <c r="H31" s="501">
        <v>152</v>
      </c>
      <c r="I31" s="501">
        <v>198</v>
      </c>
      <c r="J31" s="501">
        <v>0</v>
      </c>
      <c r="K31" s="501">
        <v>0</v>
      </c>
    </row>
    <row r="32" spans="1:11" s="249" customFormat="1" ht="9.9499999999999993" customHeight="1" x14ac:dyDescent="0.15">
      <c r="A32" s="274" t="s">
        <v>939</v>
      </c>
      <c r="B32" s="501">
        <v>1982</v>
      </c>
      <c r="C32" s="501">
        <v>2930</v>
      </c>
      <c r="D32" s="501">
        <v>0</v>
      </c>
      <c r="E32" s="501">
        <v>0</v>
      </c>
      <c r="F32" s="501">
        <v>0</v>
      </c>
      <c r="G32" s="501">
        <v>0</v>
      </c>
      <c r="H32" s="501">
        <v>1982</v>
      </c>
      <c r="I32" s="501">
        <v>2930</v>
      </c>
      <c r="J32" s="501">
        <v>0</v>
      </c>
      <c r="K32" s="501">
        <v>0</v>
      </c>
    </row>
    <row r="33" spans="1:11" s="249" customFormat="1" ht="9.9499999999999993" customHeight="1" x14ac:dyDescent="0.15">
      <c r="A33" s="274" t="s">
        <v>940</v>
      </c>
      <c r="B33" s="501">
        <v>342</v>
      </c>
      <c r="C33" s="501">
        <v>578</v>
      </c>
      <c r="D33" s="501">
        <v>0</v>
      </c>
      <c r="E33" s="501">
        <v>0</v>
      </c>
      <c r="F33" s="501">
        <v>0</v>
      </c>
      <c r="G33" s="501">
        <v>0</v>
      </c>
      <c r="H33" s="501">
        <v>342</v>
      </c>
      <c r="I33" s="501">
        <v>578</v>
      </c>
      <c r="J33" s="501">
        <v>0</v>
      </c>
      <c r="K33" s="501">
        <v>0</v>
      </c>
    </row>
    <row r="34" spans="1:11" s="249" customFormat="1" ht="9.9499999999999993" customHeight="1" x14ac:dyDescent="0.15">
      <c r="A34" s="274" t="s">
        <v>941</v>
      </c>
      <c r="B34" s="501">
        <v>282</v>
      </c>
      <c r="C34" s="501">
        <v>345</v>
      </c>
      <c r="D34" s="501">
        <v>0</v>
      </c>
      <c r="E34" s="501">
        <v>0</v>
      </c>
      <c r="F34" s="501">
        <v>0</v>
      </c>
      <c r="G34" s="501">
        <v>0</v>
      </c>
      <c r="H34" s="501">
        <v>282</v>
      </c>
      <c r="I34" s="501">
        <v>345</v>
      </c>
      <c r="J34" s="501">
        <v>0</v>
      </c>
      <c r="K34" s="501">
        <v>0</v>
      </c>
    </row>
    <row r="35" spans="1:11" s="249" customFormat="1" ht="9.9499999999999993" customHeight="1" x14ac:dyDescent="0.15">
      <c r="A35" s="269" t="s">
        <v>1022</v>
      </c>
      <c r="B35" s="509">
        <v>0</v>
      </c>
      <c r="C35" s="509">
        <v>0</v>
      </c>
      <c r="D35" s="509">
        <v>0</v>
      </c>
      <c r="E35" s="509">
        <v>0</v>
      </c>
      <c r="F35" s="509">
        <v>0</v>
      </c>
      <c r="G35" s="509">
        <v>0</v>
      </c>
      <c r="H35" s="509">
        <v>0</v>
      </c>
      <c r="I35" s="509">
        <v>0</v>
      </c>
      <c r="J35" s="509">
        <v>0</v>
      </c>
      <c r="K35" s="509">
        <v>0</v>
      </c>
    </row>
    <row r="36" spans="1:11" ht="5.0999999999999996" customHeight="1" thickBot="1" x14ac:dyDescent="0.2">
      <c r="A36" s="463"/>
      <c r="B36" s="463"/>
      <c r="C36" s="463"/>
      <c r="D36" s="463"/>
      <c r="E36" s="463"/>
      <c r="F36" s="463"/>
      <c r="G36" s="463"/>
      <c r="H36" s="463"/>
      <c r="I36" s="463"/>
      <c r="J36" s="463"/>
      <c r="K36" s="463"/>
    </row>
    <row r="37" spans="1:11" ht="9.75" thickTop="1" x14ac:dyDescent="0.15">
      <c r="A37" s="502" t="s">
        <v>1379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6"/>
    </row>
  </sheetData>
  <mergeCells count="5">
    <mergeCell ref="A1:K1"/>
    <mergeCell ref="B3:C3"/>
    <mergeCell ref="D3:G3"/>
    <mergeCell ref="H3:I3"/>
    <mergeCell ref="J3:K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9"/>
  <dimension ref="A1:M16"/>
  <sheetViews>
    <sheetView showGridLines="0" showRuler="0" zoomScaleSheetLayoutView="100" workbookViewId="0">
      <selection sqref="A1:M15"/>
    </sheetView>
  </sheetViews>
  <sheetFormatPr defaultColWidth="12.7109375" defaultRowHeight="9" x14ac:dyDescent="0.15"/>
  <cols>
    <col min="1" max="1" width="15.85546875" style="237" customWidth="1"/>
    <col min="2" max="2" width="6.140625" style="237" customWidth="1"/>
    <col min="3" max="3" width="6.7109375" style="237" customWidth="1"/>
    <col min="4" max="4" width="5.28515625" style="237" customWidth="1"/>
    <col min="5" max="5" width="5.85546875" style="237" customWidth="1"/>
    <col min="6" max="6" width="6.5703125" style="237" customWidth="1"/>
    <col min="7" max="7" width="6.85546875" style="237" customWidth="1"/>
    <col min="8" max="8" width="7" style="237" customWidth="1"/>
    <col min="9" max="9" width="6.140625" style="237" customWidth="1"/>
    <col min="10" max="10" width="6" style="237" customWidth="1"/>
    <col min="11" max="11" width="6.85546875" style="237" bestFit="1" customWidth="1"/>
    <col min="12" max="12" width="3.85546875" style="237" bestFit="1" customWidth="1"/>
    <col min="13" max="13" width="4.85546875" style="237" bestFit="1" customWidth="1"/>
    <col min="14" max="16384" width="12.7109375" style="237"/>
  </cols>
  <sheetData>
    <row r="1" spans="1:13" s="194" customFormat="1" ht="27.75" customHeight="1" x14ac:dyDescent="0.15">
      <c r="A1" s="2173" t="s">
        <v>2023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  <c r="L1" s="2173"/>
      <c r="M1" s="2173"/>
    </row>
    <row r="2" spans="1:13" ht="12.75" customHeight="1" x14ac:dyDescent="0.15">
      <c r="A2" s="467">
        <v>2020</v>
      </c>
      <c r="B2" s="245"/>
      <c r="C2" s="246"/>
      <c r="D2" s="263"/>
      <c r="E2" s="263"/>
      <c r="F2" s="263"/>
      <c r="G2" s="263"/>
      <c r="H2" s="263"/>
      <c r="I2" s="263"/>
      <c r="J2" s="263"/>
      <c r="K2" s="263"/>
      <c r="L2" s="263"/>
      <c r="M2" s="263"/>
    </row>
    <row r="3" spans="1:13" ht="30" customHeight="1" x14ac:dyDescent="0.15">
      <c r="A3" s="504" t="s">
        <v>1026</v>
      </c>
      <c r="B3" s="2201" t="s">
        <v>1</v>
      </c>
      <c r="C3" s="2201"/>
      <c r="D3" s="2196" t="s">
        <v>1570</v>
      </c>
      <c r="E3" s="2196"/>
      <c r="F3" s="2196"/>
      <c r="G3" s="2196"/>
      <c r="H3" s="2196" t="s">
        <v>1571</v>
      </c>
      <c r="I3" s="2196"/>
      <c r="J3" s="2196"/>
      <c r="K3" s="2196"/>
      <c r="L3" s="2196" t="s">
        <v>1028</v>
      </c>
      <c r="M3" s="2199"/>
    </row>
    <row r="4" spans="1:13" ht="9.9499999999999993" customHeight="1" x14ac:dyDescent="0.15">
      <c r="A4" s="506" t="s">
        <v>967</v>
      </c>
      <c r="B4" s="1658" t="s">
        <v>271</v>
      </c>
      <c r="C4" s="1658" t="s">
        <v>279</v>
      </c>
      <c r="D4" s="1658" t="s">
        <v>271</v>
      </c>
      <c r="E4" s="1658" t="s">
        <v>1030</v>
      </c>
      <c r="F4" s="1658" t="s">
        <v>1031</v>
      </c>
      <c r="G4" s="1658" t="s">
        <v>279</v>
      </c>
      <c r="H4" s="1658" t="s">
        <v>271</v>
      </c>
      <c r="I4" s="1658" t="s">
        <v>1030</v>
      </c>
      <c r="J4" s="1658" t="s">
        <v>1031</v>
      </c>
      <c r="K4" s="1658" t="s">
        <v>279</v>
      </c>
      <c r="L4" s="1658" t="s">
        <v>271</v>
      </c>
      <c r="M4" s="1659" t="s">
        <v>279</v>
      </c>
    </row>
    <row r="5" spans="1:13" ht="4.9000000000000004" customHeight="1" x14ac:dyDescent="0.15">
      <c r="A5" s="194"/>
      <c r="B5" s="206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1:13" s="279" customFormat="1" ht="12" customHeight="1" x14ac:dyDescent="0.25">
      <c r="A6" s="1484" t="s">
        <v>998</v>
      </c>
      <c r="B6" s="1613">
        <v>29060</v>
      </c>
      <c r="C6" s="1613">
        <v>425484</v>
      </c>
      <c r="D6" s="1613">
        <v>10744</v>
      </c>
      <c r="E6" s="1613">
        <v>21172</v>
      </c>
      <c r="F6" s="1613">
        <v>316</v>
      </c>
      <c r="G6" s="1613">
        <v>232760</v>
      </c>
      <c r="H6" s="1613">
        <v>18316</v>
      </c>
      <c r="I6" s="1613">
        <v>22314</v>
      </c>
      <c r="J6" s="1613">
        <v>14318</v>
      </c>
      <c r="K6" s="1613">
        <v>192724</v>
      </c>
      <c r="L6" s="1613">
        <v>0</v>
      </c>
      <c r="M6" s="1613">
        <v>0</v>
      </c>
    </row>
    <row r="7" spans="1:13" s="258" customFormat="1" ht="9.9499999999999993" customHeight="1" x14ac:dyDescent="0.15">
      <c r="A7" s="270" t="s">
        <v>302</v>
      </c>
      <c r="B7" s="1807">
        <v>29060</v>
      </c>
      <c r="C7" s="1807">
        <v>425484</v>
      </c>
      <c r="D7" s="1807">
        <v>10744</v>
      </c>
      <c r="E7" s="1807">
        <v>21172</v>
      </c>
      <c r="F7" s="1807">
        <v>316</v>
      </c>
      <c r="G7" s="1807">
        <v>232760</v>
      </c>
      <c r="H7" s="1807">
        <v>18316</v>
      </c>
      <c r="I7" s="1807">
        <v>22314</v>
      </c>
      <c r="J7" s="1807">
        <v>14318</v>
      </c>
      <c r="K7" s="1807">
        <v>192724</v>
      </c>
      <c r="L7" s="1807">
        <v>0</v>
      </c>
      <c r="M7" s="1807">
        <v>0</v>
      </c>
    </row>
    <row r="8" spans="1:13" s="249" customFormat="1" ht="9.9499999999999993" customHeight="1" x14ac:dyDescent="0.15">
      <c r="A8" s="272" t="s">
        <v>932</v>
      </c>
      <c r="B8" s="1614">
        <v>29055</v>
      </c>
      <c r="C8" s="1614">
        <v>425442</v>
      </c>
      <c r="D8" s="1614">
        <v>10739</v>
      </c>
      <c r="E8" s="1614">
        <v>21162</v>
      </c>
      <c r="F8" s="1614">
        <v>316</v>
      </c>
      <c r="G8" s="1614">
        <v>232718</v>
      </c>
      <c r="H8" s="1614">
        <v>18316</v>
      </c>
      <c r="I8" s="1614">
        <v>22314</v>
      </c>
      <c r="J8" s="1614">
        <v>14318</v>
      </c>
      <c r="K8" s="1614">
        <v>192724</v>
      </c>
      <c r="L8" s="1614">
        <v>0</v>
      </c>
      <c r="M8" s="1614">
        <v>0</v>
      </c>
    </row>
    <row r="9" spans="1:13" s="280" customFormat="1" ht="9.9499999999999993" customHeight="1" x14ac:dyDescent="0.15">
      <c r="A9" s="272" t="s">
        <v>701</v>
      </c>
      <c r="B9" s="1660">
        <v>5</v>
      </c>
      <c r="C9" s="1660">
        <v>42</v>
      </c>
      <c r="D9" s="1660">
        <v>5</v>
      </c>
      <c r="E9" s="1660">
        <v>10</v>
      </c>
      <c r="F9" s="1660">
        <v>0</v>
      </c>
      <c r="G9" s="1660">
        <v>42</v>
      </c>
      <c r="H9" s="1660">
        <v>0</v>
      </c>
      <c r="I9" s="1660">
        <v>0</v>
      </c>
      <c r="J9" s="1660">
        <v>0</v>
      </c>
      <c r="K9" s="1660">
        <v>0</v>
      </c>
      <c r="L9" s="1660">
        <v>0</v>
      </c>
      <c r="M9" s="1660">
        <v>0</v>
      </c>
    </row>
    <row r="10" spans="1:13" s="249" customFormat="1" ht="12" customHeight="1" x14ac:dyDescent="0.15">
      <c r="A10" s="1484" t="s">
        <v>1012</v>
      </c>
      <c r="B10" s="1613">
        <v>30569</v>
      </c>
      <c r="C10" s="1613">
        <v>586425</v>
      </c>
      <c r="D10" s="1613">
        <v>11644</v>
      </c>
      <c r="E10" s="1613">
        <v>20046</v>
      </c>
      <c r="F10" s="1613">
        <v>3242</v>
      </c>
      <c r="G10" s="1613">
        <v>210923</v>
      </c>
      <c r="H10" s="1613">
        <v>18923</v>
      </c>
      <c r="I10" s="1613">
        <v>35066</v>
      </c>
      <c r="J10" s="1613">
        <v>2780</v>
      </c>
      <c r="K10" s="1613">
        <v>375488</v>
      </c>
      <c r="L10" s="1613">
        <v>2</v>
      </c>
      <c r="M10" s="1613">
        <v>14</v>
      </c>
    </row>
    <row r="11" spans="1:13" s="249" customFormat="1" ht="9.9499999999999993" customHeight="1" x14ac:dyDescent="0.15">
      <c r="A11" s="270" t="s">
        <v>302</v>
      </c>
      <c r="B11" s="1807">
        <v>30569</v>
      </c>
      <c r="C11" s="1807">
        <v>586425</v>
      </c>
      <c r="D11" s="1807">
        <v>11644</v>
      </c>
      <c r="E11" s="1807">
        <v>20046</v>
      </c>
      <c r="F11" s="1807">
        <v>3242</v>
      </c>
      <c r="G11" s="1807">
        <v>210923</v>
      </c>
      <c r="H11" s="1807">
        <v>18923</v>
      </c>
      <c r="I11" s="1807">
        <v>35066</v>
      </c>
      <c r="J11" s="1807">
        <v>2780</v>
      </c>
      <c r="K11" s="1807">
        <v>375488</v>
      </c>
      <c r="L11" s="1807">
        <v>2</v>
      </c>
      <c r="M11" s="1807">
        <v>14</v>
      </c>
    </row>
    <row r="12" spans="1:13" s="249" customFormat="1" ht="9.9499999999999993" customHeight="1" x14ac:dyDescent="0.15">
      <c r="A12" s="272" t="s">
        <v>932</v>
      </c>
      <c r="B12" s="1614">
        <v>30551</v>
      </c>
      <c r="C12" s="1614">
        <v>586285</v>
      </c>
      <c r="D12" s="1614">
        <v>11630</v>
      </c>
      <c r="E12" s="1614">
        <v>20018</v>
      </c>
      <c r="F12" s="1614">
        <v>3242</v>
      </c>
      <c r="G12" s="1614">
        <v>210820</v>
      </c>
      <c r="H12" s="1614">
        <v>18921</v>
      </c>
      <c r="I12" s="1614">
        <v>35062</v>
      </c>
      <c r="J12" s="1614">
        <v>2780</v>
      </c>
      <c r="K12" s="1614">
        <v>375465</v>
      </c>
      <c r="L12" s="1614">
        <v>0</v>
      </c>
      <c r="M12" s="1614">
        <v>0</v>
      </c>
    </row>
    <row r="13" spans="1:13" s="249" customFormat="1" ht="9.9499999999999993" customHeight="1" x14ac:dyDescent="0.15">
      <c r="A13" s="272" t="s">
        <v>376</v>
      </c>
      <c r="B13" s="1614">
        <v>2</v>
      </c>
      <c r="C13" s="1614">
        <v>14</v>
      </c>
      <c r="D13" s="1614">
        <v>0</v>
      </c>
      <c r="E13" s="1614">
        <v>0</v>
      </c>
      <c r="F13" s="1614">
        <v>0</v>
      </c>
      <c r="G13" s="1614">
        <v>0</v>
      </c>
      <c r="H13" s="1614">
        <v>0</v>
      </c>
      <c r="I13" s="1614">
        <v>0</v>
      </c>
      <c r="J13" s="1614">
        <v>0</v>
      </c>
      <c r="K13" s="1614">
        <v>0</v>
      </c>
      <c r="L13" s="1614">
        <v>2</v>
      </c>
      <c r="M13" s="1614">
        <v>14</v>
      </c>
    </row>
    <row r="14" spans="1:13" s="249" customFormat="1" ht="9.9499999999999993" customHeight="1" x14ac:dyDescent="0.15">
      <c r="A14" s="272" t="s">
        <v>701</v>
      </c>
      <c r="B14" s="1660">
        <v>16</v>
      </c>
      <c r="C14" s="1660">
        <v>126</v>
      </c>
      <c r="D14" s="1660">
        <v>14</v>
      </c>
      <c r="E14" s="1660">
        <v>28</v>
      </c>
      <c r="F14" s="1660">
        <v>0</v>
      </c>
      <c r="G14" s="1660">
        <v>103</v>
      </c>
      <c r="H14" s="1660">
        <v>2</v>
      </c>
      <c r="I14" s="1660">
        <v>4</v>
      </c>
      <c r="J14" s="1660">
        <v>0</v>
      </c>
      <c r="K14" s="1660">
        <v>23</v>
      </c>
      <c r="L14" s="1660">
        <v>0</v>
      </c>
      <c r="M14" s="1660">
        <v>0</v>
      </c>
    </row>
    <row r="15" spans="1:13" ht="5.0999999999999996" customHeight="1" thickBot="1" x14ac:dyDescent="0.2">
      <c r="A15" s="463"/>
      <c r="B15" s="463"/>
      <c r="C15" s="463"/>
      <c r="D15" s="463"/>
      <c r="E15" s="463"/>
      <c r="F15" s="463"/>
      <c r="G15" s="463"/>
      <c r="H15" s="463"/>
      <c r="I15" s="463"/>
      <c r="J15" s="463"/>
      <c r="K15" s="463"/>
      <c r="L15" s="463"/>
      <c r="M15" s="463"/>
    </row>
    <row r="16" spans="1:13" ht="9.75" thickTop="1" x14ac:dyDescent="0.15">
      <c r="A16" s="502" t="s">
        <v>1379</v>
      </c>
      <c r="B16" s="256"/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</row>
  </sheetData>
  <mergeCells count="5">
    <mergeCell ref="A1:M1"/>
    <mergeCell ref="B3:C3"/>
    <mergeCell ref="D3:G3"/>
    <mergeCell ref="H3:K3"/>
    <mergeCell ref="L3:M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0"/>
  <dimension ref="A1:K50"/>
  <sheetViews>
    <sheetView showGridLines="0" showRuler="0" zoomScaleSheetLayoutView="100" workbookViewId="0">
      <selection sqref="A1:K49"/>
    </sheetView>
  </sheetViews>
  <sheetFormatPr defaultColWidth="12.7109375" defaultRowHeight="9" x14ac:dyDescent="0.15"/>
  <cols>
    <col min="1" max="1" width="15.28515625" style="237" customWidth="1"/>
    <col min="2" max="2" width="7.140625" style="237" customWidth="1"/>
    <col min="3" max="3" width="6.85546875" style="237" customWidth="1"/>
    <col min="4" max="4" width="7" style="237" customWidth="1"/>
    <col min="5" max="5" width="7.42578125" style="237" customWidth="1"/>
    <col min="6" max="6" width="7.42578125" style="237" bestFit="1" customWidth="1"/>
    <col min="7" max="7" width="8.7109375" style="237" customWidth="1"/>
    <col min="8" max="8" width="9.42578125" style="237" customWidth="1"/>
    <col min="9" max="9" width="11.42578125" style="237" customWidth="1"/>
    <col min="10" max="10" width="6.85546875" style="237" customWidth="1"/>
    <col min="11" max="11" width="7.42578125" style="237" customWidth="1"/>
    <col min="12" max="16384" width="12.7109375" style="237"/>
  </cols>
  <sheetData>
    <row r="1" spans="1:11" s="194" customFormat="1" ht="27.95" customHeight="1" x14ac:dyDescent="0.15">
      <c r="A1" s="2173" t="s">
        <v>2024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</row>
    <row r="2" spans="1:11" ht="12.75" customHeight="1" x14ac:dyDescent="0.15">
      <c r="A2" s="467">
        <v>2020</v>
      </c>
      <c r="B2" s="245"/>
      <c r="C2" s="246"/>
      <c r="D2" s="263"/>
      <c r="E2" s="263"/>
      <c r="F2" s="263"/>
      <c r="G2" s="263"/>
      <c r="H2" s="263"/>
      <c r="I2" s="263"/>
      <c r="J2" s="263"/>
      <c r="K2" s="263"/>
    </row>
    <row r="3" spans="1:11" ht="9.9499999999999993" customHeight="1" x14ac:dyDescent="0.15">
      <c r="A3" s="504"/>
      <c r="B3" s="1874" t="s">
        <v>1572</v>
      </c>
      <c r="C3" s="1874"/>
      <c r="D3" s="1874"/>
      <c r="E3" s="1874"/>
      <c r="F3" s="1874"/>
      <c r="G3" s="1874" t="s">
        <v>1543</v>
      </c>
      <c r="H3" s="1874"/>
      <c r="I3" s="1874"/>
      <c r="J3" s="1874"/>
      <c r="K3" s="1877"/>
    </row>
    <row r="4" spans="1:11" ht="20.100000000000001" customHeight="1" x14ac:dyDescent="0.15">
      <c r="A4" s="485" t="s">
        <v>967</v>
      </c>
      <c r="B4" s="1875" t="s">
        <v>1</v>
      </c>
      <c r="C4" s="1875" t="s">
        <v>1032</v>
      </c>
      <c r="D4" s="1875" t="s">
        <v>1033</v>
      </c>
      <c r="E4" s="1875" t="s">
        <v>1034</v>
      </c>
      <c r="F4" s="1875" t="s">
        <v>1573</v>
      </c>
      <c r="G4" s="1875" t="s">
        <v>1</v>
      </c>
      <c r="H4" s="1875" t="s">
        <v>1032</v>
      </c>
      <c r="I4" s="1875" t="s">
        <v>1033</v>
      </c>
      <c r="J4" s="1875" t="s">
        <v>1034</v>
      </c>
      <c r="K4" s="1876" t="s">
        <v>1573</v>
      </c>
    </row>
    <row r="5" spans="1:11" ht="4.9000000000000004" customHeight="1" x14ac:dyDescent="0.15">
      <c r="A5" s="194"/>
      <c r="B5" s="206"/>
      <c r="C5" s="194"/>
      <c r="D5" s="194"/>
      <c r="E5" s="194"/>
      <c r="F5" s="194"/>
      <c r="G5" s="194"/>
      <c r="H5" s="194"/>
      <c r="I5" s="194"/>
      <c r="J5" s="194"/>
      <c r="K5" s="194"/>
    </row>
    <row r="6" spans="1:11" s="279" customFormat="1" ht="14.1" customHeight="1" x14ac:dyDescent="0.25">
      <c r="A6" s="1484" t="s">
        <v>998</v>
      </c>
      <c r="B6" s="1613">
        <v>920315</v>
      </c>
      <c r="C6" s="1613">
        <v>359167</v>
      </c>
      <c r="D6" s="1613">
        <v>537391</v>
      </c>
      <c r="E6" s="1613">
        <v>2386</v>
      </c>
      <c r="F6" s="1613">
        <v>21371</v>
      </c>
      <c r="G6" s="1613">
        <v>15458815</v>
      </c>
      <c r="H6" s="1613">
        <v>6850880</v>
      </c>
      <c r="I6" s="1613">
        <v>8263945</v>
      </c>
      <c r="J6" s="1613">
        <v>41232</v>
      </c>
      <c r="K6" s="1613">
        <v>302758</v>
      </c>
    </row>
    <row r="7" spans="1:11" s="258" customFormat="1" ht="9" customHeight="1" x14ac:dyDescent="0.15">
      <c r="A7" s="270" t="s">
        <v>302</v>
      </c>
      <c r="B7" s="1878">
        <v>843992</v>
      </c>
      <c r="C7" s="1878">
        <v>328577</v>
      </c>
      <c r="D7" s="1878">
        <v>491664</v>
      </c>
      <c r="E7" s="1878">
        <v>2386</v>
      </c>
      <c r="F7" s="1878">
        <v>21365</v>
      </c>
      <c r="G7" s="1878">
        <v>14876871</v>
      </c>
      <c r="H7" s="1878">
        <v>6630952</v>
      </c>
      <c r="I7" s="1878">
        <v>7901929</v>
      </c>
      <c r="J7" s="1878">
        <v>41232</v>
      </c>
      <c r="K7" s="1878">
        <v>302758</v>
      </c>
    </row>
    <row r="8" spans="1:11" s="249" customFormat="1" ht="9" customHeight="1" x14ac:dyDescent="0.15">
      <c r="A8" s="274" t="s">
        <v>931</v>
      </c>
      <c r="B8" s="1604">
        <v>4254</v>
      </c>
      <c r="C8" s="1604">
        <v>138</v>
      </c>
      <c r="D8" s="1604">
        <v>3813</v>
      </c>
      <c r="E8" s="1604">
        <v>0</v>
      </c>
      <c r="F8" s="1604">
        <v>303</v>
      </c>
      <c r="G8" s="1607">
        <v>93958</v>
      </c>
      <c r="H8" s="1607">
        <v>3183</v>
      </c>
      <c r="I8" s="1607">
        <v>86130</v>
      </c>
      <c r="J8" s="1607">
        <v>0</v>
      </c>
      <c r="K8" s="1607">
        <v>4645</v>
      </c>
    </row>
    <row r="9" spans="1:11" s="249" customFormat="1" ht="9" customHeight="1" x14ac:dyDescent="0.15">
      <c r="A9" s="274" t="s">
        <v>932</v>
      </c>
      <c r="B9" s="1604">
        <v>184553</v>
      </c>
      <c r="C9" s="1604">
        <v>67666</v>
      </c>
      <c r="D9" s="1604">
        <v>103924</v>
      </c>
      <c r="E9" s="1604">
        <v>540</v>
      </c>
      <c r="F9" s="1604">
        <v>12423</v>
      </c>
      <c r="G9" s="1607">
        <v>3110321</v>
      </c>
      <c r="H9" s="1607">
        <v>1213532</v>
      </c>
      <c r="I9" s="1607">
        <v>1717517</v>
      </c>
      <c r="J9" s="1607">
        <v>1871</v>
      </c>
      <c r="K9" s="1607">
        <v>177401</v>
      </c>
    </row>
    <row r="10" spans="1:11" s="249" customFormat="1" ht="9" customHeight="1" x14ac:dyDescent="0.15">
      <c r="A10" s="274" t="s">
        <v>376</v>
      </c>
      <c r="B10" s="1604">
        <v>92916</v>
      </c>
      <c r="C10" s="1604">
        <v>36901</v>
      </c>
      <c r="D10" s="1604">
        <v>51952</v>
      </c>
      <c r="E10" s="1604">
        <v>1200</v>
      </c>
      <c r="F10" s="1604">
        <v>2863</v>
      </c>
      <c r="G10" s="1607">
        <v>1589320</v>
      </c>
      <c r="H10" s="1607">
        <v>651814</v>
      </c>
      <c r="I10" s="1607">
        <v>865110</v>
      </c>
      <c r="J10" s="1607">
        <v>25751</v>
      </c>
      <c r="K10" s="1607">
        <v>46645</v>
      </c>
    </row>
    <row r="11" spans="1:11" s="249" customFormat="1" ht="9" customHeight="1" x14ac:dyDescent="0.15">
      <c r="A11" s="274" t="s">
        <v>701</v>
      </c>
      <c r="B11" s="1604">
        <v>52031</v>
      </c>
      <c r="C11" s="1604">
        <v>13195</v>
      </c>
      <c r="D11" s="1604">
        <v>33423</v>
      </c>
      <c r="E11" s="1604">
        <v>645</v>
      </c>
      <c r="F11" s="1604">
        <v>4768</v>
      </c>
      <c r="G11" s="1607">
        <v>933121</v>
      </c>
      <c r="H11" s="1607">
        <v>277814</v>
      </c>
      <c r="I11" s="1607">
        <v>576739</v>
      </c>
      <c r="J11" s="1607">
        <v>13584</v>
      </c>
      <c r="K11" s="1607">
        <v>64984</v>
      </c>
    </row>
    <row r="12" spans="1:11" s="258" customFormat="1" ht="9" customHeight="1" x14ac:dyDescent="0.15">
      <c r="A12" s="274" t="s">
        <v>934</v>
      </c>
      <c r="B12" s="1604">
        <v>510235</v>
      </c>
      <c r="C12" s="1604">
        <v>210674</v>
      </c>
      <c r="D12" s="1604">
        <v>298552</v>
      </c>
      <c r="E12" s="1604">
        <v>1</v>
      </c>
      <c r="F12" s="1604">
        <v>1008</v>
      </c>
      <c r="G12" s="1607">
        <v>9150131</v>
      </c>
      <c r="H12" s="1607">
        <v>4484589</v>
      </c>
      <c r="I12" s="1607">
        <v>4656433</v>
      </c>
      <c r="J12" s="1607">
        <v>26</v>
      </c>
      <c r="K12" s="1607">
        <v>9083</v>
      </c>
    </row>
    <row r="13" spans="1:11" s="249" customFormat="1" ht="9" customHeight="1" x14ac:dyDescent="0.15">
      <c r="A13" s="274" t="s">
        <v>702</v>
      </c>
      <c r="B13" s="1604">
        <v>3</v>
      </c>
      <c r="C13" s="1604">
        <v>3</v>
      </c>
      <c r="D13" s="1604">
        <v>0</v>
      </c>
      <c r="E13" s="1604">
        <v>0</v>
      </c>
      <c r="F13" s="1604">
        <v>0</v>
      </c>
      <c r="G13" s="1607">
        <v>20</v>
      </c>
      <c r="H13" s="1607">
        <v>20</v>
      </c>
      <c r="I13" s="1607">
        <v>0</v>
      </c>
      <c r="J13" s="1607">
        <v>0</v>
      </c>
      <c r="K13" s="1607">
        <v>0</v>
      </c>
    </row>
    <row r="14" spans="1:11" s="249" customFormat="1" ht="9" customHeight="1" x14ac:dyDescent="0.15">
      <c r="A14" s="270" t="s">
        <v>1021</v>
      </c>
      <c r="B14" s="1606">
        <v>45087</v>
      </c>
      <c r="C14" s="1606">
        <v>21137</v>
      </c>
      <c r="D14" s="1606">
        <v>23950</v>
      </c>
      <c r="E14" s="1606">
        <v>0</v>
      </c>
      <c r="F14" s="1606">
        <v>0</v>
      </c>
      <c r="G14" s="1855">
        <v>454487</v>
      </c>
      <c r="H14" s="1855">
        <v>169741</v>
      </c>
      <c r="I14" s="1855">
        <v>284746</v>
      </c>
      <c r="J14" s="1855">
        <v>0</v>
      </c>
      <c r="K14" s="1855">
        <v>0</v>
      </c>
    </row>
    <row r="15" spans="1:11" s="249" customFormat="1" ht="9" customHeight="1" x14ac:dyDescent="0.15">
      <c r="A15" s="274" t="s">
        <v>936</v>
      </c>
      <c r="B15" s="1604">
        <v>3054</v>
      </c>
      <c r="C15" s="1604">
        <v>1916</v>
      </c>
      <c r="D15" s="1604">
        <v>1138</v>
      </c>
      <c r="E15" s="1604">
        <v>0</v>
      </c>
      <c r="F15" s="1604">
        <v>0</v>
      </c>
      <c r="G15" s="1607">
        <v>9936</v>
      </c>
      <c r="H15" s="1607">
        <v>5550</v>
      </c>
      <c r="I15" s="1607">
        <v>4386</v>
      </c>
      <c r="J15" s="1607">
        <v>0</v>
      </c>
      <c r="K15" s="1607">
        <v>0</v>
      </c>
    </row>
    <row r="16" spans="1:11" s="249" customFormat="1" ht="9" customHeight="1" x14ac:dyDescent="0.15">
      <c r="A16" s="274" t="s">
        <v>382</v>
      </c>
      <c r="B16" s="1604">
        <v>2717</v>
      </c>
      <c r="C16" s="1604">
        <v>1449</v>
      </c>
      <c r="D16" s="1604">
        <v>1268</v>
      </c>
      <c r="E16" s="1604">
        <v>0</v>
      </c>
      <c r="F16" s="1604">
        <v>0</v>
      </c>
      <c r="G16" s="1607">
        <v>12550</v>
      </c>
      <c r="H16" s="1607">
        <v>5907</v>
      </c>
      <c r="I16" s="1607">
        <v>6643</v>
      </c>
      <c r="J16" s="1607">
        <v>0</v>
      </c>
      <c r="K16" s="1607">
        <v>0</v>
      </c>
    </row>
    <row r="17" spans="1:11" s="249" customFormat="1" ht="9" customHeight="1" x14ac:dyDescent="0.15">
      <c r="A17" s="274" t="s">
        <v>937</v>
      </c>
      <c r="B17" s="1604">
        <v>486</v>
      </c>
      <c r="C17" s="1604">
        <v>458</v>
      </c>
      <c r="D17" s="1604">
        <v>28</v>
      </c>
      <c r="E17" s="1604">
        <v>0</v>
      </c>
      <c r="F17" s="1604">
        <v>0</v>
      </c>
      <c r="G17" s="1607">
        <v>1919</v>
      </c>
      <c r="H17" s="1607">
        <v>1858</v>
      </c>
      <c r="I17" s="1607">
        <v>61</v>
      </c>
      <c r="J17" s="1607">
        <v>0</v>
      </c>
      <c r="K17" s="1607">
        <v>0</v>
      </c>
    </row>
    <row r="18" spans="1:11" s="249" customFormat="1" ht="9" customHeight="1" x14ac:dyDescent="0.15">
      <c r="A18" s="274" t="s">
        <v>380</v>
      </c>
      <c r="B18" s="1604">
        <v>23328</v>
      </c>
      <c r="C18" s="1604">
        <v>9092</v>
      </c>
      <c r="D18" s="1604">
        <v>14236</v>
      </c>
      <c r="E18" s="1604">
        <v>0</v>
      </c>
      <c r="F18" s="1604">
        <v>0</v>
      </c>
      <c r="G18" s="1607">
        <v>337657</v>
      </c>
      <c r="H18" s="1607">
        <v>111464</v>
      </c>
      <c r="I18" s="1607">
        <v>226193</v>
      </c>
      <c r="J18" s="1607">
        <v>0</v>
      </c>
      <c r="K18" s="1607">
        <v>0</v>
      </c>
    </row>
    <row r="19" spans="1:11" s="249" customFormat="1" ht="9" customHeight="1" x14ac:dyDescent="0.15">
      <c r="A19" s="274" t="s">
        <v>938</v>
      </c>
      <c r="B19" s="1604">
        <v>756</v>
      </c>
      <c r="C19" s="1604">
        <v>526</v>
      </c>
      <c r="D19" s="1604">
        <v>230</v>
      </c>
      <c r="E19" s="1604">
        <v>0</v>
      </c>
      <c r="F19" s="1604">
        <v>0</v>
      </c>
      <c r="G19" s="1607">
        <v>3650</v>
      </c>
      <c r="H19" s="1607">
        <v>2236</v>
      </c>
      <c r="I19" s="1607">
        <v>1414</v>
      </c>
      <c r="J19" s="1607">
        <v>0</v>
      </c>
      <c r="K19" s="1607">
        <v>0</v>
      </c>
    </row>
    <row r="20" spans="1:11" s="249" customFormat="1" ht="9" customHeight="1" x14ac:dyDescent="0.15">
      <c r="A20" s="274" t="s">
        <v>939</v>
      </c>
      <c r="B20" s="1604">
        <v>11331</v>
      </c>
      <c r="C20" s="1604">
        <v>5551</v>
      </c>
      <c r="D20" s="1604">
        <v>5780</v>
      </c>
      <c r="E20" s="1604">
        <v>0</v>
      </c>
      <c r="F20" s="1604">
        <v>0</v>
      </c>
      <c r="G20" s="1607">
        <v>72057</v>
      </c>
      <c r="H20" s="1607">
        <v>35985</v>
      </c>
      <c r="I20" s="1607">
        <v>36072</v>
      </c>
      <c r="J20" s="1607">
        <v>0</v>
      </c>
      <c r="K20" s="1607">
        <v>0</v>
      </c>
    </row>
    <row r="21" spans="1:11" s="258" customFormat="1" ht="9" customHeight="1" x14ac:dyDescent="0.15">
      <c r="A21" s="274" t="s">
        <v>940</v>
      </c>
      <c r="B21" s="1604">
        <v>2289</v>
      </c>
      <c r="C21" s="1604">
        <v>1405</v>
      </c>
      <c r="D21" s="1604">
        <v>884</v>
      </c>
      <c r="E21" s="1604">
        <v>0</v>
      </c>
      <c r="F21" s="1604">
        <v>0</v>
      </c>
      <c r="G21" s="1607">
        <v>11656</v>
      </c>
      <c r="H21" s="1607">
        <v>3406</v>
      </c>
      <c r="I21" s="1607">
        <v>8250</v>
      </c>
      <c r="J21" s="1607">
        <v>0</v>
      </c>
      <c r="K21" s="1607">
        <v>0</v>
      </c>
    </row>
    <row r="22" spans="1:11" s="249" customFormat="1" ht="9" customHeight="1" x14ac:dyDescent="0.15">
      <c r="A22" s="274" t="s">
        <v>941</v>
      </c>
      <c r="B22" s="1604">
        <v>1126</v>
      </c>
      <c r="C22" s="1604">
        <v>740</v>
      </c>
      <c r="D22" s="1604">
        <v>386</v>
      </c>
      <c r="E22" s="1604">
        <v>0</v>
      </c>
      <c r="F22" s="1604">
        <v>0</v>
      </c>
      <c r="G22" s="1607">
        <v>5062</v>
      </c>
      <c r="H22" s="1607">
        <v>3335</v>
      </c>
      <c r="I22" s="1607">
        <v>1727</v>
      </c>
      <c r="J22" s="1607">
        <v>0</v>
      </c>
      <c r="K22" s="1607">
        <v>0</v>
      </c>
    </row>
    <row r="23" spans="1:11" s="249" customFormat="1" ht="9" customHeight="1" x14ac:dyDescent="0.15">
      <c r="A23" s="270" t="s">
        <v>1022</v>
      </c>
      <c r="B23" s="1878">
        <v>31236</v>
      </c>
      <c r="C23" s="1878">
        <v>9453</v>
      </c>
      <c r="D23" s="1878">
        <v>21777</v>
      </c>
      <c r="E23" s="1878">
        <v>0</v>
      </c>
      <c r="F23" s="1878">
        <v>6</v>
      </c>
      <c r="G23" s="1878">
        <v>127457</v>
      </c>
      <c r="H23" s="1878">
        <v>50187</v>
      </c>
      <c r="I23" s="1878">
        <v>77270</v>
      </c>
      <c r="J23" s="1878">
        <v>0</v>
      </c>
      <c r="K23" s="1878">
        <v>0</v>
      </c>
    </row>
    <row r="24" spans="1:11" s="249" customFormat="1" ht="9" customHeight="1" x14ac:dyDescent="0.15">
      <c r="A24" s="274" t="s">
        <v>943</v>
      </c>
      <c r="B24" s="1604">
        <v>30125</v>
      </c>
      <c r="C24" s="1879">
        <v>8605</v>
      </c>
      <c r="D24" s="1879">
        <v>21514</v>
      </c>
      <c r="E24" s="1879">
        <v>0</v>
      </c>
      <c r="F24" s="1879">
        <v>6</v>
      </c>
      <c r="G24" s="1607">
        <v>122606</v>
      </c>
      <c r="H24" s="1660">
        <v>47412</v>
      </c>
      <c r="I24" s="1660">
        <v>75194</v>
      </c>
      <c r="J24" s="1660">
        <v>0</v>
      </c>
      <c r="K24" s="1660">
        <v>0</v>
      </c>
    </row>
    <row r="25" spans="1:11" s="258" customFormat="1" ht="9" customHeight="1" x14ac:dyDescent="0.15">
      <c r="A25" s="274" t="s">
        <v>388</v>
      </c>
      <c r="B25" s="1604">
        <v>367</v>
      </c>
      <c r="C25" s="1879">
        <v>315</v>
      </c>
      <c r="D25" s="1879">
        <v>52</v>
      </c>
      <c r="E25" s="1879">
        <v>0</v>
      </c>
      <c r="F25" s="1879">
        <v>0</v>
      </c>
      <c r="G25" s="1607">
        <v>2493</v>
      </c>
      <c r="H25" s="1660">
        <v>1706</v>
      </c>
      <c r="I25" s="1660">
        <v>787</v>
      </c>
      <c r="J25" s="1660">
        <v>0</v>
      </c>
      <c r="K25" s="1660">
        <v>0</v>
      </c>
    </row>
    <row r="26" spans="1:11" s="258" customFormat="1" ht="9" customHeight="1" x14ac:dyDescent="0.15">
      <c r="A26" s="274" t="s">
        <v>944</v>
      </c>
      <c r="B26" s="1604">
        <v>744</v>
      </c>
      <c r="C26" s="1879">
        <v>533</v>
      </c>
      <c r="D26" s="1879">
        <v>211</v>
      </c>
      <c r="E26" s="1879">
        <v>0</v>
      </c>
      <c r="F26" s="1879">
        <v>0</v>
      </c>
      <c r="G26" s="1607">
        <v>2358</v>
      </c>
      <c r="H26" s="1660">
        <v>1069</v>
      </c>
      <c r="I26" s="1660">
        <v>1289</v>
      </c>
      <c r="J26" s="1660">
        <v>0</v>
      </c>
      <c r="K26" s="1660">
        <v>0</v>
      </c>
    </row>
    <row r="27" spans="1:11" s="280" customFormat="1" ht="14.1" customHeight="1" x14ac:dyDescent="0.25">
      <c r="A27" s="1484" t="s">
        <v>1012</v>
      </c>
      <c r="B27" s="1613">
        <v>933725</v>
      </c>
      <c r="C27" s="1613">
        <v>363259</v>
      </c>
      <c r="D27" s="1613">
        <v>540957</v>
      </c>
      <c r="E27" s="1613">
        <v>2505</v>
      </c>
      <c r="F27" s="1613">
        <v>27004</v>
      </c>
      <c r="G27" s="1613">
        <v>12494602</v>
      </c>
      <c r="H27" s="1613">
        <v>4980908</v>
      </c>
      <c r="I27" s="1613">
        <v>7233124</v>
      </c>
      <c r="J27" s="1613">
        <v>64319</v>
      </c>
      <c r="K27" s="1613">
        <v>216251</v>
      </c>
    </row>
    <row r="28" spans="1:11" s="249" customFormat="1" ht="9" customHeight="1" x14ac:dyDescent="0.15">
      <c r="A28" s="270" t="s">
        <v>302</v>
      </c>
      <c r="B28" s="1878">
        <v>856876</v>
      </c>
      <c r="C28" s="1878">
        <v>332341</v>
      </c>
      <c r="D28" s="1878">
        <v>495032</v>
      </c>
      <c r="E28" s="1878">
        <v>2505</v>
      </c>
      <c r="F28" s="1878">
        <v>26998</v>
      </c>
      <c r="G28" s="1878">
        <v>11240126</v>
      </c>
      <c r="H28" s="1878">
        <v>4545331</v>
      </c>
      <c r="I28" s="1878">
        <v>6414335</v>
      </c>
      <c r="J28" s="1878">
        <v>64319</v>
      </c>
      <c r="K28" s="1878">
        <v>216141</v>
      </c>
    </row>
    <row r="29" spans="1:11" s="249" customFormat="1" ht="9" customHeight="1" x14ac:dyDescent="0.15">
      <c r="A29" s="272" t="s">
        <v>690</v>
      </c>
      <c r="B29" s="919">
        <v>3</v>
      </c>
      <c r="C29" s="919">
        <v>0</v>
      </c>
      <c r="D29" s="919">
        <v>0</v>
      </c>
      <c r="E29" s="919">
        <v>0</v>
      </c>
      <c r="F29" s="919">
        <v>3</v>
      </c>
      <c r="G29" s="919">
        <v>11</v>
      </c>
      <c r="H29" s="919">
        <v>0</v>
      </c>
      <c r="I29" s="919">
        <v>0</v>
      </c>
      <c r="J29" s="919">
        <v>0</v>
      </c>
      <c r="K29" s="919">
        <v>11</v>
      </c>
    </row>
    <row r="30" spans="1:11" s="249" customFormat="1" ht="9" customHeight="1" x14ac:dyDescent="0.15">
      <c r="A30" s="274" t="s">
        <v>931</v>
      </c>
      <c r="B30" s="1604">
        <v>4291</v>
      </c>
      <c r="C30" s="1604">
        <v>138</v>
      </c>
      <c r="D30" s="1604">
        <v>4018</v>
      </c>
      <c r="E30" s="1604">
        <v>0</v>
      </c>
      <c r="F30" s="1604">
        <v>135</v>
      </c>
      <c r="G30" s="1607">
        <v>633</v>
      </c>
      <c r="H30" s="1607">
        <v>307</v>
      </c>
      <c r="I30" s="1607">
        <v>326</v>
      </c>
      <c r="J30" s="1607">
        <v>0</v>
      </c>
      <c r="K30" s="1607">
        <v>0</v>
      </c>
    </row>
    <row r="31" spans="1:11" s="249" customFormat="1" ht="9" customHeight="1" x14ac:dyDescent="0.15">
      <c r="A31" s="274" t="s">
        <v>932</v>
      </c>
      <c r="B31" s="1604">
        <v>202766</v>
      </c>
      <c r="C31" s="1604">
        <v>73935</v>
      </c>
      <c r="D31" s="1604">
        <v>115024</v>
      </c>
      <c r="E31" s="1604">
        <v>1699</v>
      </c>
      <c r="F31" s="1604">
        <v>12108</v>
      </c>
      <c r="G31" s="1607">
        <v>2534079</v>
      </c>
      <c r="H31" s="1607">
        <v>827921</v>
      </c>
      <c r="I31" s="1607">
        <v>1573129</v>
      </c>
      <c r="J31" s="1607">
        <v>43631</v>
      </c>
      <c r="K31" s="1607">
        <v>89398</v>
      </c>
    </row>
    <row r="32" spans="1:11" s="249" customFormat="1" ht="9" customHeight="1" x14ac:dyDescent="0.15">
      <c r="A32" s="274" t="s">
        <v>376</v>
      </c>
      <c r="B32" s="1604">
        <v>95862</v>
      </c>
      <c r="C32" s="1604">
        <v>41229</v>
      </c>
      <c r="D32" s="1604">
        <v>50515</v>
      </c>
      <c r="E32" s="1604">
        <v>502</v>
      </c>
      <c r="F32" s="1604">
        <v>3616</v>
      </c>
      <c r="G32" s="1607">
        <v>696166</v>
      </c>
      <c r="H32" s="1607">
        <v>206743</v>
      </c>
      <c r="I32" s="1607">
        <v>426835</v>
      </c>
      <c r="J32" s="1607">
        <v>12828</v>
      </c>
      <c r="K32" s="1607">
        <v>49760</v>
      </c>
    </row>
    <row r="33" spans="1:11" s="249" customFormat="1" ht="9" customHeight="1" x14ac:dyDescent="0.15">
      <c r="A33" s="274" t="s">
        <v>701</v>
      </c>
      <c r="B33" s="1604">
        <v>49613</v>
      </c>
      <c r="C33" s="1604">
        <v>9976</v>
      </c>
      <c r="D33" s="1604">
        <v>29384</v>
      </c>
      <c r="E33" s="1604">
        <v>302</v>
      </c>
      <c r="F33" s="1604">
        <v>9951</v>
      </c>
      <c r="G33" s="1607">
        <v>490603</v>
      </c>
      <c r="H33" s="1607">
        <v>63144</v>
      </c>
      <c r="I33" s="1607">
        <v>355026</v>
      </c>
      <c r="J33" s="1607">
        <v>7813</v>
      </c>
      <c r="K33" s="1607">
        <v>64620</v>
      </c>
    </row>
    <row r="34" spans="1:11" s="249" customFormat="1" ht="9" customHeight="1" x14ac:dyDescent="0.15">
      <c r="A34" s="274" t="s">
        <v>934</v>
      </c>
      <c r="B34" s="1604">
        <v>504341</v>
      </c>
      <c r="C34" s="1604">
        <v>207063</v>
      </c>
      <c r="D34" s="1604">
        <v>296091</v>
      </c>
      <c r="E34" s="1604">
        <v>2</v>
      </c>
      <c r="F34" s="1604">
        <v>1185</v>
      </c>
      <c r="G34" s="1607">
        <v>7518634</v>
      </c>
      <c r="H34" s="1607">
        <v>3447216</v>
      </c>
      <c r="I34" s="1607">
        <v>4059019</v>
      </c>
      <c r="J34" s="1607">
        <v>47</v>
      </c>
      <c r="K34" s="1607">
        <v>12352</v>
      </c>
    </row>
    <row r="35" spans="1:11" s="249" customFormat="1" ht="9" customHeight="1" x14ac:dyDescent="0.15">
      <c r="A35" s="270" t="s">
        <v>1021</v>
      </c>
      <c r="B35" s="1606">
        <v>45821</v>
      </c>
      <c r="C35" s="1606">
        <v>21591</v>
      </c>
      <c r="D35" s="1606">
        <v>24230</v>
      </c>
      <c r="E35" s="1606">
        <v>0</v>
      </c>
      <c r="F35" s="1606">
        <v>0</v>
      </c>
      <c r="G35" s="1855">
        <v>746973</v>
      </c>
      <c r="H35" s="1855">
        <v>308002</v>
      </c>
      <c r="I35" s="1855">
        <v>438971</v>
      </c>
      <c r="J35" s="1855">
        <v>0</v>
      </c>
      <c r="K35" s="1855">
        <v>0</v>
      </c>
    </row>
    <row r="36" spans="1:11" s="249" customFormat="1" ht="9" customHeight="1" x14ac:dyDescent="0.15">
      <c r="A36" s="274" t="s">
        <v>936</v>
      </c>
      <c r="B36" s="1604">
        <v>3155</v>
      </c>
      <c r="C36" s="1604">
        <v>2001</v>
      </c>
      <c r="D36" s="1604">
        <v>1154</v>
      </c>
      <c r="E36" s="1604">
        <v>0</v>
      </c>
      <c r="F36" s="1604">
        <v>0</v>
      </c>
      <c r="G36" s="1607">
        <v>48178</v>
      </c>
      <c r="H36" s="1607">
        <v>27041</v>
      </c>
      <c r="I36" s="1607">
        <v>21137</v>
      </c>
      <c r="J36" s="1607">
        <v>0</v>
      </c>
      <c r="K36" s="1607">
        <v>0</v>
      </c>
    </row>
    <row r="37" spans="1:11" s="249" customFormat="1" ht="9" customHeight="1" x14ac:dyDescent="0.15">
      <c r="A37" s="274" t="s">
        <v>382</v>
      </c>
      <c r="B37" s="1604">
        <v>2864</v>
      </c>
      <c r="C37" s="1604">
        <v>1556</v>
      </c>
      <c r="D37" s="1604">
        <v>1308</v>
      </c>
      <c r="E37" s="1604">
        <v>0</v>
      </c>
      <c r="F37" s="1604">
        <v>0</v>
      </c>
      <c r="G37" s="1607">
        <v>42734</v>
      </c>
      <c r="H37" s="1607">
        <v>19855</v>
      </c>
      <c r="I37" s="1607">
        <v>22879</v>
      </c>
      <c r="J37" s="1607">
        <v>0</v>
      </c>
      <c r="K37" s="1607">
        <v>0</v>
      </c>
    </row>
    <row r="38" spans="1:11" s="249" customFormat="1" ht="9" customHeight="1" x14ac:dyDescent="0.15">
      <c r="A38" s="274" t="s">
        <v>937</v>
      </c>
      <c r="B38" s="1604">
        <v>702</v>
      </c>
      <c r="C38" s="1604">
        <v>582</v>
      </c>
      <c r="D38" s="1604">
        <v>120</v>
      </c>
      <c r="E38" s="1604">
        <v>0</v>
      </c>
      <c r="F38" s="1604">
        <v>0</v>
      </c>
      <c r="G38" s="1607">
        <v>10228</v>
      </c>
      <c r="H38" s="1607">
        <v>8389</v>
      </c>
      <c r="I38" s="1607">
        <v>1839</v>
      </c>
      <c r="J38" s="1607">
        <v>0</v>
      </c>
      <c r="K38" s="1607">
        <v>0</v>
      </c>
    </row>
    <row r="39" spans="1:11" s="249" customFormat="1" ht="9" customHeight="1" x14ac:dyDescent="0.15">
      <c r="A39" s="274" t="s">
        <v>380</v>
      </c>
      <c r="B39" s="1604">
        <v>23322</v>
      </c>
      <c r="C39" s="1604">
        <v>9037</v>
      </c>
      <c r="D39" s="1604">
        <v>14285</v>
      </c>
      <c r="E39" s="1604">
        <v>0</v>
      </c>
      <c r="F39" s="1604">
        <v>0</v>
      </c>
      <c r="G39" s="1607">
        <v>377323</v>
      </c>
      <c r="H39" s="1607">
        <v>112334</v>
      </c>
      <c r="I39" s="1607">
        <v>264989</v>
      </c>
      <c r="J39" s="1607">
        <v>0</v>
      </c>
      <c r="K39" s="1607">
        <v>0</v>
      </c>
    </row>
    <row r="40" spans="1:11" s="258" customFormat="1" ht="9" customHeight="1" x14ac:dyDescent="0.15">
      <c r="A40" s="274" t="s">
        <v>938</v>
      </c>
      <c r="B40" s="1604">
        <v>762</v>
      </c>
      <c r="C40" s="1604">
        <v>509</v>
      </c>
      <c r="D40" s="1604">
        <v>253</v>
      </c>
      <c r="E40" s="1604">
        <v>0</v>
      </c>
      <c r="F40" s="1604">
        <v>0</v>
      </c>
      <c r="G40" s="1607">
        <v>10589</v>
      </c>
      <c r="H40" s="1607">
        <v>6724</v>
      </c>
      <c r="I40" s="1607">
        <v>3865</v>
      </c>
      <c r="J40" s="1607">
        <v>0</v>
      </c>
      <c r="K40" s="1607">
        <v>0</v>
      </c>
    </row>
    <row r="41" spans="1:11" s="249" customFormat="1" ht="9" customHeight="1" x14ac:dyDescent="0.15">
      <c r="A41" s="274" t="s">
        <v>939</v>
      </c>
      <c r="B41" s="1604">
        <v>11568</v>
      </c>
      <c r="C41" s="1604">
        <v>5731</v>
      </c>
      <c r="D41" s="1604">
        <v>5837</v>
      </c>
      <c r="E41" s="1604">
        <v>0</v>
      </c>
      <c r="F41" s="1604">
        <v>0</v>
      </c>
      <c r="G41" s="1607">
        <v>205268</v>
      </c>
      <c r="H41" s="1607">
        <v>100465</v>
      </c>
      <c r="I41" s="1607">
        <v>104803</v>
      </c>
      <c r="J41" s="1607">
        <v>0</v>
      </c>
      <c r="K41" s="1607">
        <v>0</v>
      </c>
    </row>
    <row r="42" spans="1:11" s="249" customFormat="1" ht="9" customHeight="1" x14ac:dyDescent="0.15">
      <c r="A42" s="274" t="s">
        <v>940</v>
      </c>
      <c r="B42" s="1604">
        <v>2304</v>
      </c>
      <c r="C42" s="1604">
        <v>1430</v>
      </c>
      <c r="D42" s="1604">
        <v>874</v>
      </c>
      <c r="E42" s="1604">
        <v>0</v>
      </c>
      <c r="F42" s="1604">
        <v>0</v>
      </c>
      <c r="G42" s="1607">
        <v>38143</v>
      </c>
      <c r="H42" s="1607">
        <v>24701</v>
      </c>
      <c r="I42" s="1607">
        <v>13442</v>
      </c>
      <c r="J42" s="1607">
        <v>0</v>
      </c>
      <c r="K42" s="1607">
        <v>0</v>
      </c>
    </row>
    <row r="43" spans="1:11" s="249" customFormat="1" ht="9" customHeight="1" x14ac:dyDescent="0.15">
      <c r="A43" s="274" t="s">
        <v>941</v>
      </c>
      <c r="B43" s="1604">
        <v>1144</v>
      </c>
      <c r="C43" s="1604">
        <v>745</v>
      </c>
      <c r="D43" s="1604">
        <v>399</v>
      </c>
      <c r="E43" s="1604">
        <v>0</v>
      </c>
      <c r="F43" s="1604">
        <v>0</v>
      </c>
      <c r="G43" s="1607">
        <v>14510</v>
      </c>
      <c r="H43" s="1607">
        <v>8493</v>
      </c>
      <c r="I43" s="1607">
        <v>6017</v>
      </c>
      <c r="J43" s="1607">
        <v>0</v>
      </c>
      <c r="K43" s="1607">
        <v>0</v>
      </c>
    </row>
    <row r="44" spans="1:11" s="249" customFormat="1" ht="9" customHeight="1" x14ac:dyDescent="0.15">
      <c r="A44" s="270" t="s">
        <v>1022</v>
      </c>
      <c r="B44" s="1878">
        <v>31028</v>
      </c>
      <c r="C44" s="1878">
        <v>9327</v>
      </c>
      <c r="D44" s="1878">
        <v>21695</v>
      </c>
      <c r="E44" s="1878">
        <v>0</v>
      </c>
      <c r="F44" s="1878">
        <v>6</v>
      </c>
      <c r="G44" s="1878">
        <v>507503</v>
      </c>
      <c r="H44" s="1878">
        <v>127575</v>
      </c>
      <c r="I44" s="1878">
        <v>379818</v>
      </c>
      <c r="J44" s="1878">
        <v>0</v>
      </c>
      <c r="K44" s="1878">
        <v>110</v>
      </c>
    </row>
    <row r="45" spans="1:11" s="249" customFormat="1" ht="9" customHeight="1" x14ac:dyDescent="0.15">
      <c r="A45" s="274" t="s">
        <v>943</v>
      </c>
      <c r="B45" s="1604">
        <v>29917</v>
      </c>
      <c r="C45" s="1879">
        <v>8468</v>
      </c>
      <c r="D45" s="1879">
        <v>21443</v>
      </c>
      <c r="E45" s="1879">
        <v>0</v>
      </c>
      <c r="F45" s="1879">
        <v>6</v>
      </c>
      <c r="G45" s="1607">
        <v>499230</v>
      </c>
      <c r="H45" s="1879">
        <v>122566</v>
      </c>
      <c r="I45" s="1879">
        <v>376554</v>
      </c>
      <c r="J45" s="1879">
        <v>0</v>
      </c>
      <c r="K45" s="1879">
        <v>110</v>
      </c>
    </row>
    <row r="46" spans="1:11" s="249" customFormat="1" ht="9" customHeight="1" x14ac:dyDescent="0.15">
      <c r="A46" s="274" t="s">
        <v>388</v>
      </c>
      <c r="B46" s="1604">
        <v>333</v>
      </c>
      <c r="C46" s="1879">
        <v>314</v>
      </c>
      <c r="D46" s="1879">
        <v>19</v>
      </c>
      <c r="E46" s="1879">
        <v>0</v>
      </c>
      <c r="F46" s="1879">
        <v>0</v>
      </c>
      <c r="G46" s="1607">
        <v>230</v>
      </c>
      <c r="H46" s="1879">
        <v>175</v>
      </c>
      <c r="I46" s="1879">
        <v>55</v>
      </c>
      <c r="J46" s="1879">
        <v>0</v>
      </c>
      <c r="K46" s="1879">
        <v>0</v>
      </c>
    </row>
    <row r="47" spans="1:11" s="249" customFormat="1" ht="9" customHeight="1" x14ac:dyDescent="0.15">
      <c r="A47" s="274" t="s">
        <v>944</v>
      </c>
      <c r="B47" s="1604">
        <v>778</v>
      </c>
      <c r="C47" s="1879">
        <v>545</v>
      </c>
      <c r="D47" s="1879">
        <v>233</v>
      </c>
      <c r="E47" s="1879">
        <v>0</v>
      </c>
      <c r="F47" s="1879">
        <v>0</v>
      </c>
      <c r="G47" s="1607">
        <v>8043</v>
      </c>
      <c r="H47" s="1879">
        <v>4834</v>
      </c>
      <c r="I47" s="1879">
        <v>3209</v>
      </c>
      <c r="J47" s="1879">
        <v>0</v>
      </c>
      <c r="K47" s="1879">
        <v>0</v>
      </c>
    </row>
    <row r="48" spans="1:11" s="249" customFormat="1" ht="5.0999999999999996" customHeight="1" thickBot="1" x14ac:dyDescent="0.2">
      <c r="A48" s="463"/>
      <c r="B48" s="463"/>
      <c r="C48" s="463"/>
      <c r="D48" s="463"/>
      <c r="E48" s="463"/>
      <c r="F48" s="463"/>
      <c r="G48" s="463"/>
      <c r="H48" s="463"/>
      <c r="I48" s="463"/>
      <c r="J48" s="463"/>
      <c r="K48" s="463"/>
    </row>
    <row r="49" spans="1:1" ht="9.75" thickTop="1" x14ac:dyDescent="0.15">
      <c r="A49" s="502" t="s">
        <v>1379</v>
      </c>
    </row>
    <row r="50" spans="1:1" ht="11.25" x14ac:dyDescent="0.2">
      <c r="A50" s="1856"/>
    </row>
  </sheetData>
  <mergeCells count="1">
    <mergeCell ref="A1:K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01"/>
  <dimension ref="A1:G43"/>
  <sheetViews>
    <sheetView showGridLines="0" showRuler="0" zoomScaleSheetLayoutView="100" workbookViewId="0">
      <selection sqref="A1:G29"/>
    </sheetView>
  </sheetViews>
  <sheetFormatPr defaultColWidth="12.7109375" defaultRowHeight="9.9499999999999993" customHeight="1" x14ac:dyDescent="0.15"/>
  <cols>
    <col min="1" max="1" width="18.28515625" style="237" customWidth="1"/>
    <col min="2" max="7" width="11.42578125" style="237" customWidth="1"/>
    <col min="8" max="16384" width="12.7109375" style="237"/>
  </cols>
  <sheetData>
    <row r="1" spans="1:7" s="194" customFormat="1" ht="16.5" customHeight="1" x14ac:dyDescent="0.15">
      <c r="A1" s="2173" t="s">
        <v>2025</v>
      </c>
      <c r="B1" s="2173"/>
      <c r="C1" s="2173"/>
      <c r="D1" s="2173"/>
      <c r="E1" s="2173"/>
      <c r="F1" s="2173"/>
      <c r="G1" s="2173"/>
    </row>
    <row r="2" spans="1:7" ht="12" customHeight="1" x14ac:dyDescent="0.15">
      <c r="A2" s="497">
        <v>2020</v>
      </c>
      <c r="B2" s="245"/>
      <c r="C2" s="246"/>
      <c r="D2" s="263"/>
      <c r="E2" s="263"/>
      <c r="F2" s="263"/>
      <c r="G2" s="263"/>
    </row>
    <row r="3" spans="1:7" ht="9.9499999999999993" customHeight="1" x14ac:dyDescent="0.2">
      <c r="A3" s="498"/>
      <c r="B3" s="499" t="s">
        <v>1</v>
      </c>
      <c r="C3" s="499"/>
      <c r="D3" s="499" t="s">
        <v>1035</v>
      </c>
      <c r="E3" s="499"/>
      <c r="F3" s="499" t="s">
        <v>1036</v>
      </c>
      <c r="G3" s="500"/>
    </row>
    <row r="4" spans="1:7" ht="9.9499999999999993" customHeight="1" x14ac:dyDescent="0.15">
      <c r="A4" s="485" t="s">
        <v>970</v>
      </c>
      <c r="B4" s="1658" t="s">
        <v>1544</v>
      </c>
      <c r="C4" s="1658" t="s">
        <v>1037</v>
      </c>
      <c r="D4" s="1658" t="s">
        <v>1544</v>
      </c>
      <c r="E4" s="1658" t="s">
        <v>1037</v>
      </c>
      <c r="F4" s="1658" t="s">
        <v>1544</v>
      </c>
      <c r="G4" s="1659" t="s">
        <v>1037</v>
      </c>
    </row>
    <row r="5" spans="1:7" ht="4.9000000000000004" customHeight="1" x14ac:dyDescent="0.15">
      <c r="A5" s="194"/>
      <c r="B5" s="206"/>
      <c r="C5" s="194"/>
      <c r="D5" s="194"/>
      <c r="E5" s="194"/>
      <c r="F5" s="194"/>
      <c r="G5" s="194"/>
    </row>
    <row r="6" spans="1:7" s="258" customFormat="1" ht="9.9499999999999993" customHeight="1" x14ac:dyDescent="0.15">
      <c r="A6" s="1662" t="s">
        <v>301</v>
      </c>
      <c r="B6" s="917">
        <v>6298740</v>
      </c>
      <c r="C6" s="917">
        <v>2983698</v>
      </c>
      <c r="D6" s="917">
        <v>3147223</v>
      </c>
      <c r="E6" s="917">
        <v>1482088</v>
      </c>
      <c r="F6" s="917">
        <v>3151517</v>
      </c>
      <c r="G6" s="917">
        <v>1501610</v>
      </c>
    </row>
    <row r="7" spans="1:7" s="258" customFormat="1" ht="9.9499999999999993" customHeight="1" x14ac:dyDescent="0.15">
      <c r="A7" s="269" t="s">
        <v>302</v>
      </c>
      <c r="B7" s="917">
        <v>5756665</v>
      </c>
      <c r="C7" s="917">
        <v>2738486</v>
      </c>
      <c r="D7" s="917">
        <v>2876772</v>
      </c>
      <c r="E7" s="917">
        <v>1359966</v>
      </c>
      <c r="F7" s="917">
        <v>2879893</v>
      </c>
      <c r="G7" s="917">
        <v>1378520</v>
      </c>
    </row>
    <row r="8" spans="1:7" s="249" customFormat="1" ht="9.9499999999999993" customHeight="1" x14ac:dyDescent="0.15">
      <c r="A8" s="272" t="s">
        <v>690</v>
      </c>
      <c r="B8" s="512">
        <v>14</v>
      </c>
      <c r="C8" s="273">
        <v>7</v>
      </c>
      <c r="D8" s="273">
        <v>0</v>
      </c>
      <c r="E8" s="273">
        <v>0</v>
      </c>
      <c r="F8" s="273">
        <v>14</v>
      </c>
      <c r="G8" s="273">
        <v>7</v>
      </c>
    </row>
    <row r="9" spans="1:7" s="249" customFormat="1" ht="9.9499999999999993" customHeight="1" x14ac:dyDescent="0.15">
      <c r="A9" s="272" t="s">
        <v>931</v>
      </c>
      <c r="B9" s="512">
        <v>30528</v>
      </c>
      <c r="C9" s="273">
        <v>17232</v>
      </c>
      <c r="D9" s="273">
        <v>14858</v>
      </c>
      <c r="E9" s="273">
        <v>8370</v>
      </c>
      <c r="F9" s="273">
        <v>15670</v>
      </c>
      <c r="G9" s="273">
        <v>8862</v>
      </c>
    </row>
    <row r="10" spans="1:7" s="249" customFormat="1" ht="9.9499999999999993" customHeight="1" x14ac:dyDescent="0.15">
      <c r="A10" s="272" t="s">
        <v>932</v>
      </c>
      <c r="B10" s="512">
        <v>1341182</v>
      </c>
      <c r="C10" s="273">
        <v>637893</v>
      </c>
      <c r="D10" s="273">
        <v>639977</v>
      </c>
      <c r="E10" s="273">
        <v>304200</v>
      </c>
      <c r="F10" s="273">
        <v>701205</v>
      </c>
      <c r="G10" s="273">
        <v>333693</v>
      </c>
    </row>
    <row r="11" spans="1:7" s="249" customFormat="1" ht="9.9499999999999993" customHeight="1" x14ac:dyDescent="0.15">
      <c r="A11" s="272" t="s">
        <v>376</v>
      </c>
      <c r="B11" s="512">
        <v>745982</v>
      </c>
      <c r="C11" s="273">
        <v>299370</v>
      </c>
      <c r="D11" s="273">
        <v>389708</v>
      </c>
      <c r="E11" s="273">
        <v>148929</v>
      </c>
      <c r="F11" s="273">
        <v>356274</v>
      </c>
      <c r="G11" s="273">
        <v>150441</v>
      </c>
    </row>
    <row r="12" spans="1:7" s="249" customFormat="1" ht="9.9499999999999993" customHeight="1" x14ac:dyDescent="0.15">
      <c r="A12" s="272" t="s">
        <v>701</v>
      </c>
      <c r="B12" s="919">
        <v>366938</v>
      </c>
      <c r="C12" s="919">
        <v>172003</v>
      </c>
      <c r="D12" s="919">
        <v>188347</v>
      </c>
      <c r="E12" s="919">
        <v>88410</v>
      </c>
      <c r="F12" s="919">
        <v>178591</v>
      </c>
      <c r="G12" s="919">
        <v>83593</v>
      </c>
    </row>
    <row r="13" spans="1:7" s="258" customFormat="1" ht="9.9499999999999993" customHeight="1" x14ac:dyDescent="0.15">
      <c r="A13" s="272" t="s">
        <v>934</v>
      </c>
      <c r="B13" s="512">
        <v>3272013</v>
      </c>
      <c r="C13" s="273">
        <v>1611978</v>
      </c>
      <c r="D13" s="273">
        <v>1643874</v>
      </c>
      <c r="E13" s="273">
        <v>810054</v>
      </c>
      <c r="F13" s="273">
        <v>1628139</v>
      </c>
      <c r="G13" s="273">
        <v>801924</v>
      </c>
    </row>
    <row r="14" spans="1:7" s="249" customFormat="1" ht="9.9499999999999993" customHeight="1" x14ac:dyDescent="0.15">
      <c r="A14" s="272" t="s">
        <v>702</v>
      </c>
      <c r="B14" s="512">
        <v>8</v>
      </c>
      <c r="C14" s="273">
        <v>3</v>
      </c>
      <c r="D14" s="273">
        <v>8</v>
      </c>
      <c r="E14" s="273">
        <v>3</v>
      </c>
      <c r="F14" s="273">
        <v>0</v>
      </c>
      <c r="G14" s="273">
        <v>0</v>
      </c>
    </row>
    <row r="15" spans="1:7" s="249" customFormat="1" ht="9.9499999999999993" customHeight="1" x14ac:dyDescent="0.15">
      <c r="A15" s="269" t="s">
        <v>1021</v>
      </c>
      <c r="B15" s="1881">
        <v>301326</v>
      </c>
      <c r="C15" s="275">
        <v>139365</v>
      </c>
      <c r="D15" s="275">
        <v>149854</v>
      </c>
      <c r="E15" s="275">
        <v>69193</v>
      </c>
      <c r="F15" s="275">
        <v>151472</v>
      </c>
      <c r="G15" s="275">
        <v>70172</v>
      </c>
    </row>
    <row r="16" spans="1:7" s="249" customFormat="1" ht="9.9499999999999993" customHeight="1" x14ac:dyDescent="0.15">
      <c r="A16" s="272" t="s">
        <v>936</v>
      </c>
      <c r="B16" s="512">
        <v>18528</v>
      </c>
      <c r="C16" s="273">
        <v>8509</v>
      </c>
      <c r="D16" s="273">
        <v>9143</v>
      </c>
      <c r="E16" s="273">
        <v>4192</v>
      </c>
      <c r="F16" s="273">
        <v>9385</v>
      </c>
      <c r="G16" s="273">
        <v>4317</v>
      </c>
    </row>
    <row r="17" spans="1:7" s="249" customFormat="1" ht="9.9499999999999993" customHeight="1" x14ac:dyDescent="0.15">
      <c r="A17" s="272" t="s">
        <v>382</v>
      </c>
      <c r="B17" s="512">
        <v>17724</v>
      </c>
      <c r="C17" s="273">
        <v>8160</v>
      </c>
      <c r="D17" s="273">
        <v>8670</v>
      </c>
      <c r="E17" s="273">
        <v>3986</v>
      </c>
      <c r="F17" s="273">
        <v>9054</v>
      </c>
      <c r="G17" s="273">
        <v>4174</v>
      </c>
    </row>
    <row r="18" spans="1:7" s="249" customFormat="1" ht="9.9499999999999993" customHeight="1" x14ac:dyDescent="0.15">
      <c r="A18" s="272" t="s">
        <v>937</v>
      </c>
      <c r="B18" s="512">
        <v>3104</v>
      </c>
      <c r="C18" s="273">
        <v>1416</v>
      </c>
      <c r="D18" s="273">
        <v>1307</v>
      </c>
      <c r="E18" s="273">
        <v>594</v>
      </c>
      <c r="F18" s="273">
        <v>1797</v>
      </c>
      <c r="G18" s="273">
        <v>822</v>
      </c>
    </row>
    <row r="19" spans="1:7" s="249" customFormat="1" ht="9.9499999999999993" customHeight="1" x14ac:dyDescent="0.15">
      <c r="A19" s="272" t="s">
        <v>380</v>
      </c>
      <c r="B19" s="512">
        <v>161665</v>
      </c>
      <c r="C19" s="273">
        <v>75269</v>
      </c>
      <c r="D19" s="273">
        <v>80900</v>
      </c>
      <c r="E19" s="273">
        <v>37582</v>
      </c>
      <c r="F19" s="273">
        <v>80765</v>
      </c>
      <c r="G19" s="273">
        <v>37687</v>
      </c>
    </row>
    <row r="20" spans="1:7" s="249" customFormat="1" ht="9.9499999999999993" customHeight="1" x14ac:dyDescent="0.15">
      <c r="A20" s="272" t="s">
        <v>938</v>
      </c>
      <c r="B20" s="512">
        <v>4397</v>
      </c>
      <c r="C20" s="273">
        <v>2003</v>
      </c>
      <c r="D20" s="273">
        <v>2171</v>
      </c>
      <c r="E20" s="273">
        <v>986</v>
      </c>
      <c r="F20" s="273">
        <v>2226</v>
      </c>
      <c r="G20" s="273">
        <v>1017</v>
      </c>
    </row>
    <row r="21" spans="1:7" s="249" customFormat="1" ht="9.9499999999999993" customHeight="1" x14ac:dyDescent="0.15">
      <c r="A21" s="272" t="s">
        <v>939</v>
      </c>
      <c r="B21" s="512">
        <v>75256</v>
      </c>
      <c r="C21" s="273">
        <v>34570</v>
      </c>
      <c r="D21" s="273">
        <v>37386</v>
      </c>
      <c r="E21" s="273">
        <v>17163</v>
      </c>
      <c r="F21" s="273">
        <v>37870</v>
      </c>
      <c r="G21" s="273">
        <v>17407</v>
      </c>
    </row>
    <row r="22" spans="1:7" s="258" customFormat="1" ht="9.9499999999999993" customHeight="1" x14ac:dyDescent="0.15">
      <c r="A22" s="272" t="s">
        <v>940</v>
      </c>
      <c r="B22" s="919">
        <v>13965</v>
      </c>
      <c r="C22" s="919">
        <v>6376</v>
      </c>
      <c r="D22" s="919">
        <v>6961</v>
      </c>
      <c r="E22" s="919">
        <v>3173</v>
      </c>
      <c r="F22" s="919">
        <v>7004</v>
      </c>
      <c r="G22" s="919">
        <v>3203</v>
      </c>
    </row>
    <row r="23" spans="1:7" s="249" customFormat="1" ht="9.9499999999999993" customHeight="1" x14ac:dyDescent="0.15">
      <c r="A23" s="272" t="s">
        <v>941</v>
      </c>
      <c r="B23" s="919">
        <v>6687</v>
      </c>
      <c r="C23" s="919">
        <v>3062</v>
      </c>
      <c r="D23" s="919">
        <v>3316</v>
      </c>
      <c r="E23" s="919">
        <v>1517</v>
      </c>
      <c r="F23" s="919">
        <v>3371</v>
      </c>
      <c r="G23" s="919">
        <v>1545</v>
      </c>
    </row>
    <row r="24" spans="1:7" s="249" customFormat="1" ht="9.9499999999999993" customHeight="1" x14ac:dyDescent="0.15">
      <c r="A24" s="269" t="s">
        <v>1022</v>
      </c>
      <c r="B24" s="917">
        <v>240749</v>
      </c>
      <c r="C24" s="917">
        <v>105847</v>
      </c>
      <c r="D24" s="917">
        <v>120597</v>
      </c>
      <c r="E24" s="917">
        <v>52929</v>
      </c>
      <c r="F24" s="917">
        <v>120152</v>
      </c>
      <c r="G24" s="917">
        <v>52918</v>
      </c>
    </row>
    <row r="25" spans="1:7" s="249" customFormat="1" ht="9.9499999999999993" customHeight="1" x14ac:dyDescent="0.15">
      <c r="A25" s="272" t="s">
        <v>943</v>
      </c>
      <c r="B25" s="919">
        <v>234436</v>
      </c>
      <c r="C25" s="919">
        <v>102994</v>
      </c>
      <c r="D25" s="919">
        <v>117703</v>
      </c>
      <c r="E25" s="919">
        <v>51626</v>
      </c>
      <c r="F25" s="919">
        <v>116733</v>
      </c>
      <c r="G25" s="919">
        <v>51368</v>
      </c>
    </row>
    <row r="26" spans="1:7" s="249" customFormat="1" ht="9.9499999999999993" customHeight="1" x14ac:dyDescent="0.15">
      <c r="A26" s="272" t="s">
        <v>388</v>
      </c>
      <c r="B26" s="919">
        <v>1693</v>
      </c>
      <c r="C26" s="919">
        <v>701</v>
      </c>
      <c r="D26" s="919">
        <v>908</v>
      </c>
      <c r="E26" s="919">
        <v>367</v>
      </c>
      <c r="F26" s="919">
        <v>785</v>
      </c>
      <c r="G26" s="919">
        <v>334</v>
      </c>
    </row>
    <row r="27" spans="1:7" s="249" customFormat="1" ht="9.9499999999999993" customHeight="1" x14ac:dyDescent="0.15">
      <c r="A27" s="272" t="s">
        <v>944</v>
      </c>
      <c r="B27" s="919">
        <v>4620</v>
      </c>
      <c r="C27" s="919">
        <v>2152</v>
      </c>
      <c r="D27" s="919">
        <v>1986</v>
      </c>
      <c r="E27" s="919">
        <v>936</v>
      </c>
      <c r="F27" s="919">
        <v>2634</v>
      </c>
      <c r="G27" s="919">
        <v>1216</v>
      </c>
    </row>
    <row r="28" spans="1:7" s="249" customFormat="1" ht="5.0999999999999996" customHeight="1" thickBot="1" x14ac:dyDescent="0.2">
      <c r="A28" s="1663"/>
      <c r="B28" s="1663"/>
      <c r="C28" s="1663"/>
      <c r="D28" s="1663"/>
      <c r="E28" s="1663"/>
      <c r="F28" s="1663"/>
      <c r="G28" s="1663"/>
    </row>
    <row r="29" spans="1:7" s="249" customFormat="1" ht="13.7" customHeight="1" thickTop="1" x14ac:dyDescent="0.15">
      <c r="A29" s="502" t="s">
        <v>1379</v>
      </c>
      <c r="B29" s="1664"/>
      <c r="C29" s="1664"/>
      <c r="D29" s="1664"/>
      <c r="E29" s="1664"/>
      <c r="F29" s="1664"/>
      <c r="G29" s="1664"/>
    </row>
    <row r="30" spans="1:7" ht="9.9499999999999993" customHeight="1" x14ac:dyDescent="0.2">
      <c r="A30" s="897"/>
      <c r="B30" s="897"/>
      <c r="C30" s="897"/>
    </row>
    <row r="31" spans="1:7" ht="9.9499999999999993" customHeight="1" x14ac:dyDescent="0.2">
      <c r="A31" s="897"/>
      <c r="B31" s="897"/>
      <c r="C31" s="897"/>
    </row>
    <row r="32" spans="1:7" ht="9.9499999999999993" customHeight="1" x14ac:dyDescent="0.2">
      <c r="A32" s="897"/>
      <c r="B32" s="897"/>
      <c r="C32" s="897"/>
    </row>
    <row r="33" spans="1:3" ht="9.9499999999999993" customHeight="1" x14ac:dyDescent="0.2">
      <c r="A33" s="897"/>
      <c r="B33" s="897"/>
      <c r="C33" s="897"/>
    </row>
    <row r="34" spans="1:3" ht="9.9499999999999993" customHeight="1" x14ac:dyDescent="0.2">
      <c r="A34" s="897"/>
      <c r="B34" s="897"/>
      <c r="C34" s="897"/>
    </row>
    <row r="35" spans="1:3" ht="9.9499999999999993" customHeight="1" x14ac:dyDescent="0.2">
      <c r="A35" s="897"/>
      <c r="B35" s="897"/>
      <c r="C35" s="897"/>
    </row>
    <row r="36" spans="1:3" ht="9.9499999999999993" customHeight="1" x14ac:dyDescent="0.2">
      <c r="A36" s="897"/>
      <c r="B36" s="897"/>
      <c r="C36" s="897"/>
    </row>
    <row r="37" spans="1:3" ht="9.9499999999999993" customHeight="1" x14ac:dyDescent="0.2">
      <c r="A37" s="897"/>
      <c r="B37" s="897"/>
      <c r="C37" s="897"/>
    </row>
    <row r="38" spans="1:3" ht="9.9499999999999993" customHeight="1" x14ac:dyDescent="0.2">
      <c r="A38" s="897"/>
      <c r="B38" s="897"/>
      <c r="C38" s="897"/>
    </row>
    <row r="39" spans="1:3" ht="9.9499999999999993" customHeight="1" x14ac:dyDescent="0.2">
      <c r="A39" s="897"/>
      <c r="B39" s="897"/>
      <c r="C39" s="897"/>
    </row>
    <row r="40" spans="1:3" ht="9.9499999999999993" customHeight="1" x14ac:dyDescent="0.2">
      <c r="A40" s="897"/>
      <c r="B40" s="897"/>
      <c r="C40" s="897"/>
    </row>
    <row r="41" spans="1:3" ht="9.9499999999999993" customHeight="1" x14ac:dyDescent="0.2">
      <c r="A41" s="897"/>
      <c r="B41" s="897"/>
      <c r="C41" s="897"/>
    </row>
    <row r="42" spans="1:3" ht="9.9499999999999993" customHeight="1" x14ac:dyDescent="0.2">
      <c r="A42" s="897"/>
      <c r="B42" s="897"/>
      <c r="C42" s="897"/>
    </row>
    <row r="43" spans="1:3" ht="9.9499999999999993" customHeight="1" x14ac:dyDescent="0.2">
      <c r="A43" s="897"/>
      <c r="B43" s="897"/>
      <c r="C43" s="897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02"/>
  <dimension ref="A1:N56"/>
  <sheetViews>
    <sheetView showGridLines="0" showRuler="0" zoomScaleSheetLayoutView="100" workbookViewId="0">
      <selection sqref="A1:L56"/>
    </sheetView>
  </sheetViews>
  <sheetFormatPr defaultColWidth="7.5703125" defaultRowHeight="9" x14ac:dyDescent="0.15"/>
  <cols>
    <col min="1" max="1" width="15.140625" style="237" customWidth="1"/>
    <col min="2" max="3" width="8" style="237" customWidth="1"/>
    <col min="4" max="4" width="7.140625" style="237" bestFit="1" customWidth="1"/>
    <col min="5" max="5" width="5.140625" style="237" customWidth="1"/>
    <col min="6" max="6" width="6" style="237" bestFit="1" customWidth="1"/>
    <col min="7" max="7" width="7.140625" style="237" customWidth="1"/>
    <col min="8" max="8" width="5.85546875" style="237" bestFit="1" customWidth="1"/>
    <col min="9" max="9" width="7" style="237" bestFit="1" customWidth="1"/>
    <col min="10" max="10" width="4.5703125" style="237" customWidth="1"/>
    <col min="11" max="11" width="5.42578125" style="237" customWidth="1"/>
    <col min="12" max="12" width="5.85546875" style="237" customWidth="1"/>
    <col min="13" max="13" width="7.85546875" style="237" bestFit="1" customWidth="1"/>
    <col min="14" max="16384" width="7.5703125" style="237"/>
  </cols>
  <sheetData>
    <row r="1" spans="1:12" s="194" customFormat="1" ht="28.15" customHeight="1" x14ac:dyDescent="0.15">
      <c r="A1" s="2173" t="s">
        <v>2131</v>
      </c>
      <c r="B1" s="2173"/>
      <c r="C1" s="2173"/>
      <c r="D1" s="2173"/>
      <c r="E1" s="2173"/>
      <c r="F1" s="2173"/>
      <c r="G1" s="2173"/>
      <c r="H1" s="2173"/>
      <c r="I1" s="2173"/>
      <c r="J1" s="2173"/>
      <c r="K1" s="2173"/>
      <c r="L1" s="2173"/>
    </row>
    <row r="2" spans="1:12" ht="12" customHeight="1" x14ac:dyDescent="0.15">
      <c r="A2" s="467">
        <v>2020</v>
      </c>
      <c r="B2" s="245"/>
      <c r="C2" s="245"/>
      <c r="D2" s="245"/>
      <c r="E2" s="245"/>
      <c r="F2" s="245"/>
      <c r="L2" s="483" t="s">
        <v>193</v>
      </c>
    </row>
    <row r="3" spans="1:12" ht="15" customHeight="1" x14ac:dyDescent="0.15">
      <c r="A3" s="490" t="s">
        <v>1038</v>
      </c>
      <c r="B3" s="2211" t="s">
        <v>1</v>
      </c>
      <c r="C3" s="2211" t="s">
        <v>301</v>
      </c>
      <c r="D3" s="2211" t="s">
        <v>41</v>
      </c>
      <c r="E3" s="2211" t="s">
        <v>78</v>
      </c>
      <c r="F3" s="2211" t="s">
        <v>1358</v>
      </c>
      <c r="G3" s="2211" t="s">
        <v>2026</v>
      </c>
      <c r="H3" s="2211" t="s">
        <v>62</v>
      </c>
      <c r="I3" s="2211" t="s">
        <v>2028</v>
      </c>
      <c r="J3" s="2211" t="s">
        <v>74</v>
      </c>
      <c r="K3" s="2211" t="s">
        <v>71</v>
      </c>
      <c r="L3" s="2211" t="s">
        <v>1359</v>
      </c>
    </row>
    <row r="4" spans="1:12" ht="15" customHeight="1" x14ac:dyDescent="0.15">
      <c r="A4" s="491" t="s">
        <v>925</v>
      </c>
      <c r="B4" s="2211"/>
      <c r="C4" s="2211"/>
      <c r="D4" s="2211"/>
      <c r="E4" s="2211"/>
      <c r="F4" s="2211"/>
      <c r="G4" s="2211"/>
      <c r="H4" s="2211"/>
      <c r="I4" s="2211"/>
      <c r="J4" s="2211"/>
      <c r="K4" s="2211"/>
      <c r="L4" s="2211"/>
    </row>
    <row r="5" spans="1:12" ht="4.9000000000000004" customHeight="1" x14ac:dyDescent="0.15">
      <c r="A5" s="251"/>
      <c r="B5" s="206"/>
      <c r="C5" s="194"/>
      <c r="D5" s="194"/>
      <c r="E5" s="194"/>
      <c r="F5" s="194"/>
      <c r="G5" s="194"/>
    </row>
    <row r="6" spans="1:12" s="280" customFormat="1" ht="17.25" customHeight="1" x14ac:dyDescent="0.25">
      <c r="A6" s="2212" t="s">
        <v>1</v>
      </c>
      <c r="B6" s="2212"/>
      <c r="C6" s="2212"/>
      <c r="D6" s="2212"/>
      <c r="E6" s="2212"/>
      <c r="F6" s="2212"/>
      <c r="G6" s="2212"/>
      <c r="H6" s="2212"/>
      <c r="I6" s="2212"/>
      <c r="J6" s="2212"/>
      <c r="K6" s="2212"/>
      <c r="L6" s="2212"/>
    </row>
    <row r="7" spans="1:12" s="258" customFormat="1" ht="9.9499999999999993" customHeight="1" x14ac:dyDescent="0.15">
      <c r="A7" s="1662" t="s">
        <v>301</v>
      </c>
      <c r="B7" s="510">
        <v>1083264</v>
      </c>
      <c r="C7" s="510">
        <v>1083117</v>
      </c>
      <c r="D7" s="510">
        <v>82</v>
      </c>
      <c r="E7" s="1665">
        <v>13</v>
      </c>
      <c r="F7" s="1665">
        <v>10</v>
      </c>
      <c r="G7" s="1665">
        <v>8</v>
      </c>
      <c r="H7" s="1665">
        <v>7</v>
      </c>
      <c r="I7" s="1665">
        <v>7</v>
      </c>
      <c r="J7" s="1665">
        <v>5</v>
      </c>
      <c r="K7" s="1665">
        <v>3</v>
      </c>
      <c r="L7" s="1665">
        <v>12</v>
      </c>
    </row>
    <row r="8" spans="1:12" s="258" customFormat="1" ht="9.9499999999999993" customHeight="1" x14ac:dyDescent="0.15">
      <c r="A8" s="269" t="s">
        <v>302</v>
      </c>
      <c r="B8" s="510">
        <v>162</v>
      </c>
      <c r="C8" s="510">
        <v>15</v>
      </c>
      <c r="D8" s="510">
        <v>82</v>
      </c>
      <c r="E8" s="1665">
        <v>13</v>
      </c>
      <c r="F8" s="1665">
        <v>10</v>
      </c>
      <c r="G8" s="1665">
        <v>8</v>
      </c>
      <c r="H8" s="1665">
        <v>7</v>
      </c>
      <c r="I8" s="1665">
        <v>7</v>
      </c>
      <c r="J8" s="1665">
        <v>5</v>
      </c>
      <c r="K8" s="1665">
        <v>3</v>
      </c>
      <c r="L8" s="1665">
        <v>12</v>
      </c>
    </row>
    <row r="9" spans="1:12" s="249" customFormat="1" ht="9.9499999999999993" customHeight="1" x14ac:dyDescent="0.15">
      <c r="A9" s="272" t="s">
        <v>932</v>
      </c>
      <c r="B9" s="524">
        <v>134</v>
      </c>
      <c r="C9" s="525">
        <v>13</v>
      </c>
      <c r="D9" s="525">
        <v>82</v>
      </c>
      <c r="E9" s="1667">
        <v>11</v>
      </c>
      <c r="F9" s="1667">
        <v>2</v>
      </c>
      <c r="G9" s="1667">
        <v>7</v>
      </c>
      <c r="H9" s="1667">
        <v>7</v>
      </c>
      <c r="I9" s="1667">
        <v>0</v>
      </c>
      <c r="J9" s="1667">
        <v>5</v>
      </c>
      <c r="K9" s="1667">
        <v>0</v>
      </c>
      <c r="L9" s="1667">
        <v>7</v>
      </c>
    </row>
    <row r="10" spans="1:12" s="249" customFormat="1" ht="9.9499999999999993" customHeight="1" x14ac:dyDescent="0.15">
      <c r="A10" s="272" t="s">
        <v>933</v>
      </c>
      <c r="B10" s="524">
        <v>2</v>
      </c>
      <c r="C10" s="525">
        <v>0</v>
      </c>
      <c r="D10" s="525">
        <v>0</v>
      </c>
      <c r="E10" s="1667">
        <v>0</v>
      </c>
      <c r="F10" s="1667">
        <v>0</v>
      </c>
      <c r="G10" s="1667">
        <v>0</v>
      </c>
      <c r="H10" s="1667">
        <v>0</v>
      </c>
      <c r="I10" s="1667">
        <v>0</v>
      </c>
      <c r="J10" s="1667">
        <v>0</v>
      </c>
      <c r="K10" s="1667">
        <v>0</v>
      </c>
      <c r="L10" s="1667">
        <v>2</v>
      </c>
    </row>
    <row r="11" spans="1:12" s="249" customFormat="1" ht="9.9499999999999993" customHeight="1" x14ac:dyDescent="0.15">
      <c r="A11" s="272" t="s">
        <v>701</v>
      </c>
      <c r="B11" s="524">
        <v>26</v>
      </c>
      <c r="C11" s="525">
        <v>2</v>
      </c>
      <c r="D11" s="525">
        <v>0</v>
      </c>
      <c r="E11" s="1667">
        <v>2</v>
      </c>
      <c r="F11" s="1667">
        <v>8</v>
      </c>
      <c r="G11" s="1667">
        <v>1</v>
      </c>
      <c r="H11" s="1667">
        <v>0</v>
      </c>
      <c r="I11" s="1667">
        <v>7</v>
      </c>
      <c r="J11" s="1667">
        <v>0</v>
      </c>
      <c r="K11" s="1667">
        <v>3</v>
      </c>
      <c r="L11" s="1667">
        <v>3</v>
      </c>
    </row>
    <row r="12" spans="1:12" s="249" customFormat="1" ht="9.9499999999999993" customHeight="1" x14ac:dyDescent="0.15">
      <c r="A12" s="269" t="s">
        <v>1021</v>
      </c>
      <c r="B12" s="510">
        <v>602108</v>
      </c>
      <c r="C12" s="510">
        <v>602108</v>
      </c>
      <c r="D12" s="510">
        <v>0</v>
      </c>
      <c r="E12" s="1665">
        <v>0</v>
      </c>
      <c r="F12" s="1665">
        <v>0</v>
      </c>
      <c r="G12" s="1665">
        <v>0</v>
      </c>
      <c r="H12" s="1665">
        <v>0</v>
      </c>
      <c r="I12" s="1665">
        <v>0</v>
      </c>
      <c r="J12" s="1665">
        <v>0</v>
      </c>
      <c r="K12" s="1665">
        <v>0</v>
      </c>
      <c r="L12" s="1665">
        <v>0</v>
      </c>
    </row>
    <row r="13" spans="1:12" s="249" customFormat="1" ht="9.9499999999999993" customHeight="1" x14ac:dyDescent="0.15">
      <c r="A13" s="272" t="s">
        <v>936</v>
      </c>
      <c r="B13" s="524">
        <v>29939</v>
      </c>
      <c r="C13" s="525">
        <v>29939</v>
      </c>
      <c r="D13" s="525">
        <v>0</v>
      </c>
      <c r="E13" s="1667">
        <v>0</v>
      </c>
      <c r="F13" s="1667">
        <v>0</v>
      </c>
      <c r="G13" s="1667">
        <v>0</v>
      </c>
      <c r="H13" s="1667">
        <v>0</v>
      </c>
      <c r="I13" s="1667">
        <v>0</v>
      </c>
      <c r="J13" s="1667">
        <v>0</v>
      </c>
      <c r="K13" s="1667">
        <v>0</v>
      </c>
      <c r="L13" s="1667">
        <v>0</v>
      </c>
    </row>
    <row r="14" spans="1:12" s="249" customFormat="1" ht="9.9499999999999993" customHeight="1" x14ac:dyDescent="0.15">
      <c r="A14" s="272" t="s">
        <v>382</v>
      </c>
      <c r="B14" s="524">
        <v>262963</v>
      </c>
      <c r="C14" s="525">
        <v>262963</v>
      </c>
      <c r="D14" s="525">
        <v>0</v>
      </c>
      <c r="E14" s="1667">
        <v>0</v>
      </c>
      <c r="F14" s="1667">
        <v>0</v>
      </c>
      <c r="G14" s="1667">
        <v>0</v>
      </c>
      <c r="H14" s="1667">
        <v>0</v>
      </c>
      <c r="I14" s="1667">
        <v>0</v>
      </c>
      <c r="J14" s="1667">
        <v>0</v>
      </c>
      <c r="K14" s="1667">
        <v>0</v>
      </c>
      <c r="L14" s="1667">
        <v>0</v>
      </c>
    </row>
    <row r="15" spans="1:12" s="249" customFormat="1" ht="9.9499999999999993" customHeight="1" x14ac:dyDescent="0.15">
      <c r="A15" s="272" t="s">
        <v>938</v>
      </c>
      <c r="B15" s="524">
        <v>4919</v>
      </c>
      <c r="C15" s="525">
        <v>4919</v>
      </c>
      <c r="D15" s="525">
        <v>0</v>
      </c>
      <c r="E15" s="1667">
        <v>0</v>
      </c>
      <c r="F15" s="1667">
        <v>0</v>
      </c>
      <c r="G15" s="1667">
        <v>0</v>
      </c>
      <c r="H15" s="1667">
        <v>0</v>
      </c>
      <c r="I15" s="1667">
        <v>0</v>
      </c>
      <c r="J15" s="1667">
        <v>0</v>
      </c>
      <c r="K15" s="1667">
        <v>0</v>
      </c>
      <c r="L15" s="1667">
        <v>0</v>
      </c>
    </row>
    <row r="16" spans="1:12" s="249" customFormat="1" ht="9.9499999999999993" customHeight="1" x14ac:dyDescent="0.15">
      <c r="A16" s="272" t="s">
        <v>939</v>
      </c>
      <c r="B16" s="524">
        <v>7810</v>
      </c>
      <c r="C16" s="525">
        <v>7810</v>
      </c>
      <c r="D16" s="525">
        <v>0</v>
      </c>
      <c r="E16" s="1667">
        <v>0</v>
      </c>
      <c r="F16" s="1667">
        <v>0</v>
      </c>
      <c r="G16" s="1667">
        <v>0</v>
      </c>
      <c r="H16" s="1667">
        <v>0</v>
      </c>
      <c r="I16" s="1667">
        <v>0</v>
      </c>
      <c r="J16" s="1667">
        <v>0</v>
      </c>
      <c r="K16" s="1667">
        <v>0</v>
      </c>
      <c r="L16" s="1667">
        <v>0</v>
      </c>
    </row>
    <row r="17" spans="1:14" s="249" customFormat="1" ht="9.9499999999999993" customHeight="1" x14ac:dyDescent="0.15">
      <c r="A17" s="272" t="s">
        <v>940</v>
      </c>
      <c r="B17" s="524">
        <v>48501</v>
      </c>
      <c r="C17" s="525">
        <v>48501</v>
      </c>
      <c r="D17" s="525">
        <v>0</v>
      </c>
      <c r="E17" s="1667">
        <v>0</v>
      </c>
      <c r="F17" s="1667">
        <v>0</v>
      </c>
      <c r="G17" s="1667">
        <v>0</v>
      </c>
      <c r="H17" s="1667">
        <v>0</v>
      </c>
      <c r="I17" s="1667">
        <v>0</v>
      </c>
      <c r="J17" s="1667">
        <v>0</v>
      </c>
      <c r="K17" s="1667">
        <v>0</v>
      </c>
      <c r="L17" s="1667">
        <v>0</v>
      </c>
    </row>
    <row r="18" spans="1:14" s="249" customFormat="1" ht="9.9499999999999993" customHeight="1" x14ac:dyDescent="0.15">
      <c r="A18" s="272" t="s">
        <v>1715</v>
      </c>
      <c r="B18" s="1107">
        <v>247976</v>
      </c>
      <c r="C18" s="1667">
        <v>247976</v>
      </c>
      <c r="D18" s="1667">
        <v>0</v>
      </c>
      <c r="E18" s="1667">
        <v>0</v>
      </c>
      <c r="F18" s="1667">
        <v>0</v>
      </c>
      <c r="G18" s="1667">
        <v>0</v>
      </c>
      <c r="H18" s="1667">
        <v>0</v>
      </c>
      <c r="I18" s="1667">
        <v>0</v>
      </c>
      <c r="J18" s="1667">
        <v>0</v>
      </c>
      <c r="K18" s="1667">
        <v>0</v>
      </c>
      <c r="L18" s="1667">
        <v>0</v>
      </c>
    </row>
    <row r="19" spans="1:14" s="249" customFormat="1" ht="9.9499999999999993" customHeight="1" x14ac:dyDescent="0.15">
      <c r="A19" s="269" t="s">
        <v>1022</v>
      </c>
      <c r="B19" s="1665">
        <v>480994</v>
      </c>
      <c r="C19" s="1665">
        <v>480994</v>
      </c>
      <c r="D19" s="1665">
        <v>0</v>
      </c>
      <c r="E19" s="1665">
        <v>0</v>
      </c>
      <c r="F19" s="1665">
        <v>0</v>
      </c>
      <c r="G19" s="1665">
        <v>0</v>
      </c>
      <c r="H19" s="1665">
        <v>0</v>
      </c>
      <c r="I19" s="1665">
        <v>0</v>
      </c>
      <c r="J19" s="1665">
        <v>0</v>
      </c>
      <c r="K19" s="1665">
        <v>0</v>
      </c>
      <c r="L19" s="1665">
        <v>0</v>
      </c>
    </row>
    <row r="20" spans="1:14" s="249" customFormat="1" ht="9.9499999999999993" customHeight="1" x14ac:dyDescent="0.15">
      <c r="A20" s="272" t="s">
        <v>388</v>
      </c>
      <c r="B20" s="1107">
        <v>240497</v>
      </c>
      <c r="C20" s="1667">
        <v>240497</v>
      </c>
      <c r="D20" s="1667">
        <v>0</v>
      </c>
      <c r="E20" s="1667">
        <v>0</v>
      </c>
      <c r="F20" s="1667">
        <v>0</v>
      </c>
      <c r="G20" s="1667">
        <v>0</v>
      </c>
      <c r="H20" s="1667">
        <v>0</v>
      </c>
      <c r="I20" s="1667">
        <v>0</v>
      </c>
      <c r="J20" s="1667">
        <v>0</v>
      </c>
      <c r="K20" s="1667">
        <v>0</v>
      </c>
      <c r="L20" s="1667">
        <v>0</v>
      </c>
    </row>
    <row r="21" spans="1:14" s="249" customFormat="1" ht="9.9499999999999993" customHeight="1" x14ac:dyDescent="0.15">
      <c r="A21" s="272" t="s">
        <v>944</v>
      </c>
      <c r="B21" s="1107">
        <v>240497</v>
      </c>
      <c r="C21" s="1667">
        <v>240497</v>
      </c>
      <c r="D21" s="1667">
        <v>0</v>
      </c>
      <c r="E21" s="1667">
        <v>0</v>
      </c>
      <c r="F21" s="1667">
        <v>0</v>
      </c>
      <c r="G21" s="1667">
        <v>0</v>
      </c>
      <c r="H21" s="1667">
        <v>0</v>
      </c>
      <c r="I21" s="1667">
        <v>0</v>
      </c>
      <c r="J21" s="1667">
        <v>0</v>
      </c>
      <c r="K21" s="1667">
        <v>0</v>
      </c>
      <c r="L21" s="1667">
        <v>0</v>
      </c>
    </row>
    <row r="22" spans="1:14" s="249" customFormat="1" ht="17.25" customHeight="1" x14ac:dyDescent="0.15">
      <c r="A22" s="2212" t="s">
        <v>1040</v>
      </c>
      <c r="B22" s="2212"/>
      <c r="C22" s="2212"/>
      <c r="D22" s="2212"/>
      <c r="E22" s="2212"/>
      <c r="F22" s="2212"/>
      <c r="G22" s="2212"/>
      <c r="H22" s="2212"/>
      <c r="I22" s="2212"/>
      <c r="J22" s="2212"/>
      <c r="K22" s="2212"/>
      <c r="L22" s="2212"/>
    </row>
    <row r="23" spans="1:14" s="249" customFormat="1" ht="9.9499999999999993" customHeight="1" x14ac:dyDescent="0.15">
      <c r="A23" s="1662" t="s">
        <v>301</v>
      </c>
      <c r="B23" s="510">
        <v>541618</v>
      </c>
      <c r="C23" s="510">
        <v>541559</v>
      </c>
      <c r="D23" s="1665">
        <v>43</v>
      </c>
      <c r="E23" s="1665">
        <v>6</v>
      </c>
      <c r="F23" s="1665">
        <v>4</v>
      </c>
      <c r="G23" s="1665">
        <v>0</v>
      </c>
      <c r="H23" s="1665">
        <v>1</v>
      </c>
      <c r="I23" s="1665">
        <v>0</v>
      </c>
      <c r="J23" s="1665">
        <v>0</v>
      </c>
      <c r="K23" s="1665">
        <v>3</v>
      </c>
      <c r="L23" s="1665">
        <v>2</v>
      </c>
      <c r="M23" s="258"/>
      <c r="N23" s="258"/>
    </row>
    <row r="24" spans="1:14" s="249" customFormat="1" ht="9.9499999999999993" customHeight="1" x14ac:dyDescent="0.15">
      <c r="A24" s="269" t="s">
        <v>302</v>
      </c>
      <c r="B24" s="510">
        <v>67</v>
      </c>
      <c r="C24" s="510">
        <v>8</v>
      </c>
      <c r="D24" s="1665">
        <v>43</v>
      </c>
      <c r="E24" s="1665">
        <v>6</v>
      </c>
      <c r="F24" s="1665">
        <v>4</v>
      </c>
      <c r="G24" s="1665">
        <v>0</v>
      </c>
      <c r="H24" s="1665">
        <v>1</v>
      </c>
      <c r="I24" s="1665">
        <v>0</v>
      </c>
      <c r="J24" s="1665">
        <v>0</v>
      </c>
      <c r="K24" s="1665">
        <v>3</v>
      </c>
      <c r="L24" s="1665">
        <v>2</v>
      </c>
    </row>
    <row r="25" spans="1:14" s="249" customFormat="1" ht="9.9499999999999993" customHeight="1" x14ac:dyDescent="0.15">
      <c r="A25" s="272" t="s">
        <v>932</v>
      </c>
      <c r="B25" s="493">
        <v>59</v>
      </c>
      <c r="C25" s="524">
        <v>8</v>
      </c>
      <c r="D25" s="1107">
        <v>43</v>
      </c>
      <c r="E25" s="1107">
        <v>6</v>
      </c>
      <c r="F25" s="1107">
        <v>1</v>
      </c>
      <c r="G25" s="1107">
        <v>0</v>
      </c>
      <c r="H25" s="1107">
        <v>1</v>
      </c>
      <c r="I25" s="1107">
        <v>0</v>
      </c>
      <c r="J25" s="1107">
        <v>0</v>
      </c>
      <c r="K25" s="1107">
        <v>0</v>
      </c>
      <c r="L25" s="1107">
        <v>0</v>
      </c>
    </row>
    <row r="26" spans="1:14" s="249" customFormat="1" ht="9.9499999999999993" customHeight="1" x14ac:dyDescent="0.15">
      <c r="A26" s="272" t="s">
        <v>933</v>
      </c>
      <c r="B26" s="493">
        <v>2</v>
      </c>
      <c r="C26" s="493">
        <v>0</v>
      </c>
      <c r="D26" s="493">
        <v>0</v>
      </c>
      <c r="E26" s="493">
        <v>0</v>
      </c>
      <c r="F26" s="493">
        <v>0</v>
      </c>
      <c r="G26" s="493">
        <v>0</v>
      </c>
      <c r="H26" s="493">
        <v>0</v>
      </c>
      <c r="I26" s="493">
        <v>0</v>
      </c>
      <c r="J26" s="493">
        <v>0</v>
      </c>
      <c r="K26" s="493">
        <v>0</v>
      </c>
      <c r="L26" s="493">
        <v>2</v>
      </c>
    </row>
    <row r="27" spans="1:14" s="249" customFormat="1" ht="9.9499999999999993" customHeight="1" x14ac:dyDescent="0.15">
      <c r="A27" s="282" t="s">
        <v>701</v>
      </c>
      <c r="B27" s="493">
        <v>6</v>
      </c>
      <c r="C27" s="493">
        <v>0</v>
      </c>
      <c r="D27" s="493">
        <v>0</v>
      </c>
      <c r="E27" s="493">
        <v>0</v>
      </c>
      <c r="F27" s="493">
        <v>3</v>
      </c>
      <c r="G27" s="493">
        <v>0</v>
      </c>
      <c r="H27" s="493">
        <v>0</v>
      </c>
      <c r="I27" s="493">
        <v>0</v>
      </c>
      <c r="J27" s="493">
        <v>0</v>
      </c>
      <c r="K27" s="493">
        <v>3</v>
      </c>
      <c r="L27" s="493">
        <v>0</v>
      </c>
    </row>
    <row r="28" spans="1:14" s="249" customFormat="1" ht="9.9499999999999993" customHeight="1" x14ac:dyDescent="0.15">
      <c r="A28" s="269" t="s">
        <v>1021</v>
      </c>
      <c r="B28" s="510">
        <v>301054</v>
      </c>
      <c r="C28" s="510">
        <v>301054</v>
      </c>
      <c r="D28" s="1665">
        <v>0</v>
      </c>
      <c r="E28" s="1665">
        <v>0</v>
      </c>
      <c r="F28" s="1665">
        <v>0</v>
      </c>
      <c r="G28" s="1665">
        <v>0</v>
      </c>
      <c r="H28" s="1665">
        <v>0</v>
      </c>
      <c r="I28" s="1665">
        <v>0</v>
      </c>
      <c r="J28" s="1665">
        <v>0</v>
      </c>
      <c r="K28" s="1665">
        <v>0</v>
      </c>
      <c r="L28" s="1665">
        <v>0</v>
      </c>
    </row>
    <row r="29" spans="1:14" s="249" customFormat="1" ht="9.9499999999999993" customHeight="1" x14ac:dyDescent="0.15">
      <c r="A29" s="272" t="s">
        <v>936</v>
      </c>
      <c r="B29" s="493">
        <v>15038</v>
      </c>
      <c r="C29" s="493">
        <v>15038</v>
      </c>
      <c r="D29" s="493">
        <v>0</v>
      </c>
      <c r="E29" s="493">
        <v>0</v>
      </c>
      <c r="F29" s="493">
        <v>0</v>
      </c>
      <c r="G29" s="493">
        <v>0</v>
      </c>
      <c r="H29" s="493">
        <v>0</v>
      </c>
      <c r="I29" s="493">
        <v>0</v>
      </c>
      <c r="J29" s="493">
        <v>0</v>
      </c>
      <c r="K29" s="493">
        <v>0</v>
      </c>
      <c r="L29" s="493">
        <v>0</v>
      </c>
    </row>
    <row r="30" spans="1:14" s="249" customFormat="1" ht="9.9499999999999993" customHeight="1" x14ac:dyDescent="0.15">
      <c r="A30" s="272" t="s">
        <v>382</v>
      </c>
      <c r="B30" s="493">
        <v>131911</v>
      </c>
      <c r="C30" s="493">
        <v>131911</v>
      </c>
      <c r="D30" s="493">
        <v>0</v>
      </c>
      <c r="E30" s="493">
        <v>0</v>
      </c>
      <c r="F30" s="493">
        <v>0</v>
      </c>
      <c r="G30" s="493">
        <v>0</v>
      </c>
      <c r="H30" s="493">
        <v>0</v>
      </c>
      <c r="I30" s="493">
        <v>0</v>
      </c>
      <c r="J30" s="493">
        <v>0</v>
      </c>
      <c r="K30" s="493">
        <v>0</v>
      </c>
      <c r="L30" s="493">
        <v>0</v>
      </c>
    </row>
    <row r="31" spans="1:14" s="249" customFormat="1" ht="9.9499999999999993" customHeight="1" x14ac:dyDescent="0.15">
      <c r="A31" s="272" t="s">
        <v>938</v>
      </c>
      <c r="B31" s="493">
        <v>2402</v>
      </c>
      <c r="C31" s="493">
        <v>2402</v>
      </c>
      <c r="D31" s="493">
        <v>0</v>
      </c>
      <c r="E31" s="493">
        <v>0</v>
      </c>
      <c r="F31" s="493">
        <v>0</v>
      </c>
      <c r="G31" s="493">
        <v>0</v>
      </c>
      <c r="H31" s="493">
        <v>0</v>
      </c>
      <c r="I31" s="493">
        <v>0</v>
      </c>
      <c r="J31" s="493">
        <v>0</v>
      </c>
      <c r="K31" s="493">
        <v>0</v>
      </c>
      <c r="L31" s="493">
        <v>0</v>
      </c>
    </row>
    <row r="32" spans="1:14" s="249" customFormat="1" ht="9.9499999999999993" customHeight="1" x14ac:dyDescent="0.15">
      <c r="A32" s="272" t="s">
        <v>939</v>
      </c>
      <c r="B32" s="493">
        <v>3929</v>
      </c>
      <c r="C32" s="493">
        <v>3929</v>
      </c>
      <c r="D32" s="493">
        <v>0</v>
      </c>
      <c r="E32" s="493">
        <v>0</v>
      </c>
      <c r="F32" s="493">
        <v>0</v>
      </c>
      <c r="G32" s="493">
        <v>0</v>
      </c>
      <c r="H32" s="493">
        <v>0</v>
      </c>
      <c r="I32" s="493">
        <v>0</v>
      </c>
      <c r="J32" s="493">
        <v>0</v>
      </c>
      <c r="K32" s="493">
        <v>0</v>
      </c>
      <c r="L32" s="493">
        <v>0</v>
      </c>
    </row>
    <row r="33" spans="1:14" s="249" customFormat="1" ht="9.9499999999999993" customHeight="1" x14ac:dyDescent="0.15">
      <c r="A33" s="272" t="s">
        <v>940</v>
      </c>
      <c r="B33" s="493">
        <v>24218</v>
      </c>
      <c r="C33" s="493">
        <v>24218</v>
      </c>
      <c r="D33" s="493">
        <v>0</v>
      </c>
      <c r="E33" s="493">
        <v>0</v>
      </c>
      <c r="F33" s="493">
        <v>0</v>
      </c>
      <c r="G33" s="493">
        <v>0</v>
      </c>
      <c r="H33" s="493">
        <v>0</v>
      </c>
      <c r="I33" s="493">
        <v>0</v>
      </c>
      <c r="J33" s="493">
        <v>0</v>
      </c>
      <c r="K33" s="493">
        <v>0</v>
      </c>
      <c r="L33" s="493">
        <v>0</v>
      </c>
    </row>
    <row r="34" spans="1:14" s="249" customFormat="1" ht="9.9499999999999993" customHeight="1" x14ac:dyDescent="0.15">
      <c r="A34" s="272" t="s">
        <v>1715</v>
      </c>
      <c r="B34" s="493">
        <v>123556</v>
      </c>
      <c r="C34" s="493">
        <v>123556</v>
      </c>
      <c r="D34" s="493">
        <v>0</v>
      </c>
      <c r="E34" s="493">
        <v>0</v>
      </c>
      <c r="F34" s="493">
        <v>0</v>
      </c>
      <c r="G34" s="493">
        <v>0</v>
      </c>
      <c r="H34" s="493">
        <v>0</v>
      </c>
      <c r="I34" s="493">
        <v>0</v>
      </c>
      <c r="J34" s="493">
        <v>0</v>
      </c>
      <c r="K34" s="493">
        <v>0</v>
      </c>
      <c r="L34" s="493">
        <v>0</v>
      </c>
    </row>
    <row r="35" spans="1:14" s="249" customFormat="1" ht="9.9499999999999993" customHeight="1" x14ac:dyDescent="0.15">
      <c r="A35" s="281" t="s">
        <v>1022</v>
      </c>
      <c r="B35" s="1665">
        <v>240497</v>
      </c>
      <c r="C35" s="1665">
        <v>240497</v>
      </c>
      <c r="D35" s="1665">
        <v>0</v>
      </c>
      <c r="E35" s="1665">
        <v>0</v>
      </c>
      <c r="F35" s="1665">
        <v>0</v>
      </c>
      <c r="G35" s="1665">
        <v>0</v>
      </c>
      <c r="H35" s="1665">
        <v>0</v>
      </c>
      <c r="I35" s="1665">
        <v>0</v>
      </c>
      <c r="J35" s="1665">
        <v>0</v>
      </c>
      <c r="K35" s="1665">
        <v>0</v>
      </c>
      <c r="L35" s="1665">
        <v>0</v>
      </c>
    </row>
    <row r="36" spans="1:14" s="249" customFormat="1" ht="9.9499999999999993" customHeight="1" x14ac:dyDescent="0.15">
      <c r="A36" s="282" t="s">
        <v>388</v>
      </c>
      <c r="B36" s="493">
        <v>120866</v>
      </c>
      <c r="C36" s="494">
        <v>120866</v>
      </c>
      <c r="D36" s="494">
        <v>0</v>
      </c>
      <c r="E36" s="494">
        <v>0</v>
      </c>
      <c r="F36" s="494">
        <v>0</v>
      </c>
      <c r="G36" s="494">
        <v>0</v>
      </c>
      <c r="H36" s="494">
        <v>0</v>
      </c>
      <c r="I36" s="494">
        <v>0</v>
      </c>
      <c r="J36" s="494">
        <v>0</v>
      </c>
      <c r="K36" s="494">
        <v>0</v>
      </c>
      <c r="L36" s="249">
        <v>0</v>
      </c>
    </row>
    <row r="37" spans="1:14" s="249" customFormat="1" ht="9.9499999999999993" customHeight="1" x14ac:dyDescent="0.15">
      <c r="A37" s="282" t="s">
        <v>944</v>
      </c>
      <c r="B37" s="493">
        <v>119631</v>
      </c>
      <c r="C37" s="494">
        <v>119631</v>
      </c>
      <c r="D37" s="494">
        <v>0</v>
      </c>
      <c r="E37" s="494">
        <v>0</v>
      </c>
      <c r="F37" s="494">
        <v>0</v>
      </c>
      <c r="G37" s="494">
        <v>0</v>
      </c>
      <c r="H37" s="494">
        <v>0</v>
      </c>
      <c r="I37" s="494">
        <v>0</v>
      </c>
      <c r="J37" s="494">
        <v>0</v>
      </c>
      <c r="K37" s="494">
        <v>0</v>
      </c>
      <c r="L37" s="249">
        <v>0</v>
      </c>
    </row>
    <row r="38" spans="1:14" s="249" customFormat="1" ht="17.25" customHeight="1" x14ac:dyDescent="0.15">
      <c r="A38" s="2212" t="s">
        <v>1041</v>
      </c>
      <c r="B38" s="2212"/>
      <c r="C38" s="2212"/>
      <c r="D38" s="2212"/>
      <c r="E38" s="2212"/>
      <c r="F38" s="2212"/>
      <c r="G38" s="2212"/>
      <c r="H38" s="2212"/>
      <c r="I38" s="2212"/>
      <c r="J38" s="2212"/>
      <c r="K38" s="2212"/>
      <c r="L38" s="2212"/>
    </row>
    <row r="39" spans="1:14" s="280" customFormat="1" ht="9" customHeight="1" x14ac:dyDescent="0.15">
      <c r="A39" s="492" t="s">
        <v>301</v>
      </c>
      <c r="B39" s="510">
        <v>541646</v>
      </c>
      <c r="C39" s="510">
        <v>541558</v>
      </c>
      <c r="D39" s="1665">
        <v>39</v>
      </c>
      <c r="E39" s="1665">
        <v>7</v>
      </c>
      <c r="F39" s="1665">
        <v>6</v>
      </c>
      <c r="G39" s="1665">
        <v>8</v>
      </c>
      <c r="H39" s="1665">
        <v>6</v>
      </c>
      <c r="I39" s="1665">
        <v>7</v>
      </c>
      <c r="J39" s="1665">
        <v>5</v>
      </c>
      <c r="K39" s="1665">
        <v>0</v>
      </c>
      <c r="L39" s="1665">
        <v>10</v>
      </c>
      <c r="M39" s="258"/>
      <c r="N39" s="258"/>
    </row>
    <row r="40" spans="1:14" s="249" customFormat="1" ht="9.9499999999999993" customHeight="1" x14ac:dyDescent="0.15">
      <c r="A40" s="269" t="s">
        <v>302</v>
      </c>
      <c r="B40" s="510">
        <v>95</v>
      </c>
      <c r="C40" s="510">
        <v>7</v>
      </c>
      <c r="D40" s="1665">
        <v>39</v>
      </c>
      <c r="E40" s="1665">
        <v>7</v>
      </c>
      <c r="F40" s="1665">
        <v>6</v>
      </c>
      <c r="G40" s="1665">
        <v>8</v>
      </c>
      <c r="H40" s="1665">
        <v>6</v>
      </c>
      <c r="I40" s="1665">
        <v>7</v>
      </c>
      <c r="J40" s="1665">
        <v>5</v>
      </c>
      <c r="K40" s="1665">
        <v>0</v>
      </c>
      <c r="L40" s="1665">
        <v>10</v>
      </c>
    </row>
    <row r="41" spans="1:14" s="249" customFormat="1" ht="9" customHeight="1" x14ac:dyDescent="0.15">
      <c r="A41" s="272" t="s">
        <v>932</v>
      </c>
      <c r="B41" s="493">
        <v>75</v>
      </c>
      <c r="C41" s="524">
        <v>5</v>
      </c>
      <c r="D41" s="1107">
        <v>39</v>
      </c>
      <c r="E41" s="1107">
        <v>5</v>
      </c>
      <c r="F41" s="1107">
        <v>1</v>
      </c>
      <c r="G41" s="1107">
        <v>7</v>
      </c>
      <c r="H41" s="1107">
        <v>6</v>
      </c>
      <c r="I41" s="1107">
        <v>0</v>
      </c>
      <c r="J41" s="1107">
        <v>5</v>
      </c>
      <c r="K41" s="1107">
        <v>0</v>
      </c>
      <c r="L41" s="1107">
        <v>7</v>
      </c>
    </row>
    <row r="42" spans="1:14" s="249" customFormat="1" ht="9" customHeight="1" x14ac:dyDescent="0.15">
      <c r="A42" s="272" t="s">
        <v>933</v>
      </c>
      <c r="B42" s="493">
        <v>0</v>
      </c>
      <c r="C42" s="493">
        <v>0</v>
      </c>
      <c r="D42" s="493">
        <v>0</v>
      </c>
      <c r="E42" s="493">
        <v>0</v>
      </c>
      <c r="F42" s="493">
        <v>0</v>
      </c>
      <c r="G42" s="493">
        <v>0</v>
      </c>
      <c r="H42" s="493">
        <v>0</v>
      </c>
      <c r="I42" s="493">
        <v>0</v>
      </c>
      <c r="J42" s="493">
        <v>0</v>
      </c>
      <c r="K42" s="493">
        <v>0</v>
      </c>
      <c r="L42" s="493">
        <v>0</v>
      </c>
    </row>
    <row r="43" spans="1:14" s="249" customFormat="1" ht="9" customHeight="1" x14ac:dyDescent="0.15">
      <c r="A43" s="282" t="s">
        <v>701</v>
      </c>
      <c r="B43" s="493">
        <v>20</v>
      </c>
      <c r="C43" s="493">
        <v>2</v>
      </c>
      <c r="D43" s="493">
        <v>0</v>
      </c>
      <c r="E43" s="493">
        <v>2</v>
      </c>
      <c r="F43" s="493">
        <v>5</v>
      </c>
      <c r="G43" s="493">
        <v>1</v>
      </c>
      <c r="H43" s="493">
        <v>0</v>
      </c>
      <c r="I43" s="493">
        <v>7</v>
      </c>
      <c r="J43" s="493">
        <v>0</v>
      </c>
      <c r="K43" s="493">
        <v>0</v>
      </c>
      <c r="L43" s="493">
        <v>3</v>
      </c>
    </row>
    <row r="44" spans="1:14" s="249" customFormat="1" ht="9" customHeight="1" x14ac:dyDescent="0.15">
      <c r="A44" s="269" t="s">
        <v>1021</v>
      </c>
      <c r="B44" s="510">
        <v>301054</v>
      </c>
      <c r="C44" s="510">
        <v>301054</v>
      </c>
      <c r="D44" s="1665">
        <v>0</v>
      </c>
      <c r="E44" s="1665">
        <v>0</v>
      </c>
      <c r="F44" s="1665">
        <v>0</v>
      </c>
      <c r="G44" s="1665">
        <v>0</v>
      </c>
      <c r="H44" s="1665">
        <v>0</v>
      </c>
      <c r="I44" s="1665">
        <v>0</v>
      </c>
      <c r="J44" s="1665">
        <v>0</v>
      </c>
      <c r="K44" s="1665">
        <v>0</v>
      </c>
      <c r="L44" s="1665">
        <v>0</v>
      </c>
    </row>
    <row r="45" spans="1:14" s="249" customFormat="1" ht="9" customHeight="1" x14ac:dyDescent="0.15">
      <c r="A45" s="272" t="s">
        <v>936</v>
      </c>
      <c r="B45" s="493">
        <v>14901</v>
      </c>
      <c r="C45" s="493">
        <v>14901</v>
      </c>
      <c r="D45" s="493">
        <v>0</v>
      </c>
      <c r="E45" s="493">
        <v>0</v>
      </c>
      <c r="F45" s="493">
        <v>0</v>
      </c>
      <c r="G45" s="493">
        <v>0</v>
      </c>
      <c r="H45" s="493">
        <v>0</v>
      </c>
      <c r="I45" s="493">
        <v>0</v>
      </c>
      <c r="J45" s="493">
        <v>0</v>
      </c>
      <c r="K45" s="493">
        <v>0</v>
      </c>
      <c r="L45" s="493">
        <v>0</v>
      </c>
    </row>
    <row r="46" spans="1:14" s="249" customFormat="1" ht="9" customHeight="1" x14ac:dyDescent="0.15">
      <c r="A46" s="272" t="s">
        <v>382</v>
      </c>
      <c r="B46" s="493">
        <v>131052</v>
      </c>
      <c r="C46" s="493">
        <v>131052</v>
      </c>
      <c r="D46" s="493">
        <v>0</v>
      </c>
      <c r="E46" s="493">
        <v>0</v>
      </c>
      <c r="F46" s="493">
        <v>0</v>
      </c>
      <c r="G46" s="493">
        <v>0</v>
      </c>
      <c r="H46" s="493">
        <v>0</v>
      </c>
      <c r="I46" s="493">
        <v>0</v>
      </c>
      <c r="J46" s="493">
        <v>0</v>
      </c>
      <c r="K46" s="493">
        <v>0</v>
      </c>
      <c r="L46" s="493">
        <v>0</v>
      </c>
    </row>
    <row r="47" spans="1:14" s="249" customFormat="1" ht="9" customHeight="1" x14ac:dyDescent="0.15">
      <c r="A47" s="272" t="s">
        <v>938</v>
      </c>
      <c r="B47" s="493">
        <v>2517</v>
      </c>
      <c r="C47" s="493">
        <v>2517</v>
      </c>
      <c r="D47" s="493">
        <v>0</v>
      </c>
      <c r="E47" s="493">
        <v>0</v>
      </c>
      <c r="F47" s="493">
        <v>0</v>
      </c>
      <c r="G47" s="493">
        <v>0</v>
      </c>
      <c r="H47" s="493">
        <v>0</v>
      </c>
      <c r="I47" s="493">
        <v>0</v>
      </c>
      <c r="J47" s="493">
        <v>0</v>
      </c>
      <c r="K47" s="493">
        <v>0</v>
      </c>
      <c r="L47" s="493">
        <v>0</v>
      </c>
    </row>
    <row r="48" spans="1:14" s="249" customFormat="1" ht="9" customHeight="1" x14ac:dyDescent="0.15">
      <c r="A48" s="272" t="s">
        <v>939</v>
      </c>
      <c r="B48" s="493">
        <v>3881</v>
      </c>
      <c r="C48" s="493">
        <v>3881</v>
      </c>
      <c r="D48" s="493">
        <v>0</v>
      </c>
      <c r="E48" s="493">
        <v>0</v>
      </c>
      <c r="F48" s="493">
        <v>0</v>
      </c>
      <c r="G48" s="493">
        <v>0</v>
      </c>
      <c r="H48" s="493">
        <v>0</v>
      </c>
      <c r="I48" s="493">
        <v>0</v>
      </c>
      <c r="J48" s="493">
        <v>0</v>
      </c>
      <c r="K48" s="493">
        <v>0</v>
      </c>
      <c r="L48" s="493">
        <v>0</v>
      </c>
    </row>
    <row r="49" spans="1:12" s="249" customFormat="1" ht="9" customHeight="1" x14ac:dyDescent="0.15">
      <c r="A49" s="272" t="s">
        <v>940</v>
      </c>
      <c r="B49" s="493">
        <v>24283</v>
      </c>
      <c r="C49" s="493">
        <v>24283</v>
      </c>
      <c r="D49" s="493">
        <v>0</v>
      </c>
      <c r="E49" s="493">
        <v>0</v>
      </c>
      <c r="F49" s="493">
        <v>0</v>
      </c>
      <c r="G49" s="493">
        <v>0</v>
      </c>
      <c r="H49" s="493">
        <v>0</v>
      </c>
      <c r="I49" s="493">
        <v>0</v>
      </c>
      <c r="J49" s="493">
        <v>0</v>
      </c>
      <c r="K49" s="493">
        <v>0</v>
      </c>
      <c r="L49" s="493">
        <v>0</v>
      </c>
    </row>
    <row r="50" spans="1:12" s="249" customFormat="1" ht="9" customHeight="1" x14ac:dyDescent="0.15">
      <c r="A50" s="272" t="s">
        <v>1715</v>
      </c>
      <c r="B50" s="493">
        <v>124420</v>
      </c>
      <c r="C50" s="493">
        <v>124420</v>
      </c>
      <c r="D50" s="493">
        <v>0</v>
      </c>
      <c r="E50" s="493">
        <v>0</v>
      </c>
      <c r="F50" s="493">
        <v>0</v>
      </c>
      <c r="G50" s="493">
        <v>0</v>
      </c>
      <c r="H50" s="493">
        <v>0</v>
      </c>
      <c r="I50" s="493">
        <v>0</v>
      </c>
      <c r="J50" s="493">
        <v>0</v>
      </c>
      <c r="K50" s="493">
        <v>0</v>
      </c>
      <c r="L50" s="493">
        <v>0</v>
      </c>
    </row>
    <row r="51" spans="1:12" s="249" customFormat="1" ht="9" customHeight="1" x14ac:dyDescent="0.15">
      <c r="A51" s="281" t="s">
        <v>1022</v>
      </c>
      <c r="B51" s="1665">
        <v>240497</v>
      </c>
      <c r="C51" s="1665">
        <v>240497</v>
      </c>
      <c r="D51" s="1665">
        <v>0</v>
      </c>
      <c r="E51" s="1665">
        <v>0</v>
      </c>
      <c r="F51" s="1665">
        <v>0</v>
      </c>
      <c r="G51" s="1665">
        <v>0</v>
      </c>
      <c r="H51" s="1665">
        <v>0</v>
      </c>
      <c r="I51" s="1665">
        <v>0</v>
      </c>
      <c r="J51" s="1665">
        <v>0</v>
      </c>
      <c r="K51" s="1665">
        <v>0</v>
      </c>
      <c r="L51" s="1665">
        <v>0</v>
      </c>
    </row>
    <row r="52" spans="1:12" s="249" customFormat="1" ht="9" customHeight="1" x14ac:dyDescent="0.15">
      <c r="A52" s="282" t="s">
        <v>388</v>
      </c>
      <c r="B52" s="493">
        <v>119631</v>
      </c>
      <c r="C52" s="494">
        <v>119631</v>
      </c>
      <c r="D52" s="493">
        <v>0</v>
      </c>
      <c r="E52" s="493">
        <v>0</v>
      </c>
      <c r="F52" s="493">
        <v>0</v>
      </c>
      <c r="G52" s="493">
        <v>0</v>
      </c>
      <c r="H52" s="493">
        <v>0</v>
      </c>
      <c r="I52" s="493">
        <v>0</v>
      </c>
      <c r="J52" s="493">
        <v>0</v>
      </c>
      <c r="K52" s="493">
        <v>0</v>
      </c>
      <c r="L52" s="249">
        <v>0</v>
      </c>
    </row>
    <row r="53" spans="1:12" s="249" customFormat="1" ht="9" customHeight="1" x14ac:dyDescent="0.15">
      <c r="A53" s="282" t="s">
        <v>944</v>
      </c>
      <c r="B53" s="493">
        <v>120866</v>
      </c>
      <c r="C53" s="494">
        <v>120866</v>
      </c>
      <c r="D53" s="493">
        <v>0</v>
      </c>
      <c r="E53" s="493">
        <v>0</v>
      </c>
      <c r="F53" s="493">
        <v>0</v>
      </c>
      <c r="G53" s="493">
        <v>0</v>
      </c>
      <c r="H53" s="493">
        <v>0</v>
      </c>
      <c r="I53" s="493">
        <v>0</v>
      </c>
      <c r="J53" s="493">
        <v>0</v>
      </c>
      <c r="K53" s="493">
        <v>0</v>
      </c>
      <c r="L53" s="249">
        <v>0</v>
      </c>
    </row>
    <row r="54" spans="1:12" ht="5.0999999999999996" customHeight="1" thickBot="1" x14ac:dyDescent="0.2">
      <c r="A54" s="463"/>
      <c r="B54" s="463"/>
      <c r="C54" s="463"/>
      <c r="D54" s="463"/>
      <c r="E54" s="463"/>
      <c r="F54" s="463"/>
      <c r="G54" s="463"/>
      <c r="H54" s="463"/>
      <c r="I54" s="463"/>
      <c r="J54" s="463"/>
      <c r="K54" s="463"/>
      <c r="L54" s="463"/>
    </row>
    <row r="55" spans="1:12" ht="9.75" thickTop="1" x14ac:dyDescent="0.15">
      <c r="A55" s="495" t="s">
        <v>1042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</row>
    <row r="56" spans="1:12" x14ac:dyDescent="0.15">
      <c r="A56" s="496" t="s">
        <v>1379</v>
      </c>
      <c r="B56" s="256"/>
      <c r="C56" s="256"/>
      <c r="D56" s="256"/>
      <c r="E56" s="256"/>
      <c r="F56" s="256"/>
      <c r="G56" s="256"/>
      <c r="H56" s="249"/>
      <c r="I56" s="249"/>
      <c r="J56" s="249"/>
      <c r="K56" s="249"/>
      <c r="L56" s="249"/>
    </row>
  </sheetData>
  <mergeCells count="15">
    <mergeCell ref="A1:L1"/>
    <mergeCell ref="L3:L4"/>
    <mergeCell ref="A6:L6"/>
    <mergeCell ref="A22:L22"/>
    <mergeCell ref="A38:L38"/>
    <mergeCell ref="H3:H4"/>
    <mergeCell ref="I3:I4"/>
    <mergeCell ref="J3:J4"/>
    <mergeCell ref="K3:K4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155</vt:i4>
      </vt:variant>
      <vt:variant>
        <vt:lpstr>Named Ranges</vt:lpstr>
      </vt:variant>
      <vt:variant>
        <vt:i4>148</vt:i4>
      </vt:variant>
    </vt:vector>
  </HeadingPairs>
  <TitlesOfParts>
    <vt:vector size="303" baseType="lpstr">
      <vt:lpstr> Indice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3.31</vt:lpstr>
      <vt:lpstr>3.32</vt:lpstr>
      <vt:lpstr>3.33</vt:lpstr>
      <vt:lpstr>3.34</vt:lpstr>
      <vt:lpstr>3.35</vt:lpstr>
      <vt:lpstr>3.36</vt:lpstr>
      <vt:lpstr>3.37</vt:lpstr>
      <vt:lpstr>3.38</vt:lpstr>
      <vt:lpstr>3.39</vt:lpstr>
      <vt:lpstr>3.40</vt:lpstr>
      <vt:lpstr>3.41</vt:lpstr>
      <vt:lpstr>3.42</vt:lpstr>
      <vt:lpstr>3.43</vt:lpstr>
      <vt:lpstr>3.44</vt:lpstr>
      <vt:lpstr>3.45</vt:lpstr>
      <vt:lpstr>3.46</vt:lpstr>
      <vt:lpstr>3.47</vt:lpstr>
      <vt:lpstr>3.48</vt:lpstr>
      <vt:lpstr>3.49</vt:lpstr>
      <vt:lpstr>3.50</vt:lpstr>
      <vt:lpstr>3.51</vt:lpstr>
      <vt:lpstr>3.52</vt:lpstr>
      <vt:lpstr>3.53</vt:lpstr>
      <vt:lpstr>3.54</vt:lpstr>
      <vt:lpstr>3.55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4.11a</vt:lpstr>
      <vt:lpstr>4.11b</vt:lpstr>
      <vt:lpstr>4.12a</vt:lpstr>
      <vt:lpstr>4.12b</vt:lpstr>
      <vt:lpstr>4.13</vt:lpstr>
      <vt:lpstr>4.14</vt:lpstr>
      <vt:lpstr>4.15</vt:lpstr>
      <vt:lpstr>4.16</vt:lpstr>
      <vt:lpstr>4.17</vt:lpstr>
      <vt:lpstr>4.18</vt:lpstr>
      <vt:lpstr>4.19</vt:lpstr>
      <vt:lpstr>4.20</vt:lpstr>
      <vt:lpstr>4.21</vt:lpstr>
      <vt:lpstr>4.22</vt:lpstr>
      <vt:lpstr>4.23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5.13</vt:lpstr>
      <vt:lpstr>5.14</vt:lpstr>
      <vt:lpstr>5.15</vt:lpstr>
      <vt:lpstr>5.16</vt:lpstr>
      <vt:lpstr>5.17</vt:lpstr>
      <vt:lpstr>5.18</vt:lpstr>
      <vt:lpstr>5.19</vt:lpstr>
      <vt:lpstr>5.20</vt:lpstr>
      <vt:lpstr>5.21</vt:lpstr>
      <vt:lpstr>6.1</vt:lpstr>
      <vt:lpstr>6.2</vt:lpstr>
      <vt:lpstr>6.3</vt:lpstr>
      <vt:lpstr>6.4</vt:lpstr>
      <vt:lpstr>6.5</vt:lpstr>
      <vt:lpstr>6.6</vt:lpstr>
      <vt:lpstr>7.1</vt:lpstr>
      <vt:lpstr>7.2</vt:lpstr>
      <vt:lpstr>7.3</vt:lpstr>
      <vt:lpstr>7.4</vt:lpstr>
      <vt:lpstr>7.5A</vt:lpstr>
      <vt:lpstr>7.5B</vt:lpstr>
      <vt:lpstr>7.5C</vt:lpstr>
      <vt:lpstr>7.5D</vt:lpstr>
      <vt:lpstr>7.6A</vt:lpstr>
      <vt:lpstr>7.6B</vt:lpstr>
      <vt:lpstr>7.6C</vt:lpstr>
      <vt:lpstr>7.6D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'2.1'!Print_Area</vt:lpstr>
      <vt:lpstr>'2.10'!Print_Area</vt:lpstr>
      <vt:lpstr>'2.11'!Print_Area</vt:lpstr>
      <vt:lpstr>'2.13'!Print_Area</vt:lpstr>
      <vt:lpstr>'2.14'!Print_Area</vt:lpstr>
      <vt:lpstr>'2.15'!Print_Area</vt:lpstr>
      <vt:lpstr>'2.16'!Print_Area</vt:lpstr>
      <vt:lpstr>'2.17'!Print_Area</vt:lpstr>
      <vt:lpstr>'2.18'!Print_Area</vt:lpstr>
      <vt:lpstr>'2.19'!Print_Area</vt:lpstr>
      <vt:lpstr>'2.20'!Print_Area</vt:lpstr>
      <vt:lpstr>'2.21'!Print_Area</vt:lpstr>
      <vt:lpstr>'2.22'!Print_Area</vt:lpstr>
      <vt:lpstr>'2.23'!Print_Area</vt:lpstr>
      <vt:lpstr>'2.24'!Print_Area</vt:lpstr>
      <vt:lpstr>'2.3'!Print_Area</vt:lpstr>
      <vt:lpstr>'2.4'!Print_Area</vt:lpstr>
      <vt:lpstr>'2.5'!Print_Area</vt:lpstr>
      <vt:lpstr>'2.6'!Print_Area</vt:lpstr>
      <vt:lpstr>'2.7'!Print_Area</vt:lpstr>
      <vt:lpstr>'2.8'!Print_Area</vt:lpstr>
      <vt:lpstr>'2.9'!Print_Area</vt:lpstr>
      <vt:lpstr>'3.1'!Print_Area</vt:lpstr>
      <vt:lpstr>'3.10'!Print_Area</vt:lpstr>
      <vt:lpstr>'3.11'!Print_Area</vt:lpstr>
      <vt:lpstr>'3.12'!Print_Area</vt:lpstr>
      <vt:lpstr>'3.13'!Print_Area</vt:lpstr>
      <vt:lpstr>'3.14'!Print_Area</vt:lpstr>
      <vt:lpstr>'3.15'!Print_Area</vt:lpstr>
      <vt:lpstr>'3.16'!Print_Area</vt:lpstr>
      <vt:lpstr>'3.17'!Print_Area</vt:lpstr>
      <vt:lpstr>'3.18'!Print_Area</vt:lpstr>
      <vt:lpstr>'3.19'!Print_Area</vt:lpstr>
      <vt:lpstr>'3.2'!Print_Area</vt:lpstr>
      <vt:lpstr>'3.20'!Print_Area</vt:lpstr>
      <vt:lpstr>'3.21'!Print_Area</vt:lpstr>
      <vt:lpstr>'3.22'!Print_Area</vt:lpstr>
      <vt:lpstr>'3.23'!Print_Area</vt:lpstr>
      <vt:lpstr>'3.24'!Print_Area</vt:lpstr>
      <vt:lpstr>'3.25'!Print_Area</vt:lpstr>
      <vt:lpstr>'3.26'!Print_Area</vt:lpstr>
      <vt:lpstr>'3.27'!Print_Area</vt:lpstr>
      <vt:lpstr>'3.28'!Print_Area</vt:lpstr>
      <vt:lpstr>'3.29'!Print_Area</vt:lpstr>
      <vt:lpstr>'3.3'!Print_Area</vt:lpstr>
      <vt:lpstr>'3.30'!Print_Area</vt:lpstr>
      <vt:lpstr>'3.31'!Print_Area</vt:lpstr>
      <vt:lpstr>'3.32'!Print_Area</vt:lpstr>
      <vt:lpstr>'3.33'!Print_Area</vt:lpstr>
      <vt:lpstr>'3.34'!Print_Area</vt:lpstr>
      <vt:lpstr>'3.35'!Print_Area</vt:lpstr>
      <vt:lpstr>'3.36'!Print_Area</vt:lpstr>
      <vt:lpstr>'3.37'!Print_Area</vt:lpstr>
      <vt:lpstr>'3.38'!Print_Area</vt:lpstr>
      <vt:lpstr>'3.39'!Print_Area</vt:lpstr>
      <vt:lpstr>'3.4'!Print_Area</vt:lpstr>
      <vt:lpstr>'3.40'!Print_Area</vt:lpstr>
      <vt:lpstr>'3.41'!Print_Area</vt:lpstr>
      <vt:lpstr>'3.42'!Print_Area</vt:lpstr>
      <vt:lpstr>'3.43'!Print_Area</vt:lpstr>
      <vt:lpstr>'3.44'!Print_Area</vt:lpstr>
      <vt:lpstr>'3.45'!Print_Area</vt:lpstr>
      <vt:lpstr>'3.46'!Print_Area</vt:lpstr>
      <vt:lpstr>'3.47'!Print_Area</vt:lpstr>
      <vt:lpstr>'3.48'!Print_Area</vt:lpstr>
      <vt:lpstr>'3.49'!Print_Area</vt:lpstr>
      <vt:lpstr>'3.5'!Print_Area</vt:lpstr>
      <vt:lpstr>'3.50'!Print_Area</vt:lpstr>
      <vt:lpstr>'3.51'!Print_Area</vt:lpstr>
      <vt:lpstr>'3.52'!Print_Area</vt:lpstr>
      <vt:lpstr>'3.53'!Print_Area</vt:lpstr>
      <vt:lpstr>'3.54'!Print_Area</vt:lpstr>
      <vt:lpstr>'3.55'!Print_Area</vt:lpstr>
      <vt:lpstr>'3.6'!Print_Area</vt:lpstr>
      <vt:lpstr>'3.7'!Print_Area</vt:lpstr>
      <vt:lpstr>'3.8'!Print_Area</vt:lpstr>
      <vt:lpstr>'3.9'!Print_Area</vt:lpstr>
      <vt:lpstr>'4.1'!Print_Area</vt:lpstr>
      <vt:lpstr>'4.10'!Print_Area</vt:lpstr>
      <vt:lpstr>'4.11a'!Print_Area</vt:lpstr>
      <vt:lpstr>'4.11b'!Print_Area</vt:lpstr>
      <vt:lpstr>'4.12a'!Print_Area</vt:lpstr>
      <vt:lpstr>'4.12b'!Print_Area</vt:lpstr>
      <vt:lpstr>'4.13'!Print_Area</vt:lpstr>
      <vt:lpstr>'4.14'!Print_Area</vt:lpstr>
      <vt:lpstr>'4.15'!Print_Area</vt:lpstr>
      <vt:lpstr>'4.16'!Print_Area</vt:lpstr>
      <vt:lpstr>'4.17'!Print_Area</vt:lpstr>
      <vt:lpstr>'4.18'!Print_Area</vt:lpstr>
      <vt:lpstr>'4.19'!Print_Area</vt:lpstr>
      <vt:lpstr>'4.2'!Print_Area</vt:lpstr>
      <vt:lpstr>'4.20'!Print_Area</vt:lpstr>
      <vt:lpstr>'4.21'!Print_Area</vt:lpstr>
      <vt:lpstr>'4.22'!Print_Area</vt:lpstr>
      <vt:lpstr>'4.23'!Print_Area</vt:lpstr>
      <vt:lpstr>'4.3'!Print_Area</vt:lpstr>
      <vt:lpstr>'4.4'!Print_Area</vt:lpstr>
      <vt:lpstr>'4.5'!Print_Area</vt:lpstr>
      <vt:lpstr>'4.6'!Print_Area</vt:lpstr>
      <vt:lpstr>'4.7'!Print_Area</vt:lpstr>
      <vt:lpstr>'4.8'!Print_Area</vt:lpstr>
      <vt:lpstr>'4.9'!Print_Area</vt:lpstr>
      <vt:lpstr>'5.1'!Print_Area</vt:lpstr>
      <vt:lpstr>'5.10'!Print_Area</vt:lpstr>
      <vt:lpstr>'5.11'!Print_Area</vt:lpstr>
      <vt:lpstr>'5.12'!Print_Area</vt:lpstr>
      <vt:lpstr>'5.13'!Print_Area</vt:lpstr>
      <vt:lpstr>'5.14'!Print_Area</vt:lpstr>
      <vt:lpstr>'5.15'!Print_Area</vt:lpstr>
      <vt:lpstr>'5.16'!Print_Area</vt:lpstr>
      <vt:lpstr>'5.17'!Print_Area</vt:lpstr>
      <vt:lpstr>'5.18'!Print_Area</vt:lpstr>
      <vt:lpstr>'5.19'!Print_Area</vt:lpstr>
      <vt:lpstr>'5.2'!Print_Area</vt:lpstr>
      <vt:lpstr>'5.20'!Print_Area</vt:lpstr>
      <vt:lpstr>'5.21'!Print_Area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'6.2'!Print_Area</vt:lpstr>
      <vt:lpstr>'6.3'!Print_Area</vt:lpstr>
      <vt:lpstr>'6.4'!Print_Area</vt:lpstr>
      <vt:lpstr>'6.5'!Print_Area</vt:lpstr>
      <vt:lpstr>'6.6'!Print_Area</vt:lpstr>
      <vt:lpstr>'7.1'!Print_Area</vt:lpstr>
      <vt:lpstr>'7.2'!Print_Area</vt:lpstr>
      <vt:lpstr>'7.3'!Print_Area</vt:lpstr>
      <vt:lpstr>'7.4'!Print_Area</vt:lpstr>
      <vt:lpstr>'7.5A'!Print_Area</vt:lpstr>
      <vt:lpstr>'7.5B'!Print_Area</vt:lpstr>
      <vt:lpstr>'7.5C'!Print_Area</vt:lpstr>
      <vt:lpstr>'7.5D'!Print_Area</vt:lpstr>
      <vt:lpstr>'7.6A'!Print_Area</vt:lpstr>
      <vt:lpstr>'7.6B'!Print_Area</vt:lpstr>
      <vt:lpstr>'7.6C'!Print_Area</vt:lpstr>
      <vt:lpstr>'7.6D'!Print_Area</vt:lpstr>
      <vt:lpstr>'8.1'!Print_Area</vt:lpstr>
      <vt:lpstr>'8.10'!Print_Area</vt:lpstr>
      <vt:lpstr>'8.11'!Print_Area</vt:lpstr>
      <vt:lpstr>'8.2'!Print_Area</vt:lpstr>
      <vt:lpstr>'8.5'!Print_Area</vt:lpstr>
      <vt:lpstr>'8.6'!Print_Area</vt:lpstr>
      <vt:lpstr>'8.7'!Print_Area</vt:lpstr>
      <vt:lpstr>'8.8'!Print_Area</vt:lpstr>
      <vt:lpstr>'8.9'!Print_Area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Maria João Lucas</cp:lastModifiedBy>
  <cp:lastPrinted>2021-10-28T16:22:59Z</cp:lastPrinted>
  <dcterms:created xsi:type="dcterms:W3CDTF">2015-09-09T09:31:18Z</dcterms:created>
  <dcterms:modified xsi:type="dcterms:W3CDTF">2021-11-04T21:30:37Z</dcterms:modified>
</cp:coreProperties>
</file>