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20" windowWidth="14220" windowHeight="10890"/>
  </bookViews>
  <sheets>
    <sheet name="Índice" sheetId="56" r:id="rId1"/>
    <sheet name="Climatologia" sheetId="23" r:id="rId2"/>
    <sheet name="Área" sheetId="55" r:id="rId3"/>
    <sheet name="Produtividade" sheetId="29" r:id="rId4"/>
    <sheet name="Produção" sheetId="57" r:id="rId5"/>
  </sheets>
  <definedNames>
    <definedName name="_xlnm.Print_Area" localSheetId="2">Área!$A$3:$I$26</definedName>
    <definedName name="_xlnm.Print_Area" localSheetId="1">Climatologia!$A$3:$I$15</definedName>
  </definedNames>
  <calcPr calcId="145621"/>
</workbook>
</file>

<file path=xl/calcChain.xml><?xml version="1.0" encoding="utf-8"?>
<calcChain xmlns="http://schemas.openxmlformats.org/spreadsheetml/2006/main">
  <c r="G16" i="57" l="1"/>
  <c r="H16" i="57" s="1"/>
  <c r="G14" i="57"/>
  <c r="H14" i="57" s="1"/>
  <c r="G13" i="57"/>
  <c r="H13" i="57" s="1"/>
  <c r="G12" i="57"/>
  <c r="H12" i="57" s="1"/>
  <c r="G11" i="57"/>
  <c r="H11" i="57" s="1"/>
  <c r="G10" i="57"/>
  <c r="H10" i="57" s="1"/>
  <c r="G9" i="57"/>
  <c r="H9" i="57" s="1"/>
</calcChain>
</file>

<file path=xl/sharedStrings.xml><?xml version="1.0" encoding="utf-8"?>
<sst xmlns="http://schemas.openxmlformats.org/spreadsheetml/2006/main" count="100" uniqueCount="60">
  <si>
    <t>Observação</t>
  </si>
  <si>
    <t>Temperatura média do ar (ºC)</t>
  </si>
  <si>
    <t>Precipitação média (mm)</t>
  </si>
  <si>
    <t xml:space="preserve">Média </t>
  </si>
  <si>
    <t>1ª</t>
  </si>
  <si>
    <t>2ª</t>
  </si>
  <si>
    <t>3ª</t>
  </si>
  <si>
    <t xml:space="preserve">Mensal </t>
  </si>
  <si>
    <t>mensal</t>
  </si>
  <si>
    <t>década</t>
  </si>
  <si>
    <t>acumulada</t>
  </si>
  <si>
    <t>A norte do Tejo</t>
  </si>
  <si>
    <t xml:space="preserve">  Valor verificado</t>
  </si>
  <si>
    <t xml:space="preserve">  Desvio da normal</t>
  </si>
  <si>
    <t>A sul do Tejo</t>
  </si>
  <si>
    <t>Fonte: Instituto Português do Mar e da Atmosfera, I.P.</t>
  </si>
  <si>
    <t>Continente</t>
  </si>
  <si>
    <t>Culturas</t>
  </si>
  <si>
    <t>Área</t>
  </si>
  <si>
    <t>Índices</t>
  </si>
  <si>
    <t>1 000 ha</t>
  </si>
  <si>
    <t>CEREAIS</t>
  </si>
  <si>
    <t>Aveia</t>
  </si>
  <si>
    <t>f - Valor previsto</t>
  </si>
  <si>
    <t>Trigo mole</t>
  </si>
  <si>
    <t>Trigo duro</t>
  </si>
  <si>
    <t>Triticale</t>
  </si>
  <si>
    <t>Centeio</t>
  </si>
  <si>
    <t>Cevada</t>
  </si>
  <si>
    <t>Produtividade</t>
  </si>
  <si>
    <t>kg/ha</t>
  </si>
  <si>
    <t>2021 f</t>
  </si>
  <si>
    <t>Climatologia</t>
  </si>
  <si>
    <t>Índice</t>
  </si>
  <si>
    <t>Milho de sequeiro</t>
  </si>
  <si>
    <t>Milho de regadio</t>
  </si>
  <si>
    <t>Arroz</t>
  </si>
  <si>
    <t>CULTURAS SACHADAS</t>
  </si>
  <si>
    <t>Batata de sequeiro</t>
  </si>
  <si>
    <t>Batata de regadio</t>
  </si>
  <si>
    <t>CULTURAS INDUSTRIAIS</t>
  </si>
  <si>
    <t>Girassol</t>
  </si>
  <si>
    <t>FRUTOS</t>
  </si>
  <si>
    <t>Pêssego</t>
  </si>
  <si>
    <t>PREVISÕES AGRÍCOLAS</t>
  </si>
  <si>
    <t>(Média 2016/20 = 100)</t>
  </si>
  <si>
    <t>(2020 = 100)</t>
  </si>
  <si>
    <t>ÁREA EM JULHO DE 2021</t>
  </si>
  <si>
    <t>PRODUTIVIDADE EM JULHO DE 2021</t>
  </si>
  <si>
    <t>PRODUÇÃO EM JULHO DE 2021</t>
  </si>
  <si>
    <t>CLIMATOLOGIA EM JULHO 2021</t>
  </si>
  <si>
    <t>Tomate para indústria</t>
  </si>
  <si>
    <t>Maçã</t>
  </si>
  <si>
    <t>Pera</t>
  </si>
  <si>
    <t>Uva de mesa</t>
  </si>
  <si>
    <t>Uva para vinho (hl/ha)</t>
  </si>
  <si>
    <t>Amêndoa</t>
  </si>
  <si>
    <t>Produção</t>
  </si>
  <si>
    <t>1 000 t</t>
  </si>
  <si>
    <t>Nota: foram utilizados dados de 63 estações meteorológicas a norte do Tejo e de 34 estações meteorológicas a sul do Tejo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</si>
</sst>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"/>
    <numFmt numFmtId="165" formatCode="#&quot; &quot;??/16"/>
    <numFmt numFmtId="166" formatCode="0.0000000000E+00"/>
    <numFmt numFmtId="167" formatCode="#,##0.000"/>
    <numFmt numFmtId="168" formatCode="#\ ##0"/>
    <numFmt numFmtId="169" formatCode="#,##0.0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6" tint="-0.249977111117893"/>
      <name val="Arial"/>
      <family val="2"/>
    </font>
    <font>
      <b/>
      <sz val="10"/>
      <color rgb="FF808000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b/>
      <sz val="10"/>
      <color rgb="FF4F6228"/>
      <name val="Arial"/>
      <family val="2"/>
    </font>
    <font>
      <sz val="10"/>
      <color rgb="FF00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66663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medium">
        <color rgb="FF808000"/>
      </right>
      <top/>
      <bottom/>
      <diagonal/>
    </border>
    <border>
      <left/>
      <right/>
      <top/>
      <bottom style="double">
        <color theme="6" tint="-0.24994659260841701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 style="medium">
        <color rgb="FF808000"/>
      </left>
      <right/>
      <top/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double">
        <color rgb="FF666633"/>
      </bottom>
      <diagonal/>
    </border>
  </borders>
  <cellStyleXfs count="8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5" fillId="0" borderId="0" applyNumberFormat="0" applyFill="0" applyBorder="0" applyAlignment="0" applyProtection="0"/>
  </cellStyleXfs>
  <cellXfs count="74">
    <xf numFmtId="0" fontId="0" fillId="0" borderId="0" xfId="0"/>
    <xf numFmtId="0" fontId="1" fillId="0" borderId="0" xfId="6" applyFont="1" applyFill="1" applyBorder="1"/>
    <xf numFmtId="0" fontId="1" fillId="0" borderId="0" xfId="6" applyFont="1"/>
    <xf numFmtId="0" fontId="1" fillId="0" borderId="0" xfId="6" applyFont="1" applyBorder="1"/>
    <xf numFmtId="0" fontId="3" fillId="0" borderId="0" xfId="6" applyFont="1" applyAlignment="1">
      <alignment vertical="center"/>
    </xf>
    <xf numFmtId="167" fontId="1" fillId="0" borderId="0" xfId="6" applyNumberFormat="1" applyFont="1" applyBorder="1"/>
    <xf numFmtId="3" fontId="1" fillId="0" borderId="0" xfId="6" applyNumberFormat="1" applyFont="1" applyBorder="1"/>
    <xf numFmtId="3" fontId="1" fillId="0" borderId="0" xfId="6" applyNumberFormat="1" applyFont="1" applyFill="1" applyBorder="1"/>
    <xf numFmtId="167" fontId="1" fillId="0" borderId="0" xfId="6" applyNumberFormat="1" applyFont="1" applyFill="1" applyBorder="1"/>
    <xf numFmtId="1" fontId="4" fillId="0" borderId="0" xfId="6" applyNumberFormat="1" applyFont="1" applyFill="1" applyBorder="1" applyAlignment="1">
      <alignment horizontal="left"/>
    </xf>
    <xf numFmtId="0" fontId="0" fillId="0" borderId="0" xfId="0" applyAlignment="1">
      <alignment vertical="center"/>
    </xf>
    <xf numFmtId="0" fontId="6" fillId="0" borderId="0" xfId="6" applyFont="1" applyFill="1" applyBorder="1" applyAlignment="1">
      <alignment horizontal="left" vertical="center"/>
    </xf>
    <xf numFmtId="0" fontId="7" fillId="0" borderId="0" xfId="7" applyFont="1" applyFill="1" applyAlignment="1">
      <alignment vertical="center"/>
    </xf>
    <xf numFmtId="0" fontId="8" fillId="2" borderId="0" xfId="6" quotePrefix="1" applyFont="1" applyFill="1" applyAlignment="1">
      <alignment horizontal="center"/>
    </xf>
    <xf numFmtId="0" fontId="9" fillId="0" borderId="0" xfId="0" applyFont="1"/>
    <xf numFmtId="0" fontId="10" fillId="0" borderId="0" xfId="0" applyFont="1"/>
    <xf numFmtId="0" fontId="1" fillId="0" borderId="0" xfId="6" applyFont="1" applyFill="1"/>
    <xf numFmtId="0" fontId="7" fillId="0" borderId="0" xfId="7" applyFont="1" applyFill="1"/>
    <xf numFmtId="0" fontId="11" fillId="0" borderId="0" xfId="6" applyFont="1" applyFill="1" applyAlignment="1">
      <alignment horizontal="left"/>
    </xf>
    <xf numFmtId="0" fontId="11" fillId="0" borderId="0" xfId="6" quotePrefix="1" applyFont="1" applyFill="1" applyAlignment="1">
      <alignment horizontal="left"/>
    </xf>
    <xf numFmtId="0" fontId="12" fillId="2" borderId="1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" fillId="0" borderId="0" xfId="6" applyFont="1" applyFill="1" applyBorder="1" applyAlignment="1">
      <alignment vertical="center"/>
    </xf>
    <xf numFmtId="0" fontId="1" fillId="0" borderId="0" xfId="6" quotePrefix="1" applyFont="1" applyFill="1" applyBorder="1" applyAlignment="1">
      <alignment horizontal="left"/>
    </xf>
    <xf numFmtId="164" fontId="11" fillId="0" borderId="0" xfId="6" applyNumberFormat="1" applyFont="1" applyFill="1" applyBorder="1" applyAlignment="1">
      <alignment horizontal="right"/>
    </xf>
    <xf numFmtId="164" fontId="1" fillId="0" borderId="0" xfId="6" applyNumberFormat="1" applyFont="1" applyFill="1" applyBorder="1" applyAlignment="1">
      <alignment horizontal="right"/>
    </xf>
    <xf numFmtId="0" fontId="1" fillId="0" borderId="0" xfId="6" applyFont="1" applyFill="1" applyAlignment="1">
      <alignment horizontal="center"/>
    </xf>
    <xf numFmtId="164" fontId="1" fillId="0" borderId="0" xfId="6" applyNumberFormat="1" applyFont="1" applyFill="1"/>
    <xf numFmtId="164" fontId="1" fillId="0" borderId="0" xfId="6" applyNumberFormat="1" applyFont="1" applyFill="1" applyAlignment="1">
      <alignment horizontal="center"/>
    </xf>
    <xf numFmtId="0" fontId="14" fillId="0" borderId="0" xfId="6" applyFont="1"/>
    <xf numFmtId="0" fontId="15" fillId="0" borderId="0" xfId="6" applyFont="1"/>
    <xf numFmtId="165" fontId="1" fillId="0" borderId="0" xfId="6" applyNumberFormat="1" applyFont="1" applyFill="1"/>
    <xf numFmtId="166" fontId="1" fillId="0" borderId="0" xfId="6" applyNumberFormat="1" applyFont="1" applyFill="1"/>
    <xf numFmtId="0" fontId="16" fillId="3" borderId="5" xfId="0" applyFont="1" applyFill="1" applyBorder="1" applyAlignment="1">
      <alignment horizontal="left" vertical="center"/>
    </xf>
    <xf numFmtId="169" fontId="16" fillId="3" borderId="5" xfId="0" applyNumberFormat="1" applyFont="1" applyFill="1" applyBorder="1" applyAlignment="1">
      <alignment horizontal="right" vertical="center"/>
    </xf>
    <xf numFmtId="169" fontId="17" fillId="3" borderId="5" xfId="0" applyNumberFormat="1" applyFont="1" applyFill="1" applyBorder="1" applyAlignment="1">
      <alignment horizontal="right" vertical="center"/>
    </xf>
    <xf numFmtId="169" fontId="17" fillId="3" borderId="11" xfId="0" applyNumberFormat="1" applyFont="1" applyFill="1" applyBorder="1" applyAlignment="1">
      <alignment horizontal="right" vertical="center"/>
    </xf>
    <xf numFmtId="0" fontId="17" fillId="3" borderId="5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left" vertical="center"/>
    </xf>
    <xf numFmtId="169" fontId="16" fillId="3" borderId="13" xfId="0" applyNumberFormat="1" applyFont="1" applyFill="1" applyBorder="1" applyAlignment="1">
      <alignment horizontal="right" vertical="center"/>
    </xf>
    <xf numFmtId="169" fontId="17" fillId="3" borderId="13" xfId="0" applyNumberFormat="1" applyFont="1" applyFill="1" applyBorder="1" applyAlignment="1">
      <alignment horizontal="right" vertical="center"/>
    </xf>
    <xf numFmtId="0" fontId="3" fillId="0" borderId="0" xfId="6" applyFont="1" applyFill="1" applyBorder="1" applyAlignment="1">
      <alignment vertical="center"/>
    </xf>
    <xf numFmtId="0" fontId="11" fillId="0" borderId="0" xfId="6" applyFont="1" applyFill="1"/>
    <xf numFmtId="0" fontId="12" fillId="2" borderId="8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6" fillId="0" borderId="0" xfId="6" quotePrefix="1" applyFont="1" applyFill="1" applyAlignment="1">
      <alignment horizontal="left"/>
    </xf>
    <xf numFmtId="0" fontId="6" fillId="0" borderId="0" xfId="6" quotePrefix="1" applyFont="1" applyFill="1" applyAlignment="1">
      <alignment horizontal="left"/>
    </xf>
    <xf numFmtId="0" fontId="6" fillId="0" borderId="0" xfId="6" quotePrefix="1" applyFont="1" applyFill="1" applyAlignment="1">
      <alignment horizontal="left" vertical="center"/>
    </xf>
    <xf numFmtId="168" fontId="1" fillId="0" borderId="0" xfId="6" applyNumberFormat="1" applyFont="1" applyFill="1" applyBorder="1" applyAlignment="1">
      <alignment horizontal="center"/>
    </xf>
    <xf numFmtId="3" fontId="1" fillId="0" borderId="0" xfId="6" applyNumberFormat="1" applyFont="1" applyFill="1" applyBorder="1" applyAlignment="1">
      <alignment horizontal="center"/>
    </xf>
    <xf numFmtId="0" fontId="1" fillId="0" borderId="6" xfId="6" applyFont="1" applyFill="1" applyBorder="1"/>
    <xf numFmtId="0" fontId="1" fillId="0" borderId="6" xfId="6" applyFont="1" applyBorder="1"/>
    <xf numFmtId="0" fontId="13" fillId="0" borderId="0" xfId="0" applyFont="1" applyAlignment="1"/>
    <xf numFmtId="0" fontId="6" fillId="0" borderId="0" xfId="6" applyFont="1" applyFill="1" applyBorder="1" applyAlignment="1">
      <alignment horizontal="left"/>
    </xf>
    <xf numFmtId="0" fontId="1" fillId="0" borderId="0" xfId="6" applyFont="1" applyFill="1" applyBorder="1" applyAlignment="1">
      <alignment horizontal="left" indent="1"/>
    </xf>
    <xf numFmtId="0" fontId="16" fillId="3" borderId="5" xfId="0" applyFont="1" applyFill="1" applyBorder="1" applyAlignment="1">
      <alignment horizontal="left" vertical="center" indent="1"/>
    </xf>
    <xf numFmtId="3" fontId="17" fillId="3" borderId="5" xfId="0" applyNumberFormat="1" applyFont="1" applyFill="1" applyBorder="1" applyAlignment="1">
      <alignment horizontal="right" vertical="center"/>
    </xf>
    <xf numFmtId="1" fontId="17" fillId="3" borderId="5" xfId="0" applyNumberFormat="1" applyFont="1" applyFill="1" applyBorder="1" applyAlignment="1">
      <alignment horizontal="center" vertical="center"/>
    </xf>
    <xf numFmtId="1" fontId="17" fillId="3" borderId="11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left" vertical="center" indent="2"/>
    </xf>
    <xf numFmtId="3" fontId="17" fillId="0" borderId="5" xfId="0" applyNumberFormat="1" applyFont="1" applyFill="1" applyBorder="1" applyAlignment="1">
      <alignment horizontal="right" vertical="center"/>
    </xf>
    <xf numFmtId="1" fontId="17" fillId="0" borderId="5" xfId="0" applyNumberFormat="1" applyFont="1" applyFill="1" applyBorder="1" applyAlignment="1">
      <alignment horizontal="center" vertical="center"/>
    </xf>
    <xf numFmtId="1" fontId="17" fillId="0" borderId="11" xfId="0" applyNumberFormat="1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left" vertical="center" indent="1"/>
    </xf>
    <xf numFmtId="0" fontId="17" fillId="3" borderId="5" xfId="0" applyFont="1" applyFill="1" applyBorder="1" applyAlignment="1">
      <alignment horizontal="left" vertical="center" indent="2"/>
    </xf>
  </cellXfs>
  <cellStyles count="8">
    <cellStyle name="Hyperlink" xfId="7" builtinId="8"/>
    <cellStyle name="Normal" xfId="0" builtinId="0"/>
    <cellStyle name="Normal 2" xfId="1"/>
    <cellStyle name="Normal 3" xfId="3"/>
    <cellStyle name="Normal 3 2" xfId="4"/>
    <cellStyle name="Normal 4" xfId="5"/>
    <cellStyle name="Normal 5" xfId="6"/>
    <cellStyle name="Percent 2" xfId="2"/>
  </cellStyles>
  <dxfs count="0"/>
  <tableStyles count="0" defaultTableStyle="TableStyleMedium2" defaultPivotStyle="PivotStyleLight16"/>
  <colors>
    <mruColors>
      <color rgb="FF808000"/>
      <color rgb="FF666633"/>
      <color rgb="FFCC9900"/>
      <color rgb="FF663300"/>
      <color rgb="FF996633"/>
      <color rgb="FFCCCC00"/>
      <color rgb="FF333300"/>
      <color rgb="FF669900"/>
      <color rgb="FFFFFFFF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agricultura">
      <a:dk1>
        <a:sysClr val="windowText" lastClr="000000"/>
      </a:dk1>
      <a:lt1>
        <a:sysClr val="window" lastClr="FFFFFF"/>
      </a:lt1>
      <a:dk2>
        <a:srgbClr val="336600"/>
      </a:dk2>
      <a:lt2>
        <a:srgbClr val="EEECE1"/>
      </a:lt2>
      <a:accent1>
        <a:srgbClr val="666633"/>
      </a:accent1>
      <a:accent2>
        <a:srgbClr val="669900"/>
      </a:accent2>
      <a:accent3>
        <a:srgbClr val="CCCC00"/>
      </a:accent3>
      <a:accent4>
        <a:srgbClr val="CC6600"/>
      </a:accent4>
      <a:accent5>
        <a:srgbClr val="CC9900"/>
      </a:accent5>
      <a:accent6>
        <a:srgbClr val="996633"/>
      </a:accent6>
      <a:hlink>
        <a:srgbClr val="1F497D"/>
      </a:hlink>
      <a:folHlink>
        <a:srgbClr val="8DB3E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showGridLines="0" tabSelected="1" workbookViewId="0"/>
  </sheetViews>
  <sheetFormatPr defaultRowHeight="15" x14ac:dyDescent="0.25"/>
  <cols>
    <col min="1" max="1" width="43.7109375" customWidth="1"/>
  </cols>
  <sheetData>
    <row r="1" spans="1:1" ht="15.75" x14ac:dyDescent="0.25">
      <c r="A1" s="13" t="s">
        <v>44</v>
      </c>
    </row>
    <row r="2" spans="1:1" ht="5.0999999999999996" customHeight="1" x14ac:dyDescent="0.25">
      <c r="A2" s="14"/>
    </row>
    <row r="3" spans="1:1" s="10" customFormat="1" ht="15" customHeight="1" x14ac:dyDescent="0.25">
      <c r="A3" s="12" t="s">
        <v>32</v>
      </c>
    </row>
    <row r="4" spans="1:1" s="10" customFormat="1" ht="15" customHeight="1" x14ac:dyDescent="0.25">
      <c r="A4" s="12" t="s">
        <v>18</v>
      </c>
    </row>
    <row r="5" spans="1:1" s="10" customFormat="1" ht="15" customHeight="1" x14ac:dyDescent="0.25">
      <c r="A5" s="12" t="s">
        <v>29</v>
      </c>
    </row>
    <row r="6" spans="1:1" s="10" customFormat="1" ht="15" customHeight="1" x14ac:dyDescent="0.25">
      <c r="A6" s="12" t="s">
        <v>57</v>
      </c>
    </row>
    <row r="7" spans="1:1" x14ac:dyDescent="0.25">
      <c r="A7" s="15"/>
    </row>
    <row r="8" spans="1:1" x14ac:dyDescent="0.25">
      <c r="A8" s="15"/>
    </row>
  </sheetData>
  <hyperlinks>
    <hyperlink ref="A3" location="Climatologia!A1" display="Climatologia!A1"/>
    <hyperlink ref="A4" location="Área!A1" display="Área"/>
    <hyperlink ref="A5" location="Produtividade!A1" display="Produtividade"/>
    <hyperlink ref="A6" location="Produção!A1" display="Produtividade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16.7109375" style="16" customWidth="1"/>
    <col min="2" max="2" width="12.7109375" style="16" customWidth="1"/>
    <col min="3" max="4" width="8.7109375" style="33" customWidth="1"/>
    <col min="5" max="5" width="8.7109375" style="16" customWidth="1"/>
    <col min="6" max="6" width="12.7109375" style="16" customWidth="1"/>
    <col min="7" max="9" width="8.7109375" style="16" customWidth="1"/>
    <col min="10" max="16384" width="9.140625" style="16"/>
  </cols>
  <sheetData>
    <row r="1" spans="1:11" ht="13.5" customHeight="1" x14ac:dyDescent="0.2">
      <c r="A1" s="56" t="s">
        <v>50</v>
      </c>
      <c r="B1" s="56"/>
      <c r="C1" s="56"/>
      <c r="D1" s="56"/>
      <c r="E1" s="56"/>
      <c r="F1" s="56"/>
      <c r="G1" s="56"/>
      <c r="H1" s="56"/>
      <c r="I1" s="56"/>
      <c r="K1" s="17" t="s">
        <v>33</v>
      </c>
    </row>
    <row r="2" spans="1:11" ht="5.0999999999999996" customHeight="1" thickBot="1" x14ac:dyDescent="0.25">
      <c r="A2" s="18"/>
      <c r="B2" s="19"/>
      <c r="C2" s="19"/>
      <c r="D2" s="19"/>
      <c r="E2" s="19"/>
      <c r="F2" s="19"/>
      <c r="G2" s="19"/>
      <c r="H2" s="19"/>
      <c r="I2" s="19"/>
    </row>
    <row r="3" spans="1:11" ht="15.95" customHeight="1" thickBot="1" x14ac:dyDescent="0.25">
      <c r="A3" s="20" t="s">
        <v>0</v>
      </c>
      <c r="B3" s="21" t="s">
        <v>1</v>
      </c>
      <c r="C3" s="22"/>
      <c r="D3" s="22"/>
      <c r="E3" s="23"/>
      <c r="F3" s="21" t="s">
        <v>2</v>
      </c>
      <c r="G3" s="22"/>
      <c r="H3" s="22"/>
      <c r="I3" s="23"/>
    </row>
    <row r="4" spans="1:11" ht="15.95" customHeight="1" x14ac:dyDescent="0.2">
      <c r="A4" s="24"/>
      <c r="B4" s="25" t="s">
        <v>3</v>
      </c>
      <c r="C4" s="25" t="s">
        <v>4</v>
      </c>
      <c r="D4" s="25" t="s">
        <v>5</v>
      </c>
      <c r="E4" s="25" t="s">
        <v>6</v>
      </c>
      <c r="F4" s="25" t="s">
        <v>7</v>
      </c>
      <c r="G4" s="25" t="s">
        <v>4</v>
      </c>
      <c r="H4" s="25" t="s">
        <v>5</v>
      </c>
      <c r="I4" s="26" t="s">
        <v>6</v>
      </c>
    </row>
    <row r="5" spans="1:11" ht="15.95" customHeight="1" x14ac:dyDescent="0.2">
      <c r="A5" s="24"/>
      <c r="B5" s="27" t="s">
        <v>8</v>
      </c>
      <c r="C5" s="27" t="s">
        <v>9</v>
      </c>
      <c r="D5" s="27" t="s">
        <v>9</v>
      </c>
      <c r="E5" s="27" t="s">
        <v>9</v>
      </c>
      <c r="F5" s="27" t="s">
        <v>10</v>
      </c>
      <c r="G5" s="27" t="s">
        <v>9</v>
      </c>
      <c r="H5" s="27" t="s">
        <v>9</v>
      </c>
      <c r="I5" s="28" t="s">
        <v>9</v>
      </c>
    </row>
    <row r="6" spans="1:11" ht="5.0999999999999996" customHeight="1" x14ac:dyDescent="0.2">
      <c r="A6" s="45"/>
      <c r="B6" s="45"/>
      <c r="C6" s="45"/>
      <c r="D6" s="45"/>
      <c r="E6" s="45"/>
      <c r="F6" s="45"/>
      <c r="G6" s="45"/>
      <c r="H6" s="45"/>
      <c r="I6" s="45"/>
    </row>
    <row r="7" spans="1:11" s="29" customFormat="1" ht="15.95" customHeight="1" x14ac:dyDescent="0.25">
      <c r="A7" s="40" t="s">
        <v>11</v>
      </c>
      <c r="B7" s="41"/>
      <c r="C7" s="42"/>
      <c r="D7" s="42"/>
      <c r="E7" s="42"/>
      <c r="F7" s="41"/>
      <c r="G7" s="42"/>
      <c r="H7" s="42"/>
      <c r="I7" s="43"/>
    </row>
    <row r="8" spans="1:11" s="29" customFormat="1" ht="15.95" customHeight="1" x14ac:dyDescent="0.25">
      <c r="A8" s="44" t="s">
        <v>12</v>
      </c>
      <c r="B8" s="41">
        <v>15.166666666666666</v>
      </c>
      <c r="C8" s="42">
        <v>19.7</v>
      </c>
      <c r="D8" s="42">
        <v>21.4</v>
      </c>
      <c r="E8" s="42">
        <v>20.2</v>
      </c>
      <c r="F8" s="41">
        <v>45.6</v>
      </c>
      <c r="G8" s="42">
        <v>5</v>
      </c>
      <c r="H8" s="42">
        <v>0.4</v>
      </c>
      <c r="I8" s="43">
        <v>1.5</v>
      </c>
    </row>
    <row r="9" spans="1:11" s="29" customFormat="1" ht="15.95" customHeight="1" x14ac:dyDescent="0.25">
      <c r="A9" s="44" t="s">
        <v>13</v>
      </c>
      <c r="B9" s="41">
        <v>0.16666666666666666</v>
      </c>
      <c r="C9" s="42">
        <v>-0.6</v>
      </c>
      <c r="D9" s="42">
        <v>0.2</v>
      </c>
      <c r="E9" s="42">
        <v>-1.4</v>
      </c>
      <c r="F9" s="41">
        <v>-28.4</v>
      </c>
      <c r="G9" s="42">
        <v>-2.6</v>
      </c>
      <c r="H9" s="42">
        <v>-3.8</v>
      </c>
      <c r="I9" s="43">
        <v>-2.1</v>
      </c>
    </row>
    <row r="10" spans="1:11" s="29" customFormat="1" ht="15.95" customHeight="1" x14ac:dyDescent="0.25">
      <c r="A10" s="40" t="s">
        <v>14</v>
      </c>
      <c r="B10" s="41"/>
      <c r="C10" s="42"/>
      <c r="D10" s="42"/>
      <c r="E10" s="42"/>
      <c r="F10" s="41"/>
      <c r="G10" s="42"/>
      <c r="H10" s="42"/>
      <c r="I10" s="43"/>
    </row>
    <row r="11" spans="1:11" s="29" customFormat="1" ht="15.95" customHeight="1" x14ac:dyDescent="0.25">
      <c r="A11" s="44" t="s">
        <v>12</v>
      </c>
      <c r="B11" s="41">
        <v>17.599999999999998</v>
      </c>
      <c r="C11" s="42">
        <v>22.1</v>
      </c>
      <c r="D11" s="42">
        <v>23.4</v>
      </c>
      <c r="E11" s="42">
        <v>22.5</v>
      </c>
      <c r="F11" s="41">
        <v>10.700000000000001</v>
      </c>
      <c r="G11" s="42">
        <v>0.2</v>
      </c>
      <c r="H11" s="42">
        <v>0</v>
      </c>
      <c r="I11" s="43">
        <v>0.3</v>
      </c>
    </row>
    <row r="12" spans="1:11" s="29" customFormat="1" ht="15.95" customHeight="1" x14ac:dyDescent="0.25">
      <c r="A12" s="44" t="s">
        <v>13</v>
      </c>
      <c r="B12" s="41">
        <v>0.76666666666666661</v>
      </c>
      <c r="C12" s="42">
        <v>0.4</v>
      </c>
      <c r="D12" s="42">
        <v>0.2</v>
      </c>
      <c r="E12" s="42">
        <v>-0.9</v>
      </c>
      <c r="F12" s="41">
        <v>-31.3</v>
      </c>
      <c r="G12" s="42">
        <v>-2.4</v>
      </c>
      <c r="H12" s="42">
        <v>-1.2</v>
      </c>
      <c r="I12" s="43">
        <v>-0.8</v>
      </c>
    </row>
    <row r="13" spans="1:11" s="29" customFormat="1" ht="5.0999999999999996" customHeight="1" thickBot="1" x14ac:dyDescent="0.3">
      <c r="A13" s="46"/>
      <c r="B13" s="47"/>
      <c r="C13" s="48"/>
      <c r="D13" s="48"/>
      <c r="E13" s="48"/>
      <c r="F13" s="47"/>
      <c r="G13" s="48"/>
      <c r="H13" s="48"/>
      <c r="I13" s="48"/>
    </row>
    <row r="14" spans="1:11" s="1" customFormat="1" ht="5.0999999999999996" customHeight="1" thickTop="1" x14ac:dyDescent="0.2">
      <c r="A14" s="30"/>
      <c r="B14" s="31"/>
      <c r="C14" s="32"/>
      <c r="D14" s="32"/>
      <c r="E14" s="32"/>
      <c r="F14" s="31"/>
      <c r="G14" s="32"/>
      <c r="H14" s="32"/>
      <c r="I14" s="32"/>
    </row>
    <row r="15" spans="1:11" ht="12" customHeight="1" x14ac:dyDescent="0.2">
      <c r="A15" s="49" t="s">
        <v>15</v>
      </c>
      <c r="F15" s="34"/>
      <c r="G15" s="34"/>
      <c r="H15" s="34"/>
      <c r="I15" s="34"/>
    </row>
    <row r="16" spans="1:11" x14ac:dyDescent="0.2">
      <c r="A16" s="49" t="s">
        <v>59</v>
      </c>
    </row>
    <row r="17" spans="1:8" x14ac:dyDescent="0.2">
      <c r="C17" s="35"/>
      <c r="D17" s="35"/>
      <c r="E17" s="35"/>
    </row>
    <row r="18" spans="1:8" x14ac:dyDescent="0.2">
      <c r="B18" s="34"/>
      <c r="C18" s="34"/>
      <c r="D18" s="34"/>
      <c r="E18" s="34"/>
    </row>
    <row r="19" spans="1:8" x14ac:dyDescent="0.2">
      <c r="B19" s="34"/>
      <c r="C19" s="34"/>
      <c r="D19" s="34"/>
      <c r="E19" s="34"/>
    </row>
    <row r="20" spans="1:8" x14ac:dyDescent="0.2">
      <c r="A20" s="36"/>
    </row>
    <row r="21" spans="1:8" x14ac:dyDescent="0.2">
      <c r="A21" s="37"/>
    </row>
    <row r="32" spans="1:8" x14ac:dyDescent="0.2">
      <c r="F32" s="38"/>
      <c r="H32" s="39"/>
    </row>
  </sheetData>
  <mergeCells count="4">
    <mergeCell ref="A1:I1"/>
    <mergeCell ref="A3:A5"/>
    <mergeCell ref="B3:E3"/>
    <mergeCell ref="F3:I3"/>
  </mergeCells>
  <hyperlinks>
    <hyperlink ref="K1" location="Índice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22.28515625" style="3" customWidth="1"/>
    <col min="2" max="7" width="9.28515625" style="3" customWidth="1"/>
    <col min="8" max="8" width="25" style="3" bestFit="1" customWidth="1"/>
    <col min="9" max="9" width="15.5703125" style="3" bestFit="1" customWidth="1"/>
    <col min="10" max="10" width="10.28515625" style="1" bestFit="1" customWidth="1"/>
    <col min="11" max="11" width="11" style="1" bestFit="1" customWidth="1"/>
    <col min="12" max="16384" width="9.140625" style="2"/>
  </cols>
  <sheetData>
    <row r="1" spans="1:11" s="16" customFormat="1" x14ac:dyDescent="0.2">
      <c r="A1" s="55" t="s">
        <v>47</v>
      </c>
      <c r="B1" s="55"/>
      <c r="C1" s="55"/>
      <c r="D1" s="55"/>
      <c r="E1" s="55"/>
      <c r="F1" s="55"/>
      <c r="G1" s="55"/>
      <c r="H1" s="55"/>
      <c r="I1" s="55"/>
      <c r="K1" s="17" t="s">
        <v>33</v>
      </c>
    </row>
    <row r="2" spans="1:11" s="16" customFormat="1" ht="5.0999999999999996" customHeight="1" x14ac:dyDescent="0.2">
      <c r="A2" s="54"/>
      <c r="B2" s="54"/>
      <c r="C2" s="54"/>
      <c r="D2" s="54"/>
      <c r="E2" s="54"/>
      <c r="F2" s="54"/>
      <c r="G2" s="54"/>
      <c r="H2" s="54"/>
      <c r="I2" s="54"/>
      <c r="K2" s="17"/>
    </row>
    <row r="3" spans="1:11" ht="13.9" customHeight="1" thickBot="1" x14ac:dyDescent="0.25">
      <c r="A3" s="11" t="s">
        <v>16</v>
      </c>
    </row>
    <row r="4" spans="1:11" ht="15.95" customHeight="1" thickBot="1" x14ac:dyDescent="0.25">
      <c r="A4" s="20" t="s">
        <v>17</v>
      </c>
      <c r="B4" s="21" t="s">
        <v>18</v>
      </c>
      <c r="C4" s="22"/>
      <c r="D4" s="22"/>
      <c r="E4" s="22"/>
      <c r="F4" s="22"/>
      <c r="G4" s="23"/>
      <c r="H4" s="21" t="s">
        <v>19</v>
      </c>
      <c r="I4" s="22"/>
    </row>
    <row r="5" spans="1:11" ht="15.95" customHeight="1" thickBot="1" x14ac:dyDescent="0.25">
      <c r="A5" s="24"/>
      <c r="B5" s="25">
        <v>2016</v>
      </c>
      <c r="C5" s="25">
        <v>2017</v>
      </c>
      <c r="D5" s="25">
        <v>2018</v>
      </c>
      <c r="E5" s="25">
        <v>2019</v>
      </c>
      <c r="F5" s="25">
        <v>2020</v>
      </c>
      <c r="G5" s="25" t="s">
        <v>31</v>
      </c>
      <c r="H5" s="25" t="s">
        <v>31</v>
      </c>
      <c r="I5" s="25" t="s">
        <v>31</v>
      </c>
      <c r="J5" s="9"/>
      <c r="K5" s="9"/>
    </row>
    <row r="6" spans="1:11" ht="15.95" customHeight="1" x14ac:dyDescent="0.2">
      <c r="A6" s="24"/>
      <c r="B6" s="51" t="s">
        <v>20</v>
      </c>
      <c r="C6" s="52"/>
      <c r="D6" s="52"/>
      <c r="E6" s="52"/>
      <c r="F6" s="52"/>
      <c r="G6" s="53"/>
      <c r="H6" s="27" t="s">
        <v>45</v>
      </c>
      <c r="I6" s="27" t="s">
        <v>46</v>
      </c>
    </row>
    <row r="7" spans="1:11" ht="5.0999999999999996" customHeight="1" x14ac:dyDescent="0.2">
      <c r="A7" s="1"/>
      <c r="J7" s="57"/>
      <c r="K7" s="58"/>
    </row>
    <row r="8" spans="1:11" ht="15.95" customHeight="1" x14ac:dyDescent="0.2">
      <c r="A8" s="64" t="s">
        <v>21</v>
      </c>
      <c r="B8" s="65"/>
      <c r="C8" s="65"/>
      <c r="D8" s="65"/>
      <c r="E8" s="65"/>
      <c r="F8" s="65"/>
      <c r="G8" s="65"/>
      <c r="H8" s="66"/>
      <c r="I8" s="67"/>
      <c r="J8" s="57"/>
      <c r="K8" s="58"/>
    </row>
    <row r="9" spans="1:11" ht="15.95" customHeight="1" x14ac:dyDescent="0.2">
      <c r="A9" s="68" t="s">
        <v>35</v>
      </c>
      <c r="B9" s="69">
        <v>80.397000000000006</v>
      </c>
      <c r="C9" s="69">
        <v>78.805999999999997</v>
      </c>
      <c r="D9" s="69">
        <v>76.099000000000004</v>
      </c>
      <c r="E9" s="69">
        <v>69.091999999999999</v>
      </c>
      <c r="F9" s="69">
        <v>65.087999999999994</v>
      </c>
      <c r="G9" s="69">
        <v>65.087999999999994</v>
      </c>
      <c r="H9" s="70">
        <v>88.080068853151161</v>
      </c>
      <c r="I9" s="71">
        <v>100</v>
      </c>
      <c r="J9" s="57"/>
      <c r="K9" s="58"/>
    </row>
    <row r="10" spans="1:11" ht="15.95" customHeight="1" x14ac:dyDescent="0.2">
      <c r="A10" s="68" t="s">
        <v>34</v>
      </c>
      <c r="B10" s="69">
        <v>7.9580000000000002</v>
      </c>
      <c r="C10" s="69">
        <v>7.4829999999999997</v>
      </c>
      <c r="D10" s="69">
        <v>7.0419999999999998</v>
      </c>
      <c r="E10" s="69">
        <v>7.88</v>
      </c>
      <c r="F10" s="69">
        <v>7.8477600000000001</v>
      </c>
      <c r="G10" s="69">
        <v>7.8477599999999992</v>
      </c>
      <c r="H10" s="70">
        <v>102.69044635594791</v>
      </c>
      <c r="I10" s="71">
        <v>100</v>
      </c>
      <c r="J10" s="57"/>
      <c r="K10" s="58"/>
    </row>
    <row r="11" spans="1:11" ht="5.0999999999999996" customHeight="1" thickBot="1" x14ac:dyDescent="0.25">
      <c r="A11" s="59"/>
      <c r="B11" s="60"/>
      <c r="C11" s="60"/>
      <c r="D11" s="60"/>
      <c r="E11" s="60"/>
      <c r="F11" s="60"/>
      <c r="G11" s="60"/>
      <c r="H11" s="60"/>
      <c r="I11" s="60"/>
      <c r="J11" s="57"/>
      <c r="K11" s="58"/>
    </row>
    <row r="12" spans="1:11" ht="12" customHeight="1" thickTop="1" x14ac:dyDescent="0.2">
      <c r="A12" s="4" t="s">
        <v>23</v>
      </c>
      <c r="J12" s="57"/>
      <c r="K12" s="58"/>
    </row>
    <row r="13" spans="1:11" s="3" customFormat="1" x14ac:dyDescent="0.2">
      <c r="A13" s="1"/>
      <c r="B13" s="5"/>
      <c r="C13" s="5"/>
      <c r="D13" s="5"/>
      <c r="E13" s="5"/>
      <c r="F13" s="5"/>
      <c r="G13" s="5"/>
      <c r="H13" s="1"/>
      <c r="J13" s="1"/>
      <c r="K13" s="1"/>
    </row>
  </sheetData>
  <mergeCells count="5">
    <mergeCell ref="A1:I1"/>
    <mergeCell ref="A4:A6"/>
    <mergeCell ref="B4:G4"/>
    <mergeCell ref="H4:I4"/>
    <mergeCell ref="B6:G6"/>
  </mergeCells>
  <hyperlinks>
    <hyperlink ref="K1" location="Índice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23.7109375" style="3" customWidth="1"/>
    <col min="2" max="7" width="9.28515625" style="3" customWidth="1"/>
    <col min="8" max="8" width="25" style="3" bestFit="1" customWidth="1"/>
    <col min="9" max="9" width="15.5703125" style="3" bestFit="1" customWidth="1"/>
    <col min="10" max="16384" width="9.140625" style="2"/>
  </cols>
  <sheetData>
    <row r="1" spans="1:12" s="16" customFormat="1" x14ac:dyDescent="0.2">
      <c r="A1" s="55" t="s">
        <v>48</v>
      </c>
      <c r="B1" s="55"/>
      <c r="C1" s="55"/>
      <c r="D1" s="55"/>
      <c r="E1" s="55"/>
      <c r="F1" s="55"/>
      <c r="G1" s="55"/>
      <c r="H1" s="55"/>
      <c r="I1" s="55"/>
      <c r="K1" s="17" t="s">
        <v>33</v>
      </c>
      <c r="L1" s="50"/>
    </row>
    <row r="2" spans="1:12" ht="5.0999999999999996" customHeight="1" x14ac:dyDescent="0.2">
      <c r="A2" s="61"/>
    </row>
    <row r="3" spans="1:12" ht="13.9" customHeight="1" thickBot="1" x14ac:dyDescent="0.25">
      <c r="A3" s="11" t="s">
        <v>16</v>
      </c>
      <c r="B3" s="62"/>
    </row>
    <row r="4" spans="1:12" ht="15.95" customHeight="1" thickBot="1" x14ac:dyDescent="0.25">
      <c r="A4" s="20" t="s">
        <v>17</v>
      </c>
      <c r="B4" s="21" t="s">
        <v>29</v>
      </c>
      <c r="C4" s="22"/>
      <c r="D4" s="22"/>
      <c r="E4" s="22"/>
      <c r="F4" s="22"/>
      <c r="G4" s="23"/>
      <c r="H4" s="21" t="s">
        <v>19</v>
      </c>
      <c r="I4" s="22"/>
    </row>
    <row r="5" spans="1:12" ht="15.95" customHeight="1" thickBot="1" x14ac:dyDescent="0.25">
      <c r="A5" s="24"/>
      <c r="B5" s="25">
        <v>2016</v>
      </c>
      <c r="C5" s="25">
        <v>2017</v>
      </c>
      <c r="D5" s="25">
        <v>2018</v>
      </c>
      <c r="E5" s="25">
        <v>2019</v>
      </c>
      <c r="F5" s="25">
        <v>2020</v>
      </c>
      <c r="G5" s="25" t="s">
        <v>31</v>
      </c>
      <c r="H5" s="25" t="s">
        <v>31</v>
      </c>
      <c r="I5" s="25" t="s">
        <v>31</v>
      </c>
    </row>
    <row r="6" spans="1:12" s="1" customFormat="1" ht="15.95" customHeight="1" x14ac:dyDescent="0.2">
      <c r="A6" s="24"/>
      <c r="B6" s="51" t="s">
        <v>30</v>
      </c>
      <c r="C6" s="52"/>
      <c r="D6" s="52"/>
      <c r="E6" s="52"/>
      <c r="F6" s="52"/>
      <c r="G6" s="53"/>
      <c r="H6" s="27" t="s">
        <v>45</v>
      </c>
      <c r="I6" s="27" t="s">
        <v>46</v>
      </c>
    </row>
    <row r="7" spans="1:12" ht="5.0999999999999996" customHeight="1" x14ac:dyDescent="0.2">
      <c r="A7" s="1"/>
    </row>
    <row r="8" spans="1:12" ht="15.95" customHeight="1" x14ac:dyDescent="0.2">
      <c r="A8" s="64" t="s">
        <v>21</v>
      </c>
      <c r="B8" s="65"/>
      <c r="C8" s="65"/>
      <c r="D8" s="65"/>
      <c r="E8" s="65"/>
      <c r="F8" s="65"/>
      <c r="G8" s="65"/>
      <c r="H8" s="66"/>
      <c r="I8" s="67"/>
    </row>
    <row r="9" spans="1:12" ht="15.95" customHeight="1" x14ac:dyDescent="0.2">
      <c r="A9" s="68" t="s">
        <v>34</v>
      </c>
      <c r="B9" s="69">
        <v>2162.2477857422914</v>
      </c>
      <c r="C9" s="69">
        <v>2032.9814104534462</v>
      </c>
      <c r="D9" s="69">
        <v>2114.0117185613949</v>
      </c>
      <c r="E9" s="69">
        <v>2733.406942064852</v>
      </c>
      <c r="F9" s="69">
        <v>2278.3418453163704</v>
      </c>
      <c r="G9" s="69">
        <v>2275</v>
      </c>
      <c r="H9" s="70">
        <v>100.47708106166233</v>
      </c>
      <c r="I9" s="71">
        <v>100</v>
      </c>
    </row>
    <row r="10" spans="1:12" ht="15.95" customHeight="1" x14ac:dyDescent="0.2">
      <c r="A10" s="68" t="s">
        <v>36</v>
      </c>
      <c r="B10" s="69">
        <v>5807.6821345636026</v>
      </c>
      <c r="C10" s="69">
        <v>6211.2323844027433</v>
      </c>
      <c r="D10" s="69">
        <v>5478.5130443374592</v>
      </c>
      <c r="E10" s="69">
        <v>5601.0469203146095</v>
      </c>
      <c r="F10" s="69">
        <v>5119.4192173189267</v>
      </c>
      <c r="G10" s="69">
        <v>5400</v>
      </c>
      <c r="H10" s="70">
        <v>95.683966656601015</v>
      </c>
      <c r="I10" s="71">
        <v>105</v>
      </c>
    </row>
    <row r="11" spans="1:12" ht="15.95" customHeight="1" x14ac:dyDescent="0.2">
      <c r="A11" s="72" t="s">
        <v>37</v>
      </c>
      <c r="B11" s="69"/>
      <c r="C11" s="69"/>
      <c r="D11" s="69"/>
      <c r="E11" s="69"/>
      <c r="F11" s="69"/>
      <c r="G11" s="69"/>
      <c r="H11" s="70"/>
      <c r="I11" s="71"/>
    </row>
    <row r="12" spans="1:12" ht="15.95" customHeight="1" x14ac:dyDescent="0.2">
      <c r="A12" s="68" t="s">
        <v>39</v>
      </c>
      <c r="B12" s="69">
        <v>20900.036041602307</v>
      </c>
      <c r="C12" s="69">
        <v>23273.069648344499</v>
      </c>
      <c r="D12" s="69">
        <v>22109.830824366833</v>
      </c>
      <c r="E12" s="69">
        <v>25359.747535409449</v>
      </c>
      <c r="F12" s="69">
        <v>25543.021166896291</v>
      </c>
      <c r="G12" s="69">
        <v>24200</v>
      </c>
      <c r="H12" s="70">
        <v>103.25491473241539</v>
      </c>
      <c r="I12" s="71">
        <v>95</v>
      </c>
    </row>
    <row r="13" spans="1:12" ht="15.95" customHeight="1" x14ac:dyDescent="0.2">
      <c r="A13" s="72" t="s">
        <v>40</v>
      </c>
      <c r="B13" s="69"/>
      <c r="C13" s="69"/>
      <c r="D13" s="69"/>
      <c r="E13" s="69"/>
      <c r="F13" s="69"/>
      <c r="G13" s="69"/>
      <c r="H13" s="70"/>
      <c r="I13" s="71"/>
    </row>
    <row r="14" spans="1:12" ht="15.95" customHeight="1" x14ac:dyDescent="0.2">
      <c r="A14" s="73" t="s">
        <v>41</v>
      </c>
      <c r="B14" s="65">
        <v>1440.5632568668068</v>
      </c>
      <c r="C14" s="65">
        <v>1546.3785936379745</v>
      </c>
      <c r="D14" s="65">
        <v>1785.4570815134143</v>
      </c>
      <c r="E14" s="65">
        <v>1636.1774893313395</v>
      </c>
      <c r="F14" s="65">
        <v>1591.5770116387812</v>
      </c>
      <c r="G14" s="69">
        <v>1590</v>
      </c>
      <c r="H14" s="66">
        <v>99.373094111151545</v>
      </c>
      <c r="I14" s="67">
        <v>100</v>
      </c>
    </row>
    <row r="15" spans="1:12" ht="15.95" customHeight="1" x14ac:dyDescent="0.2">
      <c r="A15" s="73" t="s">
        <v>51</v>
      </c>
      <c r="B15" s="65">
        <v>82059.014387041403</v>
      </c>
      <c r="C15" s="65">
        <v>84420.402534613604</v>
      </c>
      <c r="D15" s="65">
        <v>84783.360227779252</v>
      </c>
      <c r="E15" s="65">
        <v>97624.827408394995</v>
      </c>
      <c r="F15" s="65">
        <v>94232.889905812001</v>
      </c>
      <c r="G15" s="69">
        <v>98500</v>
      </c>
      <c r="H15" s="66">
        <v>111.14358422896427</v>
      </c>
      <c r="I15" s="67">
        <v>105</v>
      </c>
    </row>
    <row r="16" spans="1:12" ht="15.95" customHeight="1" x14ac:dyDescent="0.2">
      <c r="A16" s="64" t="s">
        <v>42</v>
      </c>
      <c r="B16" s="65"/>
      <c r="C16" s="65"/>
      <c r="D16" s="65"/>
      <c r="E16" s="65"/>
      <c r="F16" s="65"/>
      <c r="G16" s="65"/>
      <c r="H16" s="66"/>
      <c r="I16" s="67"/>
    </row>
    <row r="17" spans="1:9" ht="15.95" customHeight="1" x14ac:dyDescent="0.2">
      <c r="A17" s="73" t="s">
        <v>52</v>
      </c>
      <c r="B17" s="65">
        <v>17025.044246295955</v>
      </c>
      <c r="C17" s="65">
        <v>22380.975843773151</v>
      </c>
      <c r="D17" s="65">
        <v>18168.203070034069</v>
      </c>
      <c r="E17" s="65">
        <v>26067.46754000357</v>
      </c>
      <c r="F17" s="65">
        <v>20087.448411903839</v>
      </c>
      <c r="G17" s="69">
        <v>23100</v>
      </c>
      <c r="H17" s="66">
        <v>111.34768975116896</v>
      </c>
      <c r="I17" s="67">
        <v>115</v>
      </c>
    </row>
    <row r="18" spans="1:9" ht="15.95" customHeight="1" x14ac:dyDescent="0.2">
      <c r="A18" s="73" t="s">
        <v>53</v>
      </c>
      <c r="B18" s="65">
        <v>10914.054590972648</v>
      </c>
      <c r="C18" s="65">
        <v>16102.415023623926</v>
      </c>
      <c r="D18" s="65">
        <v>12900.638686058281</v>
      </c>
      <c r="E18" s="65">
        <v>17530.396751733977</v>
      </c>
      <c r="F18" s="65">
        <v>11565.236163902633</v>
      </c>
      <c r="G18" s="69">
        <v>16200</v>
      </c>
      <c r="H18" s="66">
        <v>117.36963142231885</v>
      </c>
      <c r="I18" s="67">
        <v>140</v>
      </c>
    </row>
    <row r="19" spans="1:9" ht="15.95" customHeight="1" x14ac:dyDescent="0.2">
      <c r="A19" s="73" t="s">
        <v>43</v>
      </c>
      <c r="B19" s="65">
        <v>8360.8278359849955</v>
      </c>
      <c r="C19" s="65">
        <v>10683.032826441869</v>
      </c>
      <c r="D19" s="65">
        <v>11407.789800231998</v>
      </c>
      <c r="E19" s="65">
        <v>11852.256623924266</v>
      </c>
      <c r="F19" s="65">
        <v>9167.8828458064236</v>
      </c>
      <c r="G19" s="69">
        <v>11000</v>
      </c>
      <c r="H19" s="66">
        <v>106.85464809412089</v>
      </c>
      <c r="I19" s="67">
        <v>120</v>
      </c>
    </row>
    <row r="20" spans="1:9" ht="15.95" customHeight="1" x14ac:dyDescent="0.2">
      <c r="A20" s="68" t="s">
        <v>54</v>
      </c>
      <c r="B20" s="69">
        <v>10209.581975107425</v>
      </c>
      <c r="C20" s="69">
        <v>10715.886768365997</v>
      </c>
      <c r="D20" s="69">
        <v>8966.3874157763948</v>
      </c>
      <c r="E20" s="69">
        <v>8273.68014538846</v>
      </c>
      <c r="F20" s="69">
        <v>7998.4746191060758</v>
      </c>
      <c r="G20" s="69">
        <v>8400</v>
      </c>
      <c r="H20" s="70">
        <v>90.97996287492731</v>
      </c>
      <c r="I20" s="71">
        <v>105</v>
      </c>
    </row>
    <row r="21" spans="1:9" ht="15.95" customHeight="1" x14ac:dyDescent="0.2">
      <c r="A21" s="68" t="s">
        <v>55</v>
      </c>
      <c r="B21" s="69">
        <v>33.171923175420233</v>
      </c>
      <c r="C21" s="69">
        <v>37.232362972313254</v>
      </c>
      <c r="D21" s="69">
        <v>33.377404197163983</v>
      </c>
      <c r="E21" s="69">
        <v>36.788029804071186</v>
      </c>
      <c r="F21" s="69">
        <v>36.343797848718687</v>
      </c>
      <c r="G21" s="69">
        <v>36.343797848718687</v>
      </c>
      <c r="H21" s="70">
        <v>102.71628267884478</v>
      </c>
      <c r="I21" s="71">
        <v>100</v>
      </c>
    </row>
    <row r="22" spans="1:9" ht="15.95" customHeight="1" x14ac:dyDescent="0.2">
      <c r="A22" s="68" t="s">
        <v>56</v>
      </c>
      <c r="B22" s="69">
        <v>276.93663583338844</v>
      </c>
      <c r="C22" s="69">
        <v>692.90018007961362</v>
      </c>
      <c r="D22" s="69">
        <v>568.9819760109558</v>
      </c>
      <c r="E22" s="69">
        <v>654.55988362702533</v>
      </c>
      <c r="F22" s="69">
        <v>603.89242937922188</v>
      </c>
      <c r="G22" s="69">
        <v>724.67091525506623</v>
      </c>
      <c r="H22" s="70">
        <v>129.53176293456681</v>
      </c>
      <c r="I22" s="71">
        <v>120</v>
      </c>
    </row>
    <row r="23" spans="1:9" ht="5.0999999999999996" customHeight="1" thickBot="1" x14ac:dyDescent="0.25">
      <c r="A23" s="59"/>
      <c r="B23" s="60"/>
      <c r="C23" s="60"/>
      <c r="D23" s="60"/>
      <c r="E23" s="60"/>
      <c r="F23" s="60"/>
      <c r="G23" s="60"/>
      <c r="H23" s="60"/>
      <c r="I23" s="60"/>
    </row>
    <row r="24" spans="1:9" ht="12" customHeight="1" thickTop="1" x14ac:dyDescent="0.2">
      <c r="A24" s="4" t="s">
        <v>23</v>
      </c>
    </row>
    <row r="25" spans="1:9" x14ac:dyDescent="0.2">
      <c r="A25" s="63"/>
      <c r="B25" s="63"/>
      <c r="C25" s="5"/>
      <c r="D25" s="5"/>
      <c r="E25" s="5"/>
      <c r="F25" s="5"/>
    </row>
    <row r="26" spans="1:9" x14ac:dyDescent="0.2">
      <c r="A26" s="63"/>
      <c r="B26" s="63"/>
      <c r="C26" s="5"/>
      <c r="D26" s="5"/>
      <c r="E26" s="5"/>
      <c r="F26" s="5"/>
    </row>
  </sheetData>
  <mergeCells count="5">
    <mergeCell ref="A1:I1"/>
    <mergeCell ref="A4:A6"/>
    <mergeCell ref="B4:G4"/>
    <mergeCell ref="H4:I4"/>
    <mergeCell ref="B6:G6"/>
  </mergeCells>
  <hyperlinks>
    <hyperlink ref="K1" location="Índice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21.140625" style="3" bestFit="1" customWidth="1"/>
    <col min="2" max="7" width="9.28515625" style="3" customWidth="1"/>
    <col min="8" max="8" width="25" style="3" bestFit="1" customWidth="1"/>
    <col min="9" max="9" width="15.5703125" style="3" bestFit="1" customWidth="1"/>
    <col min="10" max="16384" width="9.140625" style="2"/>
  </cols>
  <sheetData>
    <row r="1" spans="1:12" s="16" customFormat="1" x14ac:dyDescent="0.2">
      <c r="A1" s="55" t="s">
        <v>49</v>
      </c>
      <c r="B1" s="55"/>
      <c r="C1" s="55"/>
      <c r="D1" s="55"/>
      <c r="E1" s="55"/>
      <c r="F1" s="55"/>
      <c r="G1" s="55"/>
      <c r="H1" s="55"/>
      <c r="I1" s="55"/>
      <c r="K1" s="17" t="s">
        <v>33</v>
      </c>
      <c r="L1" s="50"/>
    </row>
    <row r="2" spans="1:12" s="16" customFormat="1" ht="5.0999999999999996" customHeight="1" x14ac:dyDescent="0.2">
      <c r="A2" s="54"/>
      <c r="B2" s="54"/>
      <c r="C2" s="54"/>
      <c r="D2" s="54"/>
      <c r="E2" s="54"/>
      <c r="F2" s="54"/>
      <c r="G2" s="54"/>
      <c r="H2" s="54"/>
      <c r="I2" s="54"/>
      <c r="K2" s="17"/>
      <c r="L2" s="50"/>
    </row>
    <row r="3" spans="1:12" ht="13.5" thickBot="1" x14ac:dyDescent="0.25">
      <c r="A3" s="11" t="s">
        <v>16</v>
      </c>
    </row>
    <row r="4" spans="1:12" ht="15.95" customHeight="1" thickBot="1" x14ac:dyDescent="0.25">
      <c r="A4" s="20" t="s">
        <v>17</v>
      </c>
      <c r="B4" s="21" t="s">
        <v>57</v>
      </c>
      <c r="C4" s="22"/>
      <c r="D4" s="22"/>
      <c r="E4" s="22"/>
      <c r="F4" s="22"/>
      <c r="G4" s="23"/>
      <c r="H4" s="21" t="s">
        <v>19</v>
      </c>
      <c r="I4" s="22"/>
    </row>
    <row r="5" spans="1:12" ht="15.95" customHeight="1" thickBot="1" x14ac:dyDescent="0.25">
      <c r="A5" s="24"/>
      <c r="B5" s="25">
        <v>2016</v>
      </c>
      <c r="C5" s="25">
        <v>2017</v>
      </c>
      <c r="D5" s="25">
        <v>2018</v>
      </c>
      <c r="E5" s="25">
        <v>2019</v>
      </c>
      <c r="F5" s="25">
        <v>2020</v>
      </c>
      <c r="G5" s="25" t="s">
        <v>31</v>
      </c>
      <c r="H5" s="25" t="s">
        <v>31</v>
      </c>
      <c r="I5" s="25" t="s">
        <v>31</v>
      </c>
    </row>
    <row r="6" spans="1:12" ht="15.95" customHeight="1" x14ac:dyDescent="0.2">
      <c r="A6" s="24"/>
      <c r="B6" s="51" t="s">
        <v>58</v>
      </c>
      <c r="C6" s="52"/>
      <c r="D6" s="52"/>
      <c r="E6" s="52"/>
      <c r="F6" s="52"/>
      <c r="G6" s="53"/>
      <c r="H6" s="27" t="s">
        <v>45</v>
      </c>
      <c r="I6" s="27" t="s">
        <v>46</v>
      </c>
    </row>
    <row r="7" spans="1:12" s="1" customFormat="1" ht="5.0999999999999996" customHeight="1" x14ac:dyDescent="0.2">
      <c r="D7" s="3"/>
      <c r="E7" s="3"/>
      <c r="F7" s="3"/>
      <c r="G7" s="3"/>
      <c r="H7" s="3"/>
      <c r="I7" s="3"/>
    </row>
    <row r="8" spans="1:12" ht="15.95" customHeight="1" x14ac:dyDescent="0.2">
      <c r="A8" s="64" t="s">
        <v>21</v>
      </c>
      <c r="B8" s="65"/>
      <c r="C8" s="65"/>
      <c r="D8" s="65"/>
      <c r="E8" s="65"/>
      <c r="F8" s="65"/>
      <c r="G8" s="65"/>
      <c r="H8" s="66"/>
      <c r="I8" s="67"/>
    </row>
    <row r="9" spans="1:12" ht="15.95" customHeight="1" x14ac:dyDescent="0.2">
      <c r="A9" s="68" t="s">
        <v>24</v>
      </c>
      <c r="B9" s="69">
        <v>77.228999999999999</v>
      </c>
      <c r="C9" s="69">
        <v>50.19</v>
      </c>
      <c r="D9" s="69">
        <v>56.497</v>
      </c>
      <c r="E9" s="69">
        <v>62.649000000000001</v>
      </c>
      <c r="F9" s="69">
        <v>70.376000000000005</v>
      </c>
      <c r="G9" s="69">
        <f t="shared" ref="G9:G14" si="0">F9*I9/100</f>
        <v>63.3384</v>
      </c>
      <c r="H9" s="70">
        <f t="shared" ref="H9:H14" si="1">G9/(AVERAGE(B9:G9))*100</f>
        <v>99.934521827898109</v>
      </c>
      <c r="I9" s="71">
        <v>90</v>
      </c>
    </row>
    <row r="10" spans="1:12" ht="15.95" customHeight="1" x14ac:dyDescent="0.2">
      <c r="A10" s="68" t="s">
        <v>25</v>
      </c>
      <c r="B10" s="69">
        <v>12.718</v>
      </c>
      <c r="C10" s="69">
        <v>9.3460000000000001</v>
      </c>
      <c r="D10" s="69">
        <v>11.178000000000001</v>
      </c>
      <c r="E10" s="69">
        <v>11.79</v>
      </c>
      <c r="F10" s="69">
        <v>10.273</v>
      </c>
      <c r="G10" s="69">
        <f t="shared" si="0"/>
        <v>8.7320499999999992</v>
      </c>
      <c r="H10" s="70">
        <f t="shared" si="1"/>
        <v>81.815605184810963</v>
      </c>
      <c r="I10" s="71">
        <v>85</v>
      </c>
    </row>
    <row r="11" spans="1:12" ht="15.95" customHeight="1" x14ac:dyDescent="0.2">
      <c r="A11" s="68" t="s">
        <v>26</v>
      </c>
      <c r="B11" s="69">
        <v>40.167999999999999</v>
      </c>
      <c r="C11" s="69">
        <v>25.84</v>
      </c>
      <c r="D11" s="69">
        <v>28.244</v>
      </c>
      <c r="E11" s="69">
        <v>24.923999999999999</v>
      </c>
      <c r="F11" s="69">
        <v>24.43</v>
      </c>
      <c r="G11" s="69">
        <f t="shared" si="0"/>
        <v>20.765500000000003</v>
      </c>
      <c r="H11" s="70">
        <f t="shared" si="1"/>
        <v>75.799636798350093</v>
      </c>
      <c r="I11" s="71">
        <v>85</v>
      </c>
    </row>
    <row r="12" spans="1:12" ht="15.95" customHeight="1" x14ac:dyDescent="0.2">
      <c r="A12" s="68" t="s">
        <v>27</v>
      </c>
      <c r="B12" s="69">
        <v>15.587999999999999</v>
      </c>
      <c r="C12" s="69">
        <v>14.439</v>
      </c>
      <c r="D12" s="69">
        <v>16.706</v>
      </c>
      <c r="E12" s="69">
        <v>16.228000000000002</v>
      </c>
      <c r="F12" s="69">
        <v>17.155000000000001</v>
      </c>
      <c r="G12" s="69">
        <f t="shared" si="0"/>
        <v>16.297250000000002</v>
      </c>
      <c r="H12" s="70">
        <f t="shared" si="1"/>
        <v>101.42122581699091</v>
      </c>
      <c r="I12" s="71">
        <v>95</v>
      </c>
    </row>
    <row r="13" spans="1:12" ht="15.95" customHeight="1" x14ac:dyDescent="0.2">
      <c r="A13" s="68" t="s">
        <v>28</v>
      </c>
      <c r="B13" s="69">
        <v>46.615000000000002</v>
      </c>
      <c r="C13" s="69">
        <v>55.261000000000003</v>
      </c>
      <c r="D13" s="69">
        <v>60.238</v>
      </c>
      <c r="E13" s="69">
        <v>69.233000000000004</v>
      </c>
      <c r="F13" s="69">
        <v>59.195</v>
      </c>
      <c r="G13" s="69">
        <f t="shared" si="0"/>
        <v>53.275500000000001</v>
      </c>
      <c r="H13" s="70">
        <f t="shared" si="1"/>
        <v>92.971707373824756</v>
      </c>
      <c r="I13" s="71">
        <v>90</v>
      </c>
    </row>
    <row r="14" spans="1:12" ht="15.95" customHeight="1" x14ac:dyDescent="0.2">
      <c r="A14" s="68" t="s">
        <v>22</v>
      </c>
      <c r="B14" s="69">
        <v>65.774000000000001</v>
      </c>
      <c r="C14" s="69">
        <v>45.856000000000002</v>
      </c>
      <c r="D14" s="69">
        <v>55.779000000000003</v>
      </c>
      <c r="E14" s="69">
        <v>49.81</v>
      </c>
      <c r="F14" s="69">
        <v>46.991</v>
      </c>
      <c r="G14" s="69">
        <f t="shared" si="0"/>
        <v>39.942350000000005</v>
      </c>
      <c r="H14" s="70">
        <f t="shared" si="1"/>
        <v>78.794097760546663</v>
      </c>
      <c r="I14" s="71">
        <v>85</v>
      </c>
    </row>
    <row r="15" spans="1:12" ht="15.95" customHeight="1" x14ac:dyDescent="0.2">
      <c r="A15" s="64" t="s">
        <v>37</v>
      </c>
      <c r="B15" s="65"/>
      <c r="C15" s="65"/>
      <c r="D15" s="65"/>
      <c r="E15" s="65"/>
      <c r="F15" s="65"/>
      <c r="G15" s="65"/>
      <c r="H15" s="66"/>
      <c r="I15" s="67"/>
    </row>
    <row r="16" spans="1:12" ht="15.95" customHeight="1" x14ac:dyDescent="0.2">
      <c r="A16" s="68" t="s">
        <v>38</v>
      </c>
      <c r="B16" s="69">
        <v>28.635000000000002</v>
      </c>
      <c r="C16" s="69">
        <v>27.841999999999999</v>
      </c>
      <c r="D16" s="69">
        <v>21.597000000000001</v>
      </c>
      <c r="E16" s="69">
        <v>32.027000000000001</v>
      </c>
      <c r="F16" s="69">
        <v>30.718</v>
      </c>
      <c r="G16" s="69">
        <f>F16*I16/100</f>
        <v>30.718000000000004</v>
      </c>
      <c r="H16" s="70">
        <f>G16/(AVERAGE(B16:G16))*100</f>
        <v>107.44504101156018</v>
      </c>
      <c r="I16" s="71">
        <v>100</v>
      </c>
    </row>
    <row r="17" spans="1:9" ht="5.0999999999999996" customHeight="1" thickBot="1" x14ac:dyDescent="0.25">
      <c r="A17" s="59"/>
      <c r="B17" s="59"/>
      <c r="C17" s="60"/>
      <c r="D17" s="60"/>
      <c r="E17" s="60"/>
      <c r="F17" s="60"/>
      <c r="G17" s="60"/>
      <c r="H17" s="60"/>
      <c r="I17" s="60"/>
    </row>
    <row r="18" spans="1:9" ht="12" customHeight="1" thickTop="1" x14ac:dyDescent="0.2">
      <c r="A18" s="4" t="s">
        <v>23</v>
      </c>
    </row>
    <row r="19" spans="1:9" x14ac:dyDescent="0.2">
      <c r="B19" s="2"/>
      <c r="C19" s="2"/>
      <c r="D19" s="2"/>
      <c r="E19" s="2"/>
      <c r="F19" s="1"/>
      <c r="G19" s="2"/>
      <c r="I19" s="2"/>
    </row>
    <row r="20" spans="1:9" x14ac:dyDescent="0.2">
      <c r="A20" s="1"/>
      <c r="B20" s="1"/>
      <c r="C20" s="1"/>
      <c r="D20" s="1"/>
      <c r="E20" s="1"/>
      <c r="F20" s="1"/>
      <c r="G20" s="1"/>
    </row>
    <row r="21" spans="1:9" x14ac:dyDescent="0.2">
      <c r="A21" s="7"/>
    </row>
    <row r="22" spans="1:9" x14ac:dyDescent="0.2">
      <c r="A22" s="1"/>
      <c r="B22" s="7"/>
      <c r="C22" s="7"/>
      <c r="D22" s="7"/>
      <c r="E22" s="7"/>
      <c r="F22" s="7"/>
      <c r="G22" s="1"/>
      <c r="I22" s="6"/>
    </row>
    <row r="23" spans="1:9" x14ac:dyDescent="0.2">
      <c r="A23" s="8"/>
      <c r="B23" s="8"/>
      <c r="C23" s="8"/>
      <c r="E23" s="1"/>
      <c r="F23" s="1"/>
      <c r="H23" s="2"/>
    </row>
    <row r="24" spans="1:9" x14ac:dyDescent="0.2">
      <c r="A24" s="63"/>
      <c r="B24" s="63"/>
      <c r="C24" s="8"/>
      <c r="D24" s="8"/>
      <c r="E24" s="8"/>
      <c r="F24" s="8"/>
      <c r="G24" s="1"/>
    </row>
    <row r="25" spans="1:9" x14ac:dyDescent="0.2">
      <c r="A25" s="63"/>
      <c r="B25" s="63"/>
      <c r="C25" s="8"/>
      <c r="D25" s="8"/>
      <c r="E25" s="8"/>
      <c r="F25" s="8"/>
      <c r="G25" s="1"/>
    </row>
    <row r="26" spans="1:9" x14ac:dyDescent="0.2">
      <c r="A26" s="63"/>
      <c r="B26" s="63"/>
      <c r="C26" s="5"/>
      <c r="D26" s="5"/>
      <c r="E26" s="5"/>
      <c r="F26" s="5"/>
    </row>
    <row r="27" spans="1:9" x14ac:dyDescent="0.2">
      <c r="A27" s="63"/>
      <c r="B27" s="63"/>
      <c r="C27" s="5"/>
      <c r="D27" s="5"/>
      <c r="E27" s="5"/>
      <c r="F27" s="5"/>
    </row>
    <row r="28" spans="1:9" x14ac:dyDescent="0.2">
      <c r="A28" s="63"/>
      <c r="B28" s="63"/>
      <c r="C28" s="5"/>
      <c r="D28" s="5"/>
      <c r="E28" s="5"/>
      <c r="F28" s="5"/>
    </row>
  </sheetData>
  <mergeCells count="5">
    <mergeCell ref="A1:I1"/>
    <mergeCell ref="A4:A6"/>
    <mergeCell ref="B4:G4"/>
    <mergeCell ref="H4:I4"/>
    <mergeCell ref="B6:G6"/>
  </mergeCells>
  <hyperlinks>
    <hyperlink ref="K1" location="Índice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Índice</vt:lpstr>
      <vt:lpstr>Climatologia</vt:lpstr>
      <vt:lpstr>Área</vt:lpstr>
      <vt:lpstr>Produtividade</vt:lpstr>
      <vt:lpstr>Produção</vt:lpstr>
      <vt:lpstr>Área!Print_Area</vt:lpstr>
      <vt:lpstr>Climatologia!Print_Area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mjoao.lucas</dc:creator>
  <cp:lastModifiedBy>mjoao.lucas</cp:lastModifiedBy>
  <dcterms:created xsi:type="dcterms:W3CDTF">2020-09-24T11:30:43Z</dcterms:created>
  <dcterms:modified xsi:type="dcterms:W3CDTF">2021-08-13T13:43:39Z</dcterms:modified>
</cp:coreProperties>
</file>