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1488B060-72A9-45E2-A3DC-D9762CCFB7CD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9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AX39" i="7"/>
  <c r="AI39" i="7"/>
  <c r="F39" i="7"/>
  <c r="B39" i="7"/>
  <c r="BI39" i="7"/>
  <c r="BE38" i="7"/>
  <c r="AX38" i="7"/>
  <c r="BI37" i="7"/>
  <c r="BI36" i="7"/>
  <c r="BK38" i="7"/>
  <c r="BI38" i="7"/>
  <c r="BI35" i="7"/>
  <c r="AM38" i="7" l="1"/>
  <c r="BE39" i="7"/>
  <c r="B38" i="7"/>
  <c r="F38" i="7"/>
  <c r="AI38" i="7"/>
  <c r="BY38" i="7"/>
  <c r="CE38" i="7"/>
  <c r="AM39" i="7"/>
  <c r="CE39" i="7"/>
  <c r="BE36" i="7"/>
  <c r="AI37" i="7"/>
  <c r="BE37" i="7"/>
  <c r="B37" i="7"/>
  <c r="F37" i="7"/>
  <c r="AX37" i="7"/>
  <c r="BK37" i="7"/>
  <c r="BY37" i="7"/>
  <c r="CE37" i="7"/>
  <c r="AM37" i="7"/>
  <c r="F35" i="7"/>
  <c r="AM35" i="7"/>
  <c r="B36" i="7"/>
  <c r="AI36" i="7"/>
  <c r="AM36" i="7"/>
  <c r="AX36" i="7"/>
  <c r="BY36" i="7"/>
  <c r="F36" i="7"/>
  <c r="CE36" i="7"/>
  <c r="BK36" i="7"/>
  <c r="B35" i="7"/>
  <c r="AI35" i="7"/>
  <c r="AX35" i="7"/>
  <c r="BE35" i="7"/>
  <c r="BK35" i="7"/>
  <c r="BY35" i="7"/>
  <c r="CE35" i="7"/>
  <c r="B24" i="12"/>
  <c r="B25" i="12"/>
  <c r="B26" i="12"/>
  <c r="B23" i="12"/>
  <c r="B21" i="12"/>
  <c r="B20" i="12"/>
  <c r="B34" i="7" l="1"/>
  <c r="F34" i="7"/>
  <c r="AI34" i="7"/>
  <c r="AM34" i="7"/>
  <c r="AX34" i="7"/>
  <c r="BE34" i="7"/>
  <c r="BI34" i="7"/>
  <c r="BK34" i="7"/>
  <c r="BY34" i="7"/>
  <c r="CE34" i="7"/>
  <c r="BE18" i="7"/>
  <c r="BK17" i="7"/>
  <c r="BI16" i="7"/>
  <c r="B16" i="7"/>
  <c r="BY15" i="7"/>
  <c r="F15" i="7"/>
  <c r="CE14" i="7"/>
  <c r="BI14" i="7"/>
  <c r="AI14" i="7"/>
  <c r="AI33" i="7"/>
  <c r="F33" i="7"/>
  <c r="B33" i="7"/>
  <c r="AM33" i="7"/>
  <c r="AX33" i="7"/>
  <c r="BE33" i="7"/>
  <c r="BI33" i="7"/>
  <c r="BK33" i="7"/>
  <c r="BY33" i="7"/>
  <c r="CE33" i="7"/>
  <c r="BY32" i="7"/>
  <c r="BE32" i="7"/>
  <c r="AX32" i="7"/>
  <c r="AM32" i="7"/>
  <c r="AI32" i="7"/>
  <c r="F32" i="7"/>
  <c r="B32" i="7"/>
  <c r="BI32" i="7"/>
  <c r="BK32" i="7"/>
  <c r="CE32" i="7"/>
  <c r="BI28" i="7"/>
  <c r="BI27" i="7"/>
  <c r="BI26" i="7"/>
  <c r="BI24" i="7"/>
  <c r="BI23" i="7"/>
  <c r="BI22" i="7"/>
  <c r="BI20" i="7"/>
  <c r="BI19" i="7"/>
  <c r="BI18" i="7"/>
  <c r="BI15" i="7"/>
  <c r="BI12" i="7"/>
  <c r="AI31" i="7"/>
  <c r="BI31" i="7"/>
  <c r="BI30" i="7"/>
  <c r="BI29" i="7"/>
  <c r="CE18" i="7"/>
  <c r="CE22" i="7"/>
  <c r="CE26" i="7"/>
  <c r="BY19" i="7"/>
  <c r="BY23" i="7"/>
  <c r="BY27" i="7"/>
  <c r="BK21" i="7"/>
  <c r="BK25" i="7"/>
  <c r="BI13" i="7"/>
  <c r="BI17" i="7"/>
  <c r="BI21" i="7"/>
  <c r="BI25" i="7"/>
  <c r="BE13" i="7"/>
  <c r="BE22" i="7"/>
  <c r="BE26" i="7"/>
  <c r="AX16" i="7"/>
  <c r="AX20" i="7"/>
  <c r="AX24" i="7"/>
  <c r="AX28" i="7"/>
  <c r="AM17" i="7"/>
  <c r="AM21" i="7"/>
  <c r="AM25" i="7"/>
  <c r="AI18" i="7"/>
  <c r="AI22" i="7"/>
  <c r="AI26" i="7"/>
  <c r="F19" i="7"/>
  <c r="F23" i="7"/>
  <c r="F27" i="7"/>
  <c r="B20" i="7"/>
  <c r="B24" i="7"/>
  <c r="B28" i="7"/>
  <c r="B14" i="7" l="1"/>
  <c r="AM15" i="7"/>
  <c r="BK15" i="7"/>
  <c r="AI16" i="7"/>
  <c r="BE16" i="7"/>
  <c r="CE16" i="7"/>
  <c r="F17" i="7"/>
  <c r="BY17" i="7"/>
  <c r="B18" i="7"/>
  <c r="AX18" i="7"/>
  <c r="AM19" i="7"/>
  <c r="BK19" i="7"/>
  <c r="AI20" i="7"/>
  <c r="BE20" i="7"/>
  <c r="CE20" i="7"/>
  <c r="F21" i="7"/>
  <c r="BY21" i="7"/>
  <c r="B22" i="7"/>
  <c r="AX22" i="7"/>
  <c r="AM23" i="7"/>
  <c r="BK23" i="7"/>
  <c r="AI24" i="7"/>
  <c r="BE24" i="7"/>
  <c r="CE24" i="7"/>
  <c r="F25" i="7"/>
  <c r="BY25" i="7"/>
  <c r="B26" i="7"/>
  <c r="AX26" i="7"/>
  <c r="AM27" i="7"/>
  <c r="BK27" i="7"/>
  <c r="AI28" i="7"/>
  <c r="BE28" i="7"/>
  <c r="CE28" i="7"/>
  <c r="AI29" i="7"/>
  <c r="AM29" i="7"/>
  <c r="B31" i="7"/>
  <c r="AX31" i="7"/>
  <c r="BY31" i="7"/>
  <c r="F14" i="7"/>
  <c r="AM14" i="7"/>
  <c r="BY14" i="7"/>
  <c r="B15" i="7"/>
  <c r="AI15" i="7"/>
  <c r="AX15" i="7"/>
  <c r="BE15" i="7"/>
  <c r="CE15" i="7"/>
  <c r="F16" i="7"/>
  <c r="AM16" i="7"/>
  <c r="BK16" i="7"/>
  <c r="BY16" i="7"/>
  <c r="B17" i="7"/>
  <c r="AI17" i="7"/>
  <c r="AX17" i="7"/>
  <c r="BE17" i="7"/>
  <c r="CE17" i="7"/>
  <c r="F18" i="7"/>
  <c r="AM18" i="7"/>
  <c r="BK18" i="7"/>
  <c r="BY18" i="7"/>
  <c r="B19" i="7"/>
  <c r="AI19" i="7"/>
  <c r="AX19" i="7"/>
  <c r="BE19" i="7"/>
  <c r="CE19" i="7"/>
  <c r="F20" i="7"/>
  <c r="AM20" i="7"/>
  <c r="BK20" i="7"/>
  <c r="BY20" i="7"/>
  <c r="B21" i="7"/>
  <c r="AI21" i="7"/>
  <c r="AX21" i="7"/>
  <c r="BE21" i="7"/>
  <c r="CE21" i="7"/>
  <c r="F22" i="7"/>
  <c r="AM22" i="7"/>
  <c r="BK22" i="7"/>
  <c r="BY22" i="7"/>
  <c r="B23" i="7"/>
  <c r="AI23" i="7"/>
  <c r="AX23" i="7"/>
  <c r="BE23" i="7"/>
  <c r="CE23" i="7"/>
  <c r="F24" i="7"/>
  <c r="AM24" i="7"/>
  <c r="BK24" i="7"/>
  <c r="BY24" i="7"/>
  <c r="B25" i="7"/>
  <c r="AI25" i="7"/>
  <c r="AX25" i="7"/>
  <c r="BE25" i="7"/>
  <c r="CE25" i="7"/>
  <c r="F26" i="7"/>
  <c r="AM26" i="7"/>
  <c r="BK26" i="7"/>
  <c r="BY26" i="7"/>
  <c r="B27" i="7"/>
  <c r="AI27" i="7"/>
  <c r="AX27" i="7"/>
  <c r="BE27" i="7"/>
  <c r="CE27" i="7"/>
  <c r="F28" i="7"/>
  <c r="AM28" i="7"/>
  <c r="BK28" i="7"/>
  <c r="BY28" i="7"/>
  <c r="AX29" i="7"/>
  <c r="BE29" i="7"/>
  <c r="BY29" i="7"/>
  <c r="F31" i="7"/>
  <c r="AM31" i="7"/>
  <c r="BE31" i="7"/>
  <c r="BK31" i="7"/>
  <c r="CE31" i="7"/>
  <c r="BK29" i="7"/>
  <c r="CE29" i="7"/>
  <c r="BY30" i="7"/>
  <c r="BK30" i="7"/>
  <c r="AX30" i="7"/>
  <c r="AM30" i="7"/>
  <c r="B30" i="7"/>
  <c r="CE30" i="7"/>
  <c r="BE30" i="7"/>
  <c r="AI30" i="7"/>
  <c r="F30" i="7"/>
  <c r="B29" i="7"/>
  <c r="F29" i="7"/>
  <c r="AX13" i="7"/>
  <c r="BK13" i="7"/>
  <c r="AX12" i="7"/>
  <c r="AI12" i="7"/>
  <c r="B12" i="7"/>
  <c r="AM12" i="7"/>
  <c r="BE12" i="7"/>
  <c r="BY12" i="7"/>
  <c r="B13" i="7"/>
  <c r="F13" i="7"/>
  <c r="AI13" i="7"/>
  <c r="AM13" i="7"/>
  <c r="BY13" i="7"/>
  <c r="CE13" i="7"/>
  <c r="AX14" i="7"/>
  <c r="BE14" i="7"/>
  <c r="BK14" i="7"/>
  <c r="F12" i="7"/>
  <c r="BK12" i="7"/>
  <c r="CE12" i="7"/>
</calcChain>
</file>

<file path=xl/sharedStrings.xml><?xml version="1.0" encoding="utf-8"?>
<sst xmlns="http://schemas.openxmlformats.org/spreadsheetml/2006/main" count="671" uniqueCount="286">
  <si>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</si>
  <si>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</si>
  <si>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</si>
  <si>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</si>
  <si>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</si>
  <si>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</si>
  <si>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</si>
  <si>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</si>
  <si>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</si>
  <si>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</si>
  <si>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</si>
  <si>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</si>
  <si>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</si>
  <si>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</si>
  <si>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</si>
  <si>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</si>
  <si>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</si>
  <si>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</si>
  <si>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</si>
  <si>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</si>
  <si>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</si>
  <si>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</si>
  <si>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</si>
  <si>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</si>
  <si>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</si>
  <si>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</si>
  <si>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</si>
  <si>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</si>
  <si>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</si>
  <si>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</si>
  <si>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</si>
  <si>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</si>
  <si>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</si>
  <si>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</si>
  <si>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</si>
  <si>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</si>
  <si>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</si>
  <si>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</si>
  <si>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</si>
  <si>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</si>
  <si>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</si>
  <si>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</si>
  <si>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</si>
  <si>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</si>
  <si>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</si>
  <si>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</si>
  <si>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</si>
  <si>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</si>
  <si>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</si>
  <si>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</si>
  <si>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</si>
  <si>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</si>
  <si>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</si>
  <si>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</si>
  <si>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</si>
  <si>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</si>
  <si>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</si>
  <si>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</si>
  <si>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</si>
  <si>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</si>
  <si>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</si>
  <si>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</si>
  <si>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</si>
  <si>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</si>
  <si>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</si>
  <si>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</si>
  <si>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</si>
  <si>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</si>
  <si>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</si>
  <si>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</si>
  <si>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</si>
  <si>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</si>
  <si>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</si>
  <si>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</si>
  <si>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</si>
  <si>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</si>
  <si>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</si>
  <si>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</si>
  <si>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</si>
  <si>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</si>
  <si>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</si>
  <si>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</si>
  <si>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</si>
  <si>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</si>
  <si>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</si>
  <si>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</si>
  <si>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</si>
  <si>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</si>
  <si>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</si>
  <si>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</si>
  <si>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</si>
  <si>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</si>
  <si>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</si>
  <si>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</si>
  <si>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</si>
  <si>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</si>
  <si>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</si>
  <si>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</si>
  <si>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</si>
  <si>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</si>
  <si>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</si>
  <si>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</si>
  <si>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</si>
  <si>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</si>
  <si>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</si>
  <si>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</si>
  <si>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</si>
  <si>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</si>
  <si>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</si>
  <si>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</si>
  <si>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</si>
  <si>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</si>
  <si>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</si>
  <si>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</si>
  <si>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</si>
  <si>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</si>
  <si>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</si>
  <si>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</si>
  <si>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</si>
  <si>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</si>
  <si>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</si>
  <si>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</si>
  <si>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</si>
  <si>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</si>
  <si>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</si>
  <si>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</si>
  <si>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</si>
  <si>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</si>
  <si>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</si>
  <si>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</si>
  <si>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</si>
  <si>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</si>
  <si>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</si>
  <si>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</si>
  <si>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</si>
  <si>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</si>
  <si>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</si>
  <si>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</si>
  <si>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</si>
  <si>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</si>
  <si>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</si>
  <si>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</si>
  <si>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</si>
  <si>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</si>
  <si>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</si>
  <si>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</si>
  <si>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</si>
  <si>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</si>
  <si>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</si>
  <si>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</si>
  <si>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</si>
  <si>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</si>
  <si>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</si>
  <si>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</si>
  <si>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</si>
  <si>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</si>
  <si>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</si>
  <si>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</si>
  <si>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</si>
  <si>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</si>
  <si>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</si>
  <si>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</si>
  <si>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</si>
  <si>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</si>
  <si>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</si>
  <si>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</si>
  <si>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</si>
  <si>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</si>
  <si>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</si>
  <si>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</si>
  <si>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</si>
  <si>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</si>
  <si>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</si>
  <si>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</si>
  <si>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</si>
  <si>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</si>
  <si>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</si>
  <si>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</si>
  <si>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</si>
  <si>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</si>
  <si>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</si>
  <si>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</si>
  <si>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</si>
  <si>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</si>
  <si>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</si>
  <si>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</si>
  <si>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</si>
  <si>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</si>
  <si>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</si>
  <si>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</si>
  <si>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</si>
  <si>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</si>
  <si>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</si>
  <si>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</si>
  <si>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</si>
  <si>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</si>
  <si>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</si>
  <si>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</si>
  <si>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</si>
  <si>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</si>
  <si>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SO</t>
    </r>
    <r>
      <rPr>
        <vertAlign val="subscript"/>
        <sz val="8"/>
        <rFont val="Arial"/>
        <family val="2"/>
      </rPr>
      <t>2</t>
    </r>
  </si>
  <si>
    <r>
      <t>Toneladas equivalentes a SO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</si>
  <si>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</si>
  <si>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</si>
  <si>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</si>
  <si>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</si>
  <si>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</si>
  <si>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</si>
  <si>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</si>
  <si>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</si>
  <si>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</si>
  <si>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</si>
  <si>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</si>
  <si>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</si>
  <si>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</si>
  <si>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</si>
  <si>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</si>
  <si>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</si>
  <si>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</si>
  <si>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</si>
  <si>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</si>
  <si>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</si>
  <si>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</si>
  <si>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</si>
  <si>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</si>
  <si>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</si>
  <si>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</si>
  <si>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</si>
  <si>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</si>
  <si>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</si>
  <si>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</si>
  <si>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</si>
  <si>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</si>
  <si>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</si>
  <si>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</si>
  <si>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</si>
  <si>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</si>
  <si>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</si>
  <si>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</si>
  <si>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</si>
  <si>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</si>
  <si>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</si>
  <si>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</si>
  <si>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</si>
  <si>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</si>
  <si>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</si>
  <si>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</si>
  <si>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</si>
  <si>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</si>
  <si>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</si>
  <si>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</si>
  <si>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</si>
  <si>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</si>
  <si>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</si>
  <si>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</si>
  <si>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</si>
  <si>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</si>
  <si>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</si>
  <si>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</si>
  <si>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</si>
  <si>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</si>
  <si>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</si>
  <si>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</si>
  <si>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</si>
  <si>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</si>
  <si>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</si>
  <si>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</si>
  <si>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</si>
  <si>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</si>
  <si>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</si>
  <si>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</si>
  <si>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</si>
  <si>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</si>
  <si>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</si>
  <si>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</si>
  <si>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</si>
  <si>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</si>
  <si>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E.5.1.9 - Emissões de óxidos de enxofre, por ramo de atividade (anual)</t>
  </si>
  <si>
    <t>Table E.5.1.9 - Emissions of sulphur oxides,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</si>
  <si>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</si>
  <si>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</si>
  <si>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</si>
  <si>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</si>
  <si>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</si>
  <si>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</si>
  <si>
    <r>
      <t>Metric tons of SO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</si>
</sst>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2" width="10.85546875" style="2" customWidth="1"/>
    <col min="3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277</v>
      </c>
      <c r="B2" s="9"/>
    </row>
    <row r="3" spans="1:96" s="4" customFormat="1" ht="11.25" customHeight="1">
      <c r="A3" s="41" t="s">
        <v>278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83" t="s">
        <v>31</v>
      </c>
      <c r="B7" s="98" t="s">
        <v>202</v>
      </c>
      <c r="C7" s="99"/>
      <c r="D7" s="99"/>
      <c r="E7" s="100"/>
      <c r="F7" s="98" t="s">
        <v>203</v>
      </c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100"/>
      <c r="AI7" s="98" t="s">
        <v>204</v>
      </c>
      <c r="AJ7" s="99"/>
      <c r="AK7" s="99"/>
      <c r="AL7" s="100"/>
      <c r="AM7" s="86" t="s">
        <v>205</v>
      </c>
      <c r="AN7" s="87"/>
      <c r="AO7" s="87"/>
      <c r="AP7" s="87"/>
      <c r="AQ7" s="87"/>
      <c r="AR7" s="87"/>
      <c r="AS7" s="87"/>
      <c r="AT7" s="87"/>
      <c r="AU7" s="87"/>
      <c r="AV7" s="87"/>
      <c r="AW7" s="88"/>
      <c r="AX7" s="92" t="s">
        <v>206</v>
      </c>
      <c r="AY7" s="93"/>
      <c r="AZ7" s="93"/>
      <c r="BA7" s="93"/>
      <c r="BB7" s="93"/>
      <c r="BC7" s="93"/>
      <c r="BD7" s="94"/>
      <c r="BE7" s="86" t="s">
        <v>207</v>
      </c>
      <c r="BF7" s="87"/>
      <c r="BG7" s="87"/>
      <c r="BH7" s="88"/>
      <c r="BI7" s="86" t="s">
        <v>208</v>
      </c>
      <c r="BJ7" s="88"/>
      <c r="BK7" s="86" t="s">
        <v>209</v>
      </c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8"/>
      <c r="BY7" s="86" t="s">
        <v>210</v>
      </c>
      <c r="BZ7" s="87"/>
      <c r="CA7" s="87"/>
      <c r="CB7" s="87"/>
      <c r="CC7" s="87"/>
      <c r="CD7" s="88"/>
      <c r="CE7" s="86" t="s">
        <v>211</v>
      </c>
      <c r="CF7" s="87"/>
      <c r="CG7" s="87"/>
      <c r="CH7" s="87"/>
      <c r="CI7" s="87"/>
      <c r="CJ7" s="87"/>
      <c r="CK7" s="87"/>
      <c r="CL7" s="87"/>
      <c r="CM7" s="87"/>
      <c r="CN7" s="87"/>
      <c r="CO7" s="106"/>
      <c r="CP7" s="66" t="s">
        <v>27</v>
      </c>
      <c r="CQ7" s="67"/>
      <c r="CR7" s="79" t="s">
        <v>29</v>
      </c>
    </row>
    <row r="8" spans="1:96" s="33" customFormat="1" ht="12.75" customHeight="1">
      <c r="A8" s="84"/>
      <c r="B8" s="101"/>
      <c r="C8" s="102"/>
      <c r="D8" s="102"/>
      <c r="E8" s="103"/>
      <c r="F8" s="101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3"/>
      <c r="AI8" s="101"/>
      <c r="AJ8" s="102"/>
      <c r="AK8" s="102"/>
      <c r="AL8" s="103"/>
      <c r="AM8" s="89"/>
      <c r="AN8" s="90"/>
      <c r="AO8" s="90"/>
      <c r="AP8" s="90"/>
      <c r="AQ8" s="90"/>
      <c r="AR8" s="90"/>
      <c r="AS8" s="90"/>
      <c r="AT8" s="90"/>
      <c r="AU8" s="90"/>
      <c r="AV8" s="90"/>
      <c r="AW8" s="91"/>
      <c r="AX8" s="95"/>
      <c r="AY8" s="96"/>
      <c r="AZ8" s="96"/>
      <c r="BA8" s="96"/>
      <c r="BB8" s="96"/>
      <c r="BC8" s="96"/>
      <c r="BD8" s="97"/>
      <c r="BE8" s="89"/>
      <c r="BF8" s="90"/>
      <c r="BG8" s="90"/>
      <c r="BH8" s="91"/>
      <c r="BI8" s="89"/>
      <c r="BJ8" s="91"/>
      <c r="BK8" s="89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1"/>
      <c r="BY8" s="89"/>
      <c r="BZ8" s="90"/>
      <c r="CA8" s="90"/>
      <c r="CB8" s="90"/>
      <c r="CC8" s="90"/>
      <c r="CD8" s="91"/>
      <c r="CE8" s="89"/>
      <c r="CF8" s="90"/>
      <c r="CG8" s="90"/>
      <c r="CH8" s="90"/>
      <c r="CI8" s="90"/>
      <c r="CJ8" s="90"/>
      <c r="CK8" s="90"/>
      <c r="CL8" s="90"/>
      <c r="CM8" s="90"/>
      <c r="CN8" s="90"/>
      <c r="CO8" s="107"/>
      <c r="CP8" s="12"/>
      <c r="CQ8" s="13" t="s">
        <v>28</v>
      </c>
      <c r="CR8" s="80"/>
    </row>
    <row r="9" spans="1:96" s="33" customFormat="1" ht="12.75" customHeight="1" thickBot="1">
      <c r="A9" s="84"/>
      <c r="B9" s="68" t="s">
        <v>212</v>
      </c>
      <c r="C9" s="69"/>
      <c r="D9" s="69"/>
      <c r="E9" s="70"/>
      <c r="F9" s="68" t="s">
        <v>213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214</v>
      </c>
      <c r="AJ9" s="69"/>
      <c r="AK9" s="69"/>
      <c r="AL9" s="70"/>
      <c r="AM9" s="73" t="s">
        <v>215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216</v>
      </c>
      <c r="AY9" s="77"/>
      <c r="AZ9" s="77"/>
      <c r="BA9" s="77"/>
      <c r="BB9" s="77"/>
      <c r="BC9" s="77"/>
      <c r="BD9" s="78"/>
      <c r="BE9" s="59" t="s">
        <v>217</v>
      </c>
      <c r="BF9" s="60"/>
      <c r="BG9" s="60"/>
      <c r="BH9" s="61"/>
      <c r="BI9" s="59" t="s">
        <v>218</v>
      </c>
      <c r="BJ9" s="61"/>
      <c r="BK9" s="59" t="s">
        <v>219</v>
      </c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1"/>
      <c r="BY9" s="59" t="s">
        <v>220</v>
      </c>
      <c r="BZ9" s="60"/>
      <c r="CA9" s="60"/>
      <c r="CB9" s="60"/>
      <c r="CC9" s="60"/>
      <c r="CD9" s="61"/>
      <c r="CE9" s="59" t="s">
        <v>221</v>
      </c>
      <c r="CF9" s="60"/>
      <c r="CG9" s="60"/>
      <c r="CH9" s="60"/>
      <c r="CI9" s="60"/>
      <c r="CJ9" s="60"/>
      <c r="CK9" s="60"/>
      <c r="CL9" s="60"/>
      <c r="CM9" s="60"/>
      <c r="CN9" s="60"/>
      <c r="CO9" s="64"/>
      <c r="CP9" s="104" t="s">
        <v>197</v>
      </c>
      <c r="CQ9" s="105"/>
      <c r="CR9" s="81" t="s">
        <v>199</v>
      </c>
    </row>
    <row r="10" spans="1:96" s="33" customFormat="1" ht="12.75" customHeight="1" thickBot="1">
      <c r="A10" s="85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59"/>
      <c r="BF10" s="60"/>
      <c r="BG10" s="60"/>
      <c r="BH10" s="61"/>
      <c r="BI10" s="59"/>
      <c r="BJ10" s="63"/>
      <c r="BK10" s="59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3"/>
      <c r="BY10" s="59"/>
      <c r="BZ10" s="62"/>
      <c r="CA10" s="62"/>
      <c r="CB10" s="62"/>
      <c r="CC10" s="62"/>
      <c r="CD10" s="63"/>
      <c r="CE10" s="59"/>
      <c r="CF10" s="62"/>
      <c r="CG10" s="62"/>
      <c r="CH10" s="62"/>
      <c r="CI10" s="62"/>
      <c r="CJ10" s="62"/>
      <c r="CK10" s="62"/>
      <c r="CL10" s="62"/>
      <c r="CM10" s="62"/>
      <c r="CN10" s="62"/>
      <c r="CO10" s="65"/>
      <c r="CP10" s="12"/>
      <c r="CQ10" s="42" t="s">
        <v>198</v>
      </c>
      <c r="CR10" s="82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2397.6</v>
      </c>
      <c r="C12" s="25">
        <v>1591.8</v>
      </c>
      <c r="D12" s="25">
        <v>160.80000000000001</v>
      </c>
      <c r="E12" s="25">
        <v>645</v>
      </c>
      <c r="F12" s="37">
        <f>SUM(G12:AH12)</f>
        <v>292979.8000000001</v>
      </c>
      <c r="G12" s="25">
        <v>708.30000000000007</v>
      </c>
      <c r="H12" s="25">
        <v>10497.300000000001</v>
      </c>
      <c r="I12" s="25">
        <v>759.59999999999991</v>
      </c>
      <c r="J12" s="25">
        <v>11.2</v>
      </c>
      <c r="K12" s="26">
        <v>10146</v>
      </c>
      <c r="L12" s="27">
        <v>879.40000000000009</v>
      </c>
      <c r="M12" s="27">
        <v>49.6</v>
      </c>
      <c r="N12" s="27">
        <v>3623.7999999999997</v>
      </c>
      <c r="O12" s="27">
        <v>20187.900000000001</v>
      </c>
      <c r="P12" s="27">
        <v>30.9</v>
      </c>
      <c r="Q12" s="27">
        <v>37263.599999999991</v>
      </c>
      <c r="R12" s="27">
        <v>19494</v>
      </c>
      <c r="S12" s="27">
        <v>12.100000000000001</v>
      </c>
      <c r="T12" s="27">
        <v>334.59999999999997</v>
      </c>
      <c r="U12" s="27">
        <v>8741.6</v>
      </c>
      <c r="V12" s="27">
        <v>339.2</v>
      </c>
      <c r="W12" s="27">
        <v>580.6</v>
      </c>
      <c r="X12" s="27">
        <v>2.5999999999999996</v>
      </c>
      <c r="Y12" s="27">
        <v>6.7</v>
      </c>
      <c r="Z12" s="27">
        <v>648.30000000000007</v>
      </c>
      <c r="AA12" s="27">
        <v>12.8</v>
      </c>
      <c r="AB12" s="27">
        <v>5.5</v>
      </c>
      <c r="AC12" s="27">
        <v>35.700000000000003</v>
      </c>
      <c r="AD12" s="27">
        <v>6.8</v>
      </c>
      <c r="AE12" s="27">
        <v>29.400000000000002</v>
      </c>
      <c r="AF12" s="27">
        <v>178449.7</v>
      </c>
      <c r="AG12" s="27">
        <v>25.2</v>
      </c>
      <c r="AH12" s="27">
        <v>97.4</v>
      </c>
      <c r="AI12" s="37">
        <f>SUM(AJ12:AL12)</f>
        <v>4662.7</v>
      </c>
      <c r="AJ12" s="27">
        <v>1756</v>
      </c>
      <c r="AK12" s="27">
        <v>1069.5999999999999</v>
      </c>
      <c r="AL12" s="27">
        <v>1837.1000000000001</v>
      </c>
      <c r="AM12" s="37">
        <f>SUM(AN12:AW12)</f>
        <v>11443.499999999998</v>
      </c>
      <c r="AN12" s="27">
        <v>82.8</v>
      </c>
      <c r="AO12" s="27">
        <v>1242</v>
      </c>
      <c r="AP12" s="27">
        <v>619.70000000000005</v>
      </c>
      <c r="AQ12" s="27">
        <v>2213.2999999999997</v>
      </c>
      <c r="AR12" s="27">
        <v>6176.5</v>
      </c>
      <c r="AS12" s="27">
        <v>997.5</v>
      </c>
      <c r="AT12" s="27">
        <v>49.9</v>
      </c>
      <c r="AU12" s="27">
        <v>15.6</v>
      </c>
      <c r="AV12" s="27">
        <v>14.3</v>
      </c>
      <c r="AW12" s="27">
        <v>31.9</v>
      </c>
      <c r="AX12" s="37">
        <f>SUM(AY12:BD12)</f>
        <v>48.4</v>
      </c>
      <c r="AY12" s="27">
        <v>19.899999999999999</v>
      </c>
      <c r="AZ12" s="27">
        <v>5.8</v>
      </c>
      <c r="BA12" s="27">
        <v>2.7</v>
      </c>
      <c r="BB12" s="27">
        <v>7.1</v>
      </c>
      <c r="BC12" s="27">
        <v>9.5</v>
      </c>
      <c r="BD12" s="27">
        <v>3.4</v>
      </c>
      <c r="BE12" s="37">
        <f>SUM(BF12:BH12)</f>
        <v>37.200000000000003</v>
      </c>
      <c r="BF12" s="27">
        <v>21.6</v>
      </c>
      <c r="BG12" s="27">
        <v>14.4</v>
      </c>
      <c r="BH12" s="27">
        <v>1.2</v>
      </c>
      <c r="BI12" s="27">
        <f>BJ12</f>
        <v>19.8</v>
      </c>
      <c r="BJ12" s="27">
        <v>19.8</v>
      </c>
      <c r="BK12" s="38">
        <f>SUM(BL12:BX12)</f>
        <v>205.89999999999998</v>
      </c>
      <c r="BL12" s="27">
        <v>18.899999999999999</v>
      </c>
      <c r="BM12" s="27">
        <v>17.5</v>
      </c>
      <c r="BN12" s="27">
        <v>28.1</v>
      </c>
      <c r="BO12" s="27">
        <v>1.8</v>
      </c>
      <c r="BP12" s="27">
        <v>8.1999999999999993</v>
      </c>
      <c r="BQ12" s="27">
        <v>3.4</v>
      </c>
      <c r="BR12" s="27">
        <v>3</v>
      </c>
      <c r="BS12" s="27">
        <v>23.3</v>
      </c>
      <c r="BT12" s="27">
        <v>3</v>
      </c>
      <c r="BU12" s="27">
        <v>26.9</v>
      </c>
      <c r="BV12" s="27">
        <v>4.5999999999999996</v>
      </c>
      <c r="BW12" s="27">
        <v>30.4</v>
      </c>
      <c r="BX12" s="27">
        <v>36.799999999999997</v>
      </c>
      <c r="BY12" s="38">
        <f>SUM(BZ12:CD12)</f>
        <v>7977.7999999999993</v>
      </c>
      <c r="BZ12" s="27">
        <v>7389.0999999999995</v>
      </c>
      <c r="CA12" s="27">
        <v>208.4</v>
      </c>
      <c r="CB12" s="27">
        <v>102</v>
      </c>
      <c r="CC12" s="27">
        <v>163</v>
      </c>
      <c r="CD12" s="27">
        <v>115.3</v>
      </c>
      <c r="CE12" s="38">
        <f>SUM(CF12:CO12)</f>
        <v>178</v>
      </c>
      <c r="CF12" s="27">
        <v>3.6</v>
      </c>
      <c r="CG12" s="27">
        <v>6</v>
      </c>
      <c r="CH12" s="27">
        <v>0.6</v>
      </c>
      <c r="CI12" s="27">
        <v>48.2</v>
      </c>
      <c r="CJ12" s="27">
        <v>15.6</v>
      </c>
      <c r="CK12" s="27">
        <v>3.9</v>
      </c>
      <c r="CL12" s="27">
        <v>100.1</v>
      </c>
      <c r="CM12" s="27" t="s">
        <v>283</v>
      </c>
      <c r="CN12" s="27" t="s">
        <v>283</v>
      </c>
      <c r="CO12" s="27" t="s">
        <v>283</v>
      </c>
      <c r="CP12" s="27">
        <v>5695.1</v>
      </c>
      <c r="CQ12" s="27">
        <v>5044</v>
      </c>
      <c r="CR12" s="27">
        <v>325645.8</v>
      </c>
    </row>
    <row r="13" spans="1:96" ht="15" customHeight="1" thickBot="1">
      <c r="A13" s="6">
        <v>1996</v>
      </c>
      <c r="B13" s="37">
        <f t="shared" ref="B13:B28" si="0">SUM(C13:E13)</f>
        <v>1918.1</v>
      </c>
      <c r="C13" s="25">
        <v>1445.1999999999998</v>
      </c>
      <c r="D13" s="25">
        <v>50</v>
      </c>
      <c r="E13" s="25">
        <v>422.9</v>
      </c>
      <c r="F13" s="37">
        <f t="shared" ref="F13:F28" si="1">SUM(G13:AH13)</f>
        <v>242796.30000000002</v>
      </c>
      <c r="G13" s="25">
        <v>289</v>
      </c>
      <c r="H13" s="25">
        <v>10307.5</v>
      </c>
      <c r="I13" s="25">
        <v>732.9</v>
      </c>
      <c r="J13" s="25">
        <v>10.899999999999999</v>
      </c>
      <c r="K13" s="26">
        <v>12978.6</v>
      </c>
      <c r="L13" s="27">
        <v>932.1</v>
      </c>
      <c r="M13" s="27">
        <v>17.600000000000001</v>
      </c>
      <c r="N13" s="27">
        <v>3614.2999999999997</v>
      </c>
      <c r="O13" s="27">
        <v>20212.5</v>
      </c>
      <c r="P13" s="27">
        <v>10</v>
      </c>
      <c r="Q13" s="27">
        <v>37234.800000000003</v>
      </c>
      <c r="R13" s="27">
        <v>20565.8</v>
      </c>
      <c r="S13" s="27">
        <v>5.7</v>
      </c>
      <c r="T13" s="27">
        <v>314.20000000000005</v>
      </c>
      <c r="U13" s="27">
        <v>8934.5000000000018</v>
      </c>
      <c r="V13" s="27">
        <v>334.40000000000003</v>
      </c>
      <c r="W13" s="27">
        <v>596.79999999999995</v>
      </c>
      <c r="X13" s="27">
        <v>1.2</v>
      </c>
      <c r="Y13" s="27">
        <v>3.5</v>
      </c>
      <c r="Z13" s="27">
        <v>1210.4000000000001</v>
      </c>
      <c r="AA13" s="27">
        <v>4.6000000000000005</v>
      </c>
      <c r="AB13" s="27">
        <v>2.1</v>
      </c>
      <c r="AC13" s="27">
        <v>13.799999999999999</v>
      </c>
      <c r="AD13" s="27">
        <v>2.8000000000000003</v>
      </c>
      <c r="AE13" s="27">
        <v>13.5</v>
      </c>
      <c r="AF13" s="27">
        <v>124406.6</v>
      </c>
      <c r="AG13" s="27">
        <v>7</v>
      </c>
      <c r="AH13" s="27">
        <v>39.200000000000003</v>
      </c>
      <c r="AI13" s="37">
        <f t="shared" ref="AI13:AI28" si="2">SUM(AJ13:AL13)</f>
        <v>3278.2000000000003</v>
      </c>
      <c r="AJ13" s="27">
        <v>1233.9000000000001</v>
      </c>
      <c r="AK13" s="27">
        <v>750.8</v>
      </c>
      <c r="AL13" s="27">
        <v>1293.5000000000002</v>
      </c>
      <c r="AM13" s="37">
        <f t="shared" ref="AM13:AM28" si="3">SUM(AN13:AW13)</f>
        <v>9397.2999999999975</v>
      </c>
      <c r="AN13" s="27">
        <v>32.1</v>
      </c>
      <c r="AO13" s="27">
        <v>658.4</v>
      </c>
      <c r="AP13" s="27">
        <v>263.10000000000002</v>
      </c>
      <c r="AQ13" s="27">
        <v>771.2</v>
      </c>
      <c r="AR13" s="27">
        <v>6642</v>
      </c>
      <c r="AS13" s="27">
        <v>983.5</v>
      </c>
      <c r="AT13" s="27">
        <v>20.8</v>
      </c>
      <c r="AU13" s="27">
        <v>7</v>
      </c>
      <c r="AV13" s="27">
        <v>5.9</v>
      </c>
      <c r="AW13" s="27">
        <v>13.3</v>
      </c>
      <c r="AX13" s="37">
        <f t="shared" ref="AX13:AX28" si="4">SUM(AY13:BD13)</f>
        <v>25.6</v>
      </c>
      <c r="AY13" s="27">
        <v>8.3000000000000007</v>
      </c>
      <c r="AZ13" s="27">
        <v>2.5</v>
      </c>
      <c r="BA13" s="27">
        <v>0.9</v>
      </c>
      <c r="BB13" s="27">
        <v>3.8</v>
      </c>
      <c r="BC13" s="27">
        <v>7.8</v>
      </c>
      <c r="BD13" s="27">
        <v>2.2999999999999998</v>
      </c>
      <c r="BE13" s="37">
        <f t="shared" ref="BE13:BE28" si="5">SUM(BF13:BH13)</f>
        <v>21.5</v>
      </c>
      <c r="BF13" s="27">
        <v>9.6</v>
      </c>
      <c r="BG13" s="27">
        <v>10.9</v>
      </c>
      <c r="BH13" s="27">
        <v>1</v>
      </c>
      <c r="BI13" s="27">
        <f t="shared" ref="BI13:BI28" si="6">BJ13</f>
        <v>15.6</v>
      </c>
      <c r="BJ13" s="27">
        <v>15.6</v>
      </c>
      <c r="BK13" s="38">
        <f t="shared" ref="BK13:BK28" si="7">SUM(BL13:BX13)</f>
        <v>106.1</v>
      </c>
      <c r="BL13" s="27">
        <v>11.6</v>
      </c>
      <c r="BM13" s="27">
        <v>10.6</v>
      </c>
      <c r="BN13" s="27">
        <v>15.7</v>
      </c>
      <c r="BO13" s="27">
        <v>1</v>
      </c>
      <c r="BP13" s="27">
        <v>4.5</v>
      </c>
      <c r="BQ13" s="27">
        <v>2</v>
      </c>
      <c r="BR13" s="27">
        <v>0.7</v>
      </c>
      <c r="BS13" s="27">
        <v>10.6</v>
      </c>
      <c r="BT13" s="27">
        <v>1.4</v>
      </c>
      <c r="BU13" s="27">
        <v>9.6</v>
      </c>
      <c r="BV13" s="27">
        <v>2.7</v>
      </c>
      <c r="BW13" s="27">
        <v>15.6</v>
      </c>
      <c r="BX13" s="27">
        <v>20.100000000000001</v>
      </c>
      <c r="BY13" s="38">
        <f t="shared" ref="BY13:BY28" si="8">SUM(BZ13:CD13)</f>
        <v>5564.2999999999993</v>
      </c>
      <c r="BZ13" s="27">
        <v>5311.4999999999991</v>
      </c>
      <c r="CA13" s="27">
        <v>76.300000000000011</v>
      </c>
      <c r="CB13" s="27">
        <v>63.300000000000004</v>
      </c>
      <c r="CC13" s="27">
        <v>67.3</v>
      </c>
      <c r="CD13" s="27">
        <v>45.900000000000006</v>
      </c>
      <c r="CE13" s="38">
        <f t="shared" ref="CE13:CE28" si="9">SUM(CF13:CO13)</f>
        <v>91.800000000000011</v>
      </c>
      <c r="CF13" s="27">
        <v>1.8</v>
      </c>
      <c r="CG13" s="27">
        <v>1.7</v>
      </c>
      <c r="CH13" s="27">
        <v>0.4</v>
      </c>
      <c r="CI13" s="27">
        <v>22</v>
      </c>
      <c r="CJ13" s="27">
        <v>6.7</v>
      </c>
      <c r="CK13" s="27">
        <v>1.2</v>
      </c>
      <c r="CL13" s="27">
        <v>58</v>
      </c>
      <c r="CM13" s="27" t="s">
        <v>283</v>
      </c>
      <c r="CN13" s="27" t="s">
        <v>283</v>
      </c>
      <c r="CO13" s="27" t="s">
        <v>283</v>
      </c>
      <c r="CP13" s="27">
        <v>3850.7</v>
      </c>
      <c r="CQ13" s="27">
        <v>3209.8</v>
      </c>
      <c r="CR13" s="27">
        <v>267065.50000000006</v>
      </c>
    </row>
    <row r="14" spans="1:96" ht="15" customHeight="1" thickBot="1">
      <c r="A14" s="6">
        <v>1997</v>
      </c>
      <c r="B14" s="37">
        <f t="shared" si="0"/>
        <v>1642.3</v>
      </c>
      <c r="C14" s="25">
        <v>1199.7</v>
      </c>
      <c r="D14" s="25">
        <v>46.3</v>
      </c>
      <c r="E14" s="25">
        <v>396.3</v>
      </c>
      <c r="F14" s="37">
        <f t="shared" si="1"/>
        <v>257987.5</v>
      </c>
      <c r="G14" s="25">
        <v>371.8</v>
      </c>
      <c r="H14" s="25">
        <v>12115.800000000001</v>
      </c>
      <c r="I14" s="25">
        <v>861.5</v>
      </c>
      <c r="J14" s="25">
        <v>7.8999999999999995</v>
      </c>
      <c r="K14" s="26">
        <v>16729.900000000001</v>
      </c>
      <c r="L14" s="27">
        <v>913.4</v>
      </c>
      <c r="M14" s="27">
        <v>13.1</v>
      </c>
      <c r="N14" s="27">
        <v>3452</v>
      </c>
      <c r="O14" s="27">
        <v>19960</v>
      </c>
      <c r="P14" s="27">
        <v>9</v>
      </c>
      <c r="Q14" s="27">
        <v>37205.5</v>
      </c>
      <c r="R14" s="27">
        <v>21894</v>
      </c>
      <c r="S14" s="27">
        <v>4.3</v>
      </c>
      <c r="T14" s="27">
        <v>328.70000000000005</v>
      </c>
      <c r="U14" s="27">
        <v>11875.6</v>
      </c>
      <c r="V14" s="27">
        <v>341.1</v>
      </c>
      <c r="W14" s="27">
        <v>143.19999999999999</v>
      </c>
      <c r="X14" s="27">
        <v>1</v>
      </c>
      <c r="Y14" s="27">
        <v>2.2000000000000002</v>
      </c>
      <c r="Z14" s="27">
        <v>872</v>
      </c>
      <c r="AA14" s="27">
        <v>4.0999999999999996</v>
      </c>
      <c r="AB14" s="27">
        <v>1.7</v>
      </c>
      <c r="AC14" s="27">
        <v>10.7</v>
      </c>
      <c r="AD14" s="27">
        <v>2.2000000000000002</v>
      </c>
      <c r="AE14" s="27">
        <v>8.7999999999999989</v>
      </c>
      <c r="AF14" s="27">
        <v>130813.6</v>
      </c>
      <c r="AG14" s="27">
        <v>11.3</v>
      </c>
      <c r="AH14" s="27">
        <v>33.1</v>
      </c>
      <c r="AI14" s="37">
        <f t="shared" si="2"/>
        <v>3739.0999999999995</v>
      </c>
      <c r="AJ14" s="27">
        <v>1396.8999999999999</v>
      </c>
      <c r="AK14" s="27">
        <v>853.8</v>
      </c>
      <c r="AL14" s="27">
        <v>1488.3999999999999</v>
      </c>
      <c r="AM14" s="37">
        <f t="shared" si="3"/>
        <v>8534.2000000000007</v>
      </c>
      <c r="AN14" s="27">
        <v>33.6</v>
      </c>
      <c r="AO14" s="27">
        <v>503.79999999999995</v>
      </c>
      <c r="AP14" s="27">
        <v>196.6</v>
      </c>
      <c r="AQ14" s="27">
        <v>881.6</v>
      </c>
      <c r="AR14" s="27">
        <v>5858.5</v>
      </c>
      <c r="AS14" s="27">
        <v>1015.5</v>
      </c>
      <c r="AT14" s="27">
        <v>21.1</v>
      </c>
      <c r="AU14" s="27">
        <v>7.4</v>
      </c>
      <c r="AV14" s="27">
        <v>5</v>
      </c>
      <c r="AW14" s="27">
        <v>11.100000000000001</v>
      </c>
      <c r="AX14" s="37">
        <f t="shared" si="4"/>
        <v>24.2</v>
      </c>
      <c r="AY14" s="27">
        <v>6.6</v>
      </c>
      <c r="AZ14" s="27">
        <v>2.5</v>
      </c>
      <c r="BA14" s="27">
        <v>0.9</v>
      </c>
      <c r="BB14" s="27">
        <v>4.0999999999999996</v>
      </c>
      <c r="BC14" s="27">
        <v>7.9</v>
      </c>
      <c r="BD14" s="27">
        <v>2.2000000000000002</v>
      </c>
      <c r="BE14" s="37">
        <f t="shared" si="5"/>
        <v>20.5</v>
      </c>
      <c r="BF14" s="27">
        <v>9.6</v>
      </c>
      <c r="BG14" s="27">
        <v>9.9</v>
      </c>
      <c r="BH14" s="27">
        <v>1</v>
      </c>
      <c r="BI14" s="27">
        <f t="shared" si="6"/>
        <v>14.8</v>
      </c>
      <c r="BJ14" s="27">
        <v>14.8</v>
      </c>
      <c r="BK14" s="38">
        <f t="shared" si="7"/>
        <v>100.6</v>
      </c>
      <c r="BL14" s="27">
        <v>11.8</v>
      </c>
      <c r="BM14" s="27">
        <v>10.8</v>
      </c>
      <c r="BN14" s="27">
        <v>16.2</v>
      </c>
      <c r="BO14" s="27">
        <v>0.8</v>
      </c>
      <c r="BP14" s="27">
        <v>4.7</v>
      </c>
      <c r="BQ14" s="27">
        <v>2.1</v>
      </c>
      <c r="BR14" s="27">
        <v>0.6</v>
      </c>
      <c r="BS14" s="27">
        <v>10.4</v>
      </c>
      <c r="BT14" s="27">
        <v>1.4</v>
      </c>
      <c r="BU14" s="27">
        <v>9.6999999999999993</v>
      </c>
      <c r="BV14" s="27">
        <v>2.7</v>
      </c>
      <c r="BW14" s="27">
        <v>12.5</v>
      </c>
      <c r="BX14" s="27">
        <v>16.899999999999999</v>
      </c>
      <c r="BY14" s="38">
        <f t="shared" si="8"/>
        <v>2363.7999999999997</v>
      </c>
      <c r="BZ14" s="27">
        <v>2182.6</v>
      </c>
      <c r="CA14" s="27">
        <v>54.199999999999996</v>
      </c>
      <c r="CB14" s="27">
        <v>45.6</v>
      </c>
      <c r="CC14" s="27">
        <v>48.6</v>
      </c>
      <c r="CD14" s="27">
        <v>32.799999999999997</v>
      </c>
      <c r="CE14" s="38">
        <f t="shared" si="9"/>
        <v>119.80000000000001</v>
      </c>
      <c r="CF14" s="27">
        <v>1.8</v>
      </c>
      <c r="CG14" s="27">
        <v>1.7</v>
      </c>
      <c r="CH14" s="27">
        <v>0.4</v>
      </c>
      <c r="CI14" s="27">
        <v>18</v>
      </c>
      <c r="CJ14" s="27">
        <v>6.7</v>
      </c>
      <c r="CK14" s="27">
        <v>1.3</v>
      </c>
      <c r="CL14" s="27">
        <v>89.9</v>
      </c>
      <c r="CM14" s="27" t="s">
        <v>283</v>
      </c>
      <c r="CN14" s="27" t="s">
        <v>283</v>
      </c>
      <c r="CO14" s="27" t="s">
        <v>283</v>
      </c>
      <c r="CP14" s="27">
        <v>3759.6</v>
      </c>
      <c r="CQ14" s="27">
        <v>3148.7</v>
      </c>
      <c r="CR14" s="27">
        <v>278306.39999999997</v>
      </c>
    </row>
    <row r="15" spans="1:96" ht="15" customHeight="1" thickBot="1">
      <c r="A15" s="6">
        <v>1998</v>
      </c>
      <c r="B15" s="37">
        <f t="shared" si="0"/>
        <v>1551.7</v>
      </c>
      <c r="C15" s="25">
        <v>1087</v>
      </c>
      <c r="D15" s="25">
        <v>39.4</v>
      </c>
      <c r="E15" s="25">
        <v>425.3</v>
      </c>
      <c r="F15" s="37">
        <f t="shared" si="1"/>
        <v>302678.39999999997</v>
      </c>
      <c r="G15" s="25">
        <v>326.3</v>
      </c>
      <c r="H15" s="25">
        <v>12370.9</v>
      </c>
      <c r="I15" s="25">
        <v>879.9</v>
      </c>
      <c r="J15" s="25">
        <v>6</v>
      </c>
      <c r="K15" s="26">
        <v>16110.9</v>
      </c>
      <c r="L15" s="27">
        <v>846.19999999999993</v>
      </c>
      <c r="M15" s="27">
        <v>13.1</v>
      </c>
      <c r="N15" s="27">
        <v>3408.9</v>
      </c>
      <c r="O15" s="27">
        <v>20737.3</v>
      </c>
      <c r="P15" s="27">
        <v>9.6999999999999993</v>
      </c>
      <c r="Q15" s="27">
        <v>46198.700000000004</v>
      </c>
      <c r="R15" s="27">
        <v>21847.699999999997</v>
      </c>
      <c r="S15" s="27">
        <v>4.3</v>
      </c>
      <c r="T15" s="27">
        <v>360</v>
      </c>
      <c r="U15" s="27">
        <v>12390.3</v>
      </c>
      <c r="V15" s="27">
        <v>308.5</v>
      </c>
      <c r="W15" s="27">
        <v>145.30000000000001</v>
      </c>
      <c r="X15" s="27">
        <v>1.3</v>
      </c>
      <c r="Y15" s="27">
        <v>2.5</v>
      </c>
      <c r="Z15" s="27">
        <v>1158.8</v>
      </c>
      <c r="AA15" s="27">
        <v>5</v>
      </c>
      <c r="AB15" s="27">
        <v>1.6</v>
      </c>
      <c r="AC15" s="27">
        <v>13.5</v>
      </c>
      <c r="AD15" s="27">
        <v>2.7</v>
      </c>
      <c r="AE15" s="27">
        <v>9.8000000000000007</v>
      </c>
      <c r="AF15" s="27">
        <v>165479.10000000003</v>
      </c>
      <c r="AG15" s="27">
        <v>12.5</v>
      </c>
      <c r="AH15" s="27">
        <v>27.599999999999998</v>
      </c>
      <c r="AI15" s="37">
        <f t="shared" si="2"/>
        <v>4008.3</v>
      </c>
      <c r="AJ15" s="27">
        <v>1496.9</v>
      </c>
      <c r="AK15" s="27">
        <v>915.1</v>
      </c>
      <c r="AL15" s="27">
        <v>1596.3</v>
      </c>
      <c r="AM15" s="37">
        <f t="shared" si="3"/>
        <v>8683.1</v>
      </c>
      <c r="AN15" s="27">
        <v>39.700000000000003</v>
      </c>
      <c r="AO15" s="27">
        <v>634</v>
      </c>
      <c r="AP15" s="27">
        <v>228.2</v>
      </c>
      <c r="AQ15" s="27">
        <v>954.7</v>
      </c>
      <c r="AR15" s="27">
        <v>5691.9000000000005</v>
      </c>
      <c r="AS15" s="27">
        <v>1080</v>
      </c>
      <c r="AT15" s="27">
        <v>23.7</v>
      </c>
      <c r="AU15" s="27">
        <v>11.8</v>
      </c>
      <c r="AV15" s="27">
        <v>5.9</v>
      </c>
      <c r="AW15" s="27">
        <v>13.2</v>
      </c>
      <c r="AX15" s="37">
        <f t="shared" si="4"/>
        <v>30.1</v>
      </c>
      <c r="AY15" s="27">
        <v>7.3000000000000007</v>
      </c>
      <c r="AZ15" s="27">
        <v>2.4</v>
      </c>
      <c r="BA15" s="27">
        <v>0.9</v>
      </c>
      <c r="BB15" s="27">
        <v>6.9</v>
      </c>
      <c r="BC15" s="27">
        <v>10.5</v>
      </c>
      <c r="BD15" s="27">
        <v>2.1</v>
      </c>
      <c r="BE15" s="37">
        <f t="shared" si="5"/>
        <v>23.4</v>
      </c>
      <c r="BF15" s="27">
        <v>12.5</v>
      </c>
      <c r="BG15" s="27">
        <v>9.9</v>
      </c>
      <c r="BH15" s="27">
        <v>1</v>
      </c>
      <c r="BI15" s="27">
        <f t="shared" si="6"/>
        <v>18.100000000000001</v>
      </c>
      <c r="BJ15" s="27">
        <v>18.100000000000001</v>
      </c>
      <c r="BK15" s="38">
        <f t="shared" si="7"/>
        <v>111.6</v>
      </c>
      <c r="BL15" s="27">
        <v>12</v>
      </c>
      <c r="BM15" s="27">
        <v>11</v>
      </c>
      <c r="BN15" s="27">
        <v>17</v>
      </c>
      <c r="BO15" s="27">
        <v>1.9</v>
      </c>
      <c r="BP15" s="27">
        <v>4.9000000000000004</v>
      </c>
      <c r="BQ15" s="27">
        <v>2.1</v>
      </c>
      <c r="BR15" s="27">
        <v>0.8</v>
      </c>
      <c r="BS15" s="27">
        <v>13.6</v>
      </c>
      <c r="BT15" s="27">
        <v>1.4</v>
      </c>
      <c r="BU15" s="27">
        <v>11.1</v>
      </c>
      <c r="BV15" s="27">
        <v>2.8</v>
      </c>
      <c r="BW15" s="27">
        <v>14.399999999999999</v>
      </c>
      <c r="BX15" s="27">
        <v>18.600000000000001</v>
      </c>
      <c r="BY15" s="38">
        <f t="shared" si="8"/>
        <v>4338.7</v>
      </c>
      <c r="BZ15" s="27">
        <v>4133.2</v>
      </c>
      <c r="CA15" s="27">
        <v>40.299999999999997</v>
      </c>
      <c r="CB15" s="27">
        <v>58.3</v>
      </c>
      <c r="CC15" s="27">
        <v>63.5</v>
      </c>
      <c r="CD15" s="27">
        <v>43.4</v>
      </c>
      <c r="CE15" s="38">
        <f t="shared" si="9"/>
        <v>87.9</v>
      </c>
      <c r="CF15" s="27">
        <v>1.7</v>
      </c>
      <c r="CG15" s="27">
        <v>1.8</v>
      </c>
      <c r="CH15" s="27">
        <v>0.4</v>
      </c>
      <c r="CI15" s="27">
        <v>18.7</v>
      </c>
      <c r="CJ15" s="27">
        <v>6.9</v>
      </c>
      <c r="CK15" s="27">
        <v>1.6</v>
      </c>
      <c r="CL15" s="27">
        <v>56.8</v>
      </c>
      <c r="CM15" s="27" t="s">
        <v>283</v>
      </c>
      <c r="CN15" s="27" t="s">
        <v>283</v>
      </c>
      <c r="CO15" s="27" t="s">
        <v>283</v>
      </c>
      <c r="CP15" s="27">
        <v>3748.1000000000004</v>
      </c>
      <c r="CQ15" s="27">
        <v>3197.9</v>
      </c>
      <c r="CR15" s="27">
        <v>325279.40000000014</v>
      </c>
    </row>
    <row r="16" spans="1:96" ht="15" customHeight="1" thickBot="1">
      <c r="A16" s="6">
        <v>1999</v>
      </c>
      <c r="B16" s="37">
        <f t="shared" si="0"/>
        <v>1879.7</v>
      </c>
      <c r="C16" s="25">
        <v>1383.2</v>
      </c>
      <c r="D16" s="25">
        <v>38.799999999999997</v>
      </c>
      <c r="E16" s="25">
        <v>457.7</v>
      </c>
      <c r="F16" s="37">
        <f t="shared" si="1"/>
        <v>312276.8</v>
      </c>
      <c r="G16" s="25">
        <v>300.60000000000002</v>
      </c>
      <c r="H16" s="25">
        <v>11550.5</v>
      </c>
      <c r="I16" s="25">
        <v>824.30000000000007</v>
      </c>
      <c r="J16" s="25">
        <v>4.8</v>
      </c>
      <c r="K16" s="26">
        <v>13364.599999999999</v>
      </c>
      <c r="L16" s="27">
        <v>768.2</v>
      </c>
      <c r="M16" s="27">
        <v>12.9</v>
      </c>
      <c r="N16" s="27">
        <v>3377.8</v>
      </c>
      <c r="O16" s="27">
        <v>21318.400000000001</v>
      </c>
      <c r="P16" s="27">
        <v>9.1999999999999993</v>
      </c>
      <c r="Q16" s="27">
        <v>44635.899999999994</v>
      </c>
      <c r="R16" s="27">
        <v>20925.2</v>
      </c>
      <c r="S16" s="27">
        <v>3.9</v>
      </c>
      <c r="T16" s="27">
        <v>413.09999999999997</v>
      </c>
      <c r="U16" s="27">
        <v>10891.4</v>
      </c>
      <c r="V16" s="27">
        <v>358.8</v>
      </c>
      <c r="W16" s="27">
        <v>140.80000000000001</v>
      </c>
      <c r="X16" s="27">
        <v>1.4</v>
      </c>
      <c r="Y16" s="27">
        <v>2.6</v>
      </c>
      <c r="Z16" s="27">
        <v>788.7</v>
      </c>
      <c r="AA16" s="27">
        <v>5</v>
      </c>
      <c r="AB16" s="27">
        <v>1.2</v>
      </c>
      <c r="AC16" s="27">
        <v>13.899999999999999</v>
      </c>
      <c r="AD16" s="27">
        <v>2.6</v>
      </c>
      <c r="AE16" s="27">
        <v>9.6999999999999993</v>
      </c>
      <c r="AF16" s="27">
        <v>182490.1</v>
      </c>
      <c r="AG16" s="27">
        <v>13.3</v>
      </c>
      <c r="AH16" s="27">
        <v>47.900000000000006</v>
      </c>
      <c r="AI16" s="37">
        <f t="shared" si="2"/>
        <v>3048.5</v>
      </c>
      <c r="AJ16" s="27">
        <v>1143.2</v>
      </c>
      <c r="AK16" s="27">
        <v>697.6</v>
      </c>
      <c r="AL16" s="27">
        <v>1207.7</v>
      </c>
      <c r="AM16" s="37">
        <f t="shared" si="3"/>
        <v>9158.2000000000007</v>
      </c>
      <c r="AN16" s="27">
        <v>40.1</v>
      </c>
      <c r="AO16" s="27">
        <v>686.9</v>
      </c>
      <c r="AP16" s="27">
        <v>245.3</v>
      </c>
      <c r="AQ16" s="27">
        <v>998.1</v>
      </c>
      <c r="AR16" s="27">
        <v>5944.5</v>
      </c>
      <c r="AS16" s="27">
        <v>1188.8999999999999</v>
      </c>
      <c r="AT16" s="27">
        <v>22.6</v>
      </c>
      <c r="AU16" s="27">
        <v>11.5</v>
      </c>
      <c r="AV16" s="27">
        <v>6.1999999999999993</v>
      </c>
      <c r="AW16" s="27">
        <v>14.100000000000001</v>
      </c>
      <c r="AX16" s="37">
        <f t="shared" si="4"/>
        <v>28.7</v>
      </c>
      <c r="AY16" s="27">
        <v>7</v>
      </c>
      <c r="AZ16" s="27">
        <v>2.2000000000000002</v>
      </c>
      <c r="BA16" s="27">
        <v>0.9</v>
      </c>
      <c r="BB16" s="27">
        <v>6.6</v>
      </c>
      <c r="BC16" s="27">
        <v>10.199999999999999</v>
      </c>
      <c r="BD16" s="27">
        <v>1.8</v>
      </c>
      <c r="BE16" s="37">
        <f t="shared" si="5"/>
        <v>21.5</v>
      </c>
      <c r="BF16" s="27">
        <v>13.1</v>
      </c>
      <c r="BG16" s="27">
        <v>7.6</v>
      </c>
      <c r="BH16" s="27">
        <v>0.8</v>
      </c>
      <c r="BI16" s="27">
        <f t="shared" si="6"/>
        <v>15.5</v>
      </c>
      <c r="BJ16" s="27">
        <v>15.5</v>
      </c>
      <c r="BK16" s="38">
        <f t="shared" si="7"/>
        <v>106.49999999999999</v>
      </c>
      <c r="BL16" s="27">
        <v>10.7</v>
      </c>
      <c r="BM16" s="27">
        <v>9.9</v>
      </c>
      <c r="BN16" s="27">
        <v>15.7</v>
      </c>
      <c r="BO16" s="27">
        <v>1.5</v>
      </c>
      <c r="BP16" s="27">
        <v>4.5999999999999996</v>
      </c>
      <c r="BQ16" s="27">
        <v>1.9</v>
      </c>
      <c r="BR16" s="27">
        <v>0.9</v>
      </c>
      <c r="BS16" s="27">
        <v>12.9</v>
      </c>
      <c r="BT16" s="27">
        <v>1.4</v>
      </c>
      <c r="BU16" s="27">
        <v>11.1</v>
      </c>
      <c r="BV16" s="27">
        <v>2.6</v>
      </c>
      <c r="BW16" s="27">
        <v>14.799999999999999</v>
      </c>
      <c r="BX16" s="27">
        <v>18.5</v>
      </c>
      <c r="BY16" s="38">
        <f t="shared" si="8"/>
        <v>4944.7</v>
      </c>
      <c r="BZ16" s="27">
        <v>4735.2</v>
      </c>
      <c r="CA16" s="27">
        <v>36.1</v>
      </c>
      <c r="CB16" s="27">
        <v>59.2</v>
      </c>
      <c r="CC16" s="27">
        <v>67.7</v>
      </c>
      <c r="CD16" s="27">
        <v>46.5</v>
      </c>
      <c r="CE16" s="38">
        <f t="shared" si="9"/>
        <v>71.399999999999991</v>
      </c>
      <c r="CF16" s="27">
        <v>1.5</v>
      </c>
      <c r="CG16" s="27">
        <v>1.8</v>
      </c>
      <c r="CH16" s="27">
        <v>0.3</v>
      </c>
      <c r="CI16" s="27">
        <v>17.599999999999998</v>
      </c>
      <c r="CJ16" s="27">
        <v>6.4</v>
      </c>
      <c r="CK16" s="27">
        <v>1.7</v>
      </c>
      <c r="CL16" s="27">
        <v>42.1</v>
      </c>
      <c r="CM16" s="27" t="s">
        <v>283</v>
      </c>
      <c r="CN16" s="27" t="s">
        <v>283</v>
      </c>
      <c r="CO16" s="27" t="s">
        <v>283</v>
      </c>
      <c r="CP16" s="27">
        <v>3277.9</v>
      </c>
      <c r="CQ16" s="27">
        <v>2753.9</v>
      </c>
      <c r="CR16" s="27">
        <v>334829.40000000002</v>
      </c>
    </row>
    <row r="17" spans="1:96" ht="15" customHeight="1" thickBot="1">
      <c r="A17" s="6">
        <v>2000</v>
      </c>
      <c r="B17" s="37">
        <f t="shared" si="0"/>
        <v>2266.3000000000002</v>
      </c>
      <c r="C17" s="25">
        <v>1723.5</v>
      </c>
      <c r="D17" s="25">
        <v>29.1</v>
      </c>
      <c r="E17" s="25">
        <v>513.70000000000005</v>
      </c>
      <c r="F17" s="37">
        <f t="shared" si="1"/>
        <v>275061.7</v>
      </c>
      <c r="G17" s="25">
        <v>327.60000000000002</v>
      </c>
      <c r="H17" s="25">
        <v>10275.5</v>
      </c>
      <c r="I17" s="25">
        <v>699.59999999999991</v>
      </c>
      <c r="J17" s="25">
        <v>4.5</v>
      </c>
      <c r="K17" s="26">
        <v>12955.2</v>
      </c>
      <c r="L17" s="27">
        <v>431.8</v>
      </c>
      <c r="M17" s="27">
        <v>13.5</v>
      </c>
      <c r="N17" s="27">
        <v>3432</v>
      </c>
      <c r="O17" s="27">
        <v>22175.3</v>
      </c>
      <c r="P17" s="27">
        <v>9.8000000000000007</v>
      </c>
      <c r="Q17" s="27">
        <v>39355.5</v>
      </c>
      <c r="R17" s="27">
        <v>19706.699999999997</v>
      </c>
      <c r="S17" s="27">
        <v>4.0999999999999996</v>
      </c>
      <c r="T17" s="27">
        <v>447</v>
      </c>
      <c r="U17" s="27">
        <v>10122.500000000002</v>
      </c>
      <c r="V17" s="27">
        <v>439</v>
      </c>
      <c r="W17" s="27">
        <v>150.89999999999998</v>
      </c>
      <c r="X17" s="27">
        <v>1.5</v>
      </c>
      <c r="Y17" s="27">
        <v>2.5</v>
      </c>
      <c r="Z17" s="27">
        <v>898.4</v>
      </c>
      <c r="AA17" s="27">
        <v>5.6</v>
      </c>
      <c r="AB17" s="27">
        <v>0.8</v>
      </c>
      <c r="AC17" s="27">
        <v>15.6</v>
      </c>
      <c r="AD17" s="27">
        <v>2.7</v>
      </c>
      <c r="AE17" s="27">
        <v>9.2999999999999989</v>
      </c>
      <c r="AF17" s="27">
        <v>153484.1</v>
      </c>
      <c r="AG17" s="27">
        <v>15.5</v>
      </c>
      <c r="AH17" s="27">
        <v>75.2</v>
      </c>
      <c r="AI17" s="37">
        <f t="shared" si="2"/>
        <v>3178.1000000000004</v>
      </c>
      <c r="AJ17" s="27">
        <v>1191.2</v>
      </c>
      <c r="AK17" s="27">
        <v>727.5</v>
      </c>
      <c r="AL17" s="27">
        <v>1259.4000000000001</v>
      </c>
      <c r="AM17" s="37">
        <f t="shared" si="3"/>
        <v>9223.2000000000007</v>
      </c>
      <c r="AN17" s="27">
        <v>43.7</v>
      </c>
      <c r="AO17" s="27">
        <v>743.6</v>
      </c>
      <c r="AP17" s="27">
        <v>268</v>
      </c>
      <c r="AQ17" s="27">
        <v>1172</v>
      </c>
      <c r="AR17" s="27">
        <v>5710.3</v>
      </c>
      <c r="AS17" s="27">
        <v>1227.2</v>
      </c>
      <c r="AT17" s="27">
        <v>26</v>
      </c>
      <c r="AU17" s="27">
        <v>10.5</v>
      </c>
      <c r="AV17" s="27">
        <v>6.9</v>
      </c>
      <c r="AW17" s="27">
        <v>15</v>
      </c>
      <c r="AX17" s="37">
        <f t="shared" si="4"/>
        <v>28.5</v>
      </c>
      <c r="AY17" s="27">
        <v>7.3</v>
      </c>
      <c r="AZ17" s="27">
        <v>2.2999999999999998</v>
      </c>
      <c r="BA17" s="27">
        <v>1</v>
      </c>
      <c r="BB17" s="27">
        <v>7.2</v>
      </c>
      <c r="BC17" s="27">
        <v>9.1999999999999993</v>
      </c>
      <c r="BD17" s="27">
        <v>1.5</v>
      </c>
      <c r="BE17" s="37">
        <f t="shared" si="5"/>
        <v>17</v>
      </c>
      <c r="BF17" s="27">
        <v>10.9</v>
      </c>
      <c r="BG17" s="27">
        <v>5.7</v>
      </c>
      <c r="BH17" s="27">
        <v>0.4</v>
      </c>
      <c r="BI17" s="27">
        <f t="shared" si="6"/>
        <v>14.5</v>
      </c>
      <c r="BJ17" s="27">
        <v>14.5</v>
      </c>
      <c r="BK17" s="38">
        <f t="shared" si="7"/>
        <v>108.39999999999999</v>
      </c>
      <c r="BL17" s="27">
        <v>9.8000000000000007</v>
      </c>
      <c r="BM17" s="27">
        <v>9.1</v>
      </c>
      <c r="BN17" s="27">
        <v>11.8</v>
      </c>
      <c r="BO17" s="27">
        <v>1.4</v>
      </c>
      <c r="BP17" s="27">
        <v>4.4000000000000004</v>
      </c>
      <c r="BQ17" s="27">
        <v>2</v>
      </c>
      <c r="BR17" s="27">
        <v>1</v>
      </c>
      <c r="BS17" s="27">
        <v>18.8</v>
      </c>
      <c r="BT17" s="27">
        <v>1.5</v>
      </c>
      <c r="BU17" s="27">
        <v>11.8</v>
      </c>
      <c r="BV17" s="27">
        <v>2.6</v>
      </c>
      <c r="BW17" s="27">
        <v>14.4</v>
      </c>
      <c r="BX17" s="27">
        <v>19.8</v>
      </c>
      <c r="BY17" s="38">
        <f t="shared" si="8"/>
        <v>4755.9999999999991</v>
      </c>
      <c r="BZ17" s="27">
        <v>4565.0999999999995</v>
      </c>
      <c r="CA17" s="27">
        <v>34.9</v>
      </c>
      <c r="CB17" s="27">
        <v>41.3</v>
      </c>
      <c r="CC17" s="27">
        <v>67.900000000000006</v>
      </c>
      <c r="CD17" s="27">
        <v>46.8</v>
      </c>
      <c r="CE17" s="38">
        <f t="shared" si="9"/>
        <v>83.5</v>
      </c>
      <c r="CF17" s="27">
        <v>1.6</v>
      </c>
      <c r="CG17" s="27">
        <v>1.7</v>
      </c>
      <c r="CH17" s="27">
        <v>0.3</v>
      </c>
      <c r="CI17" s="27">
        <v>18.5</v>
      </c>
      <c r="CJ17" s="27">
        <v>6.6</v>
      </c>
      <c r="CK17" s="27">
        <v>1.9</v>
      </c>
      <c r="CL17" s="27">
        <v>52.9</v>
      </c>
      <c r="CM17" s="27" t="s">
        <v>283</v>
      </c>
      <c r="CN17" s="27" t="s">
        <v>283</v>
      </c>
      <c r="CO17" s="27" t="s">
        <v>283</v>
      </c>
      <c r="CP17" s="27">
        <v>3019.8</v>
      </c>
      <c r="CQ17" s="27">
        <v>2515.1999999999998</v>
      </c>
      <c r="CR17" s="27">
        <v>297757.00000000012</v>
      </c>
    </row>
    <row r="18" spans="1:96" ht="15" customHeight="1" thickBot="1">
      <c r="A18" s="6">
        <v>2001</v>
      </c>
      <c r="B18" s="37">
        <f t="shared" si="0"/>
        <v>2102.1999999999998</v>
      </c>
      <c r="C18" s="25">
        <v>1567.8</v>
      </c>
      <c r="D18" s="25">
        <v>13.8</v>
      </c>
      <c r="E18" s="25">
        <v>520.6</v>
      </c>
      <c r="F18" s="37">
        <f t="shared" si="1"/>
        <v>259083.6</v>
      </c>
      <c r="G18" s="25">
        <v>329.2</v>
      </c>
      <c r="H18" s="25">
        <v>10307.699999999999</v>
      </c>
      <c r="I18" s="25">
        <v>754.69999999999993</v>
      </c>
      <c r="J18" s="25">
        <v>3.2</v>
      </c>
      <c r="K18" s="26">
        <v>10597.300000000001</v>
      </c>
      <c r="L18" s="27">
        <v>446.4</v>
      </c>
      <c r="M18" s="27">
        <v>7.7999999999999989</v>
      </c>
      <c r="N18" s="27">
        <v>2064.4</v>
      </c>
      <c r="O18" s="27">
        <v>18733.2</v>
      </c>
      <c r="P18" s="27">
        <v>5.4</v>
      </c>
      <c r="Q18" s="27">
        <v>31629.1</v>
      </c>
      <c r="R18" s="27">
        <v>19157.400000000001</v>
      </c>
      <c r="S18" s="27">
        <v>2.5</v>
      </c>
      <c r="T18" s="27">
        <v>242.1</v>
      </c>
      <c r="U18" s="27">
        <v>9143.6999999999989</v>
      </c>
      <c r="V18" s="27">
        <v>241.89999999999998</v>
      </c>
      <c r="W18" s="27">
        <v>156</v>
      </c>
      <c r="X18" s="27">
        <v>0.9</v>
      </c>
      <c r="Y18" s="27">
        <v>1.5</v>
      </c>
      <c r="Z18" s="27">
        <v>586.69999999999993</v>
      </c>
      <c r="AA18" s="27">
        <v>3.2</v>
      </c>
      <c r="AB18" s="27">
        <v>0.5</v>
      </c>
      <c r="AC18" s="27">
        <v>8.7999999999999989</v>
      </c>
      <c r="AD18" s="27">
        <v>1.5</v>
      </c>
      <c r="AE18" s="27">
        <v>5.3</v>
      </c>
      <c r="AF18" s="27">
        <v>154565.5</v>
      </c>
      <c r="AG18" s="27">
        <v>12.3</v>
      </c>
      <c r="AH18" s="27">
        <v>75.400000000000006</v>
      </c>
      <c r="AI18" s="37">
        <f t="shared" si="2"/>
        <v>3397.8</v>
      </c>
      <c r="AJ18" s="27">
        <v>1270.3</v>
      </c>
      <c r="AK18" s="27">
        <v>776.5</v>
      </c>
      <c r="AL18" s="27">
        <v>1351</v>
      </c>
      <c r="AM18" s="37">
        <f t="shared" si="3"/>
        <v>8101.1</v>
      </c>
      <c r="AN18" s="27">
        <v>26.6</v>
      </c>
      <c r="AO18" s="27">
        <v>450.5</v>
      </c>
      <c r="AP18" s="27">
        <v>168.2</v>
      </c>
      <c r="AQ18" s="27">
        <v>1107.5</v>
      </c>
      <c r="AR18" s="27">
        <v>5091.4000000000005</v>
      </c>
      <c r="AS18" s="27">
        <v>1205.8999999999999</v>
      </c>
      <c r="AT18" s="27">
        <v>24.1</v>
      </c>
      <c r="AU18" s="27">
        <v>10.3</v>
      </c>
      <c r="AV18" s="27">
        <v>4.9000000000000004</v>
      </c>
      <c r="AW18" s="27">
        <v>11.7</v>
      </c>
      <c r="AX18" s="37">
        <f t="shared" si="4"/>
        <v>25.900000000000002</v>
      </c>
      <c r="AY18" s="27">
        <v>4.4000000000000004</v>
      </c>
      <c r="AZ18" s="27">
        <v>2</v>
      </c>
      <c r="BA18" s="27">
        <v>0.8</v>
      </c>
      <c r="BB18" s="27">
        <v>7.7</v>
      </c>
      <c r="BC18" s="27">
        <v>9.6999999999999993</v>
      </c>
      <c r="BD18" s="27">
        <v>1.3</v>
      </c>
      <c r="BE18" s="37">
        <f t="shared" si="5"/>
        <v>15.799999999999999</v>
      </c>
      <c r="BF18" s="27">
        <v>9.9</v>
      </c>
      <c r="BG18" s="27">
        <v>5.3</v>
      </c>
      <c r="BH18" s="27">
        <v>0.6</v>
      </c>
      <c r="BI18" s="27">
        <f t="shared" si="6"/>
        <v>15</v>
      </c>
      <c r="BJ18" s="27">
        <v>15</v>
      </c>
      <c r="BK18" s="38">
        <f t="shared" si="7"/>
        <v>103.89999999999998</v>
      </c>
      <c r="BL18" s="27">
        <v>10.199999999999999</v>
      </c>
      <c r="BM18" s="27">
        <v>9.5</v>
      </c>
      <c r="BN18" s="27">
        <v>10.6</v>
      </c>
      <c r="BO18" s="27">
        <v>1.4</v>
      </c>
      <c r="BP18" s="27">
        <v>3.9</v>
      </c>
      <c r="BQ18" s="27">
        <v>2</v>
      </c>
      <c r="BR18" s="27">
        <v>0.9</v>
      </c>
      <c r="BS18" s="27">
        <v>18</v>
      </c>
      <c r="BT18" s="27">
        <v>1.5</v>
      </c>
      <c r="BU18" s="27">
        <v>9.6999999999999993</v>
      </c>
      <c r="BV18" s="27">
        <v>2.6</v>
      </c>
      <c r="BW18" s="27">
        <v>13.600000000000001</v>
      </c>
      <c r="BX18" s="27">
        <v>20</v>
      </c>
      <c r="BY18" s="38">
        <f t="shared" si="8"/>
        <v>5353.4</v>
      </c>
      <c r="BZ18" s="27">
        <v>5146.3</v>
      </c>
      <c r="CA18" s="27">
        <v>35.1</v>
      </c>
      <c r="CB18" s="27">
        <v>55.7</v>
      </c>
      <c r="CC18" s="27">
        <v>68.900000000000006</v>
      </c>
      <c r="CD18" s="27">
        <v>47.4</v>
      </c>
      <c r="CE18" s="38">
        <f t="shared" si="9"/>
        <v>73</v>
      </c>
      <c r="CF18" s="27">
        <v>1.6</v>
      </c>
      <c r="CG18" s="27">
        <v>1.6</v>
      </c>
      <c r="CH18" s="27">
        <v>0.3</v>
      </c>
      <c r="CI18" s="27">
        <v>17.7</v>
      </c>
      <c r="CJ18" s="27">
        <v>6.4</v>
      </c>
      <c r="CK18" s="27">
        <v>1.6</v>
      </c>
      <c r="CL18" s="27">
        <v>43.8</v>
      </c>
      <c r="CM18" s="27" t="s">
        <v>283</v>
      </c>
      <c r="CN18" s="27" t="s">
        <v>283</v>
      </c>
      <c r="CO18" s="27" t="s">
        <v>283</v>
      </c>
      <c r="CP18" s="27">
        <v>2833.4</v>
      </c>
      <c r="CQ18" s="27">
        <v>2350.6999999999998</v>
      </c>
      <c r="CR18" s="27">
        <v>281105.10000000003</v>
      </c>
    </row>
    <row r="19" spans="1:96" ht="15" customHeight="1" thickBot="1">
      <c r="A19" s="6">
        <v>2002</v>
      </c>
      <c r="B19" s="37">
        <f t="shared" si="0"/>
        <v>2632.5</v>
      </c>
      <c r="C19" s="25">
        <v>2210</v>
      </c>
      <c r="D19" s="25">
        <v>12.5</v>
      </c>
      <c r="E19" s="25">
        <v>410</v>
      </c>
      <c r="F19" s="37">
        <f t="shared" si="1"/>
        <v>258371.40000000002</v>
      </c>
      <c r="G19" s="25">
        <v>280.40000000000003</v>
      </c>
      <c r="H19" s="25">
        <v>10424.199999999999</v>
      </c>
      <c r="I19" s="25">
        <v>673.09999999999991</v>
      </c>
      <c r="J19" s="25">
        <v>1.3</v>
      </c>
      <c r="K19" s="26">
        <v>10500.9</v>
      </c>
      <c r="L19" s="27">
        <v>552.69999999999993</v>
      </c>
      <c r="M19" s="27">
        <v>6.6999999999999993</v>
      </c>
      <c r="N19" s="27">
        <v>2467.4999999999995</v>
      </c>
      <c r="O19" s="27">
        <v>18256.2</v>
      </c>
      <c r="P19" s="27">
        <v>4.5</v>
      </c>
      <c r="Q19" s="27">
        <v>31826.799999999999</v>
      </c>
      <c r="R19" s="27">
        <v>16500.2</v>
      </c>
      <c r="S19" s="27">
        <v>2</v>
      </c>
      <c r="T19" s="27">
        <v>110</v>
      </c>
      <c r="U19" s="27">
        <v>8062.5</v>
      </c>
      <c r="V19" s="27">
        <v>232.1</v>
      </c>
      <c r="W19" s="27">
        <v>115.7</v>
      </c>
      <c r="X19" s="27">
        <v>0.7</v>
      </c>
      <c r="Y19" s="27">
        <v>1.1000000000000001</v>
      </c>
      <c r="Z19" s="27">
        <v>478.2</v>
      </c>
      <c r="AA19" s="27">
        <v>3.1</v>
      </c>
      <c r="AB19" s="27">
        <v>0.3</v>
      </c>
      <c r="AC19" s="27">
        <v>8.1999999999999993</v>
      </c>
      <c r="AD19" s="27">
        <v>1.1000000000000001</v>
      </c>
      <c r="AE19" s="27">
        <v>3.8</v>
      </c>
      <c r="AF19" s="27">
        <v>157765.1</v>
      </c>
      <c r="AG19" s="27">
        <v>10.1</v>
      </c>
      <c r="AH19" s="27">
        <v>82.9</v>
      </c>
      <c r="AI19" s="37">
        <f t="shared" si="2"/>
        <v>3745.5</v>
      </c>
      <c r="AJ19" s="27">
        <v>1396.1</v>
      </c>
      <c r="AK19" s="27">
        <v>855.30000000000007</v>
      </c>
      <c r="AL19" s="27">
        <v>1494.1000000000001</v>
      </c>
      <c r="AM19" s="37">
        <f t="shared" si="3"/>
        <v>8037.4000000000005</v>
      </c>
      <c r="AN19" s="27">
        <v>22.7</v>
      </c>
      <c r="AO19" s="27">
        <v>451.3</v>
      </c>
      <c r="AP19" s="27">
        <v>193.3</v>
      </c>
      <c r="AQ19" s="27">
        <v>1103</v>
      </c>
      <c r="AR19" s="27">
        <v>5074.8</v>
      </c>
      <c r="AS19" s="27">
        <v>1153.0999999999999</v>
      </c>
      <c r="AT19" s="27">
        <v>17.3</v>
      </c>
      <c r="AU19" s="27">
        <v>5.2</v>
      </c>
      <c r="AV19" s="27">
        <v>5</v>
      </c>
      <c r="AW19" s="27">
        <v>11.7</v>
      </c>
      <c r="AX19" s="37">
        <f t="shared" si="4"/>
        <v>12.4</v>
      </c>
      <c r="AY19" s="27">
        <v>3.8</v>
      </c>
      <c r="AZ19" s="27">
        <v>1.2</v>
      </c>
      <c r="BA19" s="27">
        <v>0.6</v>
      </c>
      <c r="BB19" s="27">
        <v>3.9</v>
      </c>
      <c r="BC19" s="27">
        <v>2.6</v>
      </c>
      <c r="BD19" s="27">
        <v>0.3</v>
      </c>
      <c r="BE19" s="37">
        <f t="shared" si="5"/>
        <v>7.7</v>
      </c>
      <c r="BF19" s="27">
        <v>6.2</v>
      </c>
      <c r="BG19" s="27">
        <v>1.3</v>
      </c>
      <c r="BH19" s="27">
        <v>0.2</v>
      </c>
      <c r="BI19" s="27">
        <f t="shared" si="6"/>
        <v>4.5</v>
      </c>
      <c r="BJ19" s="27">
        <v>4.5</v>
      </c>
      <c r="BK19" s="38">
        <f t="shared" si="7"/>
        <v>70.599999999999994</v>
      </c>
      <c r="BL19" s="27">
        <v>4.3</v>
      </c>
      <c r="BM19" s="27">
        <v>4.2</v>
      </c>
      <c r="BN19" s="27">
        <v>4.9000000000000004</v>
      </c>
      <c r="BO19" s="27">
        <v>0.6</v>
      </c>
      <c r="BP19" s="27">
        <v>2.1</v>
      </c>
      <c r="BQ19" s="27">
        <v>1.1000000000000001</v>
      </c>
      <c r="BR19" s="27">
        <v>0.8</v>
      </c>
      <c r="BS19" s="27">
        <v>14.2</v>
      </c>
      <c r="BT19" s="27">
        <v>1.1000000000000001</v>
      </c>
      <c r="BU19" s="27">
        <v>8.4</v>
      </c>
      <c r="BV19" s="27">
        <v>1.4</v>
      </c>
      <c r="BW19" s="27">
        <v>11.1</v>
      </c>
      <c r="BX19" s="27">
        <v>16.399999999999999</v>
      </c>
      <c r="BY19" s="38">
        <f t="shared" si="8"/>
        <v>5487.9000000000005</v>
      </c>
      <c r="BZ19" s="27">
        <v>5317.8</v>
      </c>
      <c r="CA19" s="27">
        <v>27.3</v>
      </c>
      <c r="CB19" s="27">
        <v>45.8</v>
      </c>
      <c r="CC19" s="27">
        <v>56.4</v>
      </c>
      <c r="CD19" s="27">
        <v>40.6</v>
      </c>
      <c r="CE19" s="38">
        <f t="shared" si="9"/>
        <v>34</v>
      </c>
      <c r="CF19" s="27">
        <v>0.8</v>
      </c>
      <c r="CG19" s="27">
        <v>1.5</v>
      </c>
      <c r="CH19" s="27">
        <v>0.1</v>
      </c>
      <c r="CI19" s="27">
        <v>15.5</v>
      </c>
      <c r="CJ19" s="27">
        <v>4</v>
      </c>
      <c r="CK19" s="27">
        <v>1.4</v>
      </c>
      <c r="CL19" s="27">
        <v>10.7</v>
      </c>
      <c r="CM19" s="27" t="s">
        <v>283</v>
      </c>
      <c r="CN19" s="27" t="s">
        <v>283</v>
      </c>
      <c r="CO19" s="27" t="s">
        <v>283</v>
      </c>
      <c r="CP19" s="27">
        <v>1664.8</v>
      </c>
      <c r="CQ19" s="27">
        <v>1199</v>
      </c>
      <c r="CR19" s="27">
        <v>280068.69999999984</v>
      </c>
    </row>
    <row r="20" spans="1:96" ht="15" customHeight="1" thickBot="1">
      <c r="A20" s="6">
        <v>2003</v>
      </c>
      <c r="B20" s="37">
        <f t="shared" si="0"/>
        <v>1180.6999999999998</v>
      </c>
      <c r="C20" s="25">
        <v>869.5</v>
      </c>
      <c r="D20" s="25">
        <v>10.8</v>
      </c>
      <c r="E20" s="25">
        <v>300.39999999999998</v>
      </c>
      <c r="F20" s="37">
        <f t="shared" si="1"/>
        <v>174069.10000000003</v>
      </c>
      <c r="G20" s="25">
        <v>198.89999999999998</v>
      </c>
      <c r="H20" s="25">
        <v>4521.9000000000005</v>
      </c>
      <c r="I20" s="25">
        <v>299.3</v>
      </c>
      <c r="J20" s="25">
        <v>1.2</v>
      </c>
      <c r="K20" s="26">
        <v>3993.4</v>
      </c>
      <c r="L20" s="27">
        <v>178.10000000000002</v>
      </c>
      <c r="M20" s="27">
        <v>6.8999999999999995</v>
      </c>
      <c r="N20" s="27">
        <v>1118.8000000000002</v>
      </c>
      <c r="O20" s="27">
        <v>14330.3</v>
      </c>
      <c r="P20" s="27">
        <v>4.6999999999999993</v>
      </c>
      <c r="Q20" s="27">
        <v>27422.6</v>
      </c>
      <c r="R20" s="27">
        <v>14208.599999999999</v>
      </c>
      <c r="S20" s="27">
        <v>2.1</v>
      </c>
      <c r="T20" s="27">
        <v>42.5</v>
      </c>
      <c r="U20" s="27">
        <v>5657</v>
      </c>
      <c r="V20" s="27">
        <v>234</v>
      </c>
      <c r="W20" s="27">
        <v>72.300000000000011</v>
      </c>
      <c r="X20" s="27">
        <v>0.8</v>
      </c>
      <c r="Y20" s="27">
        <v>1.1000000000000001</v>
      </c>
      <c r="Z20" s="27">
        <v>188.20000000000002</v>
      </c>
      <c r="AA20" s="27">
        <v>3</v>
      </c>
      <c r="AB20" s="27">
        <v>0.3</v>
      </c>
      <c r="AC20" s="27">
        <v>8.6999999999999993</v>
      </c>
      <c r="AD20" s="27">
        <v>1.1000000000000001</v>
      </c>
      <c r="AE20" s="27">
        <v>4</v>
      </c>
      <c r="AF20" s="27">
        <v>101471.3</v>
      </c>
      <c r="AG20" s="27">
        <v>11.5</v>
      </c>
      <c r="AH20" s="27">
        <v>86.5</v>
      </c>
      <c r="AI20" s="37">
        <f t="shared" si="2"/>
        <v>1480.3</v>
      </c>
      <c r="AJ20" s="27">
        <v>563.40000000000009</v>
      </c>
      <c r="AK20" s="27">
        <v>341.8</v>
      </c>
      <c r="AL20" s="27">
        <v>575.09999999999991</v>
      </c>
      <c r="AM20" s="37">
        <f t="shared" si="3"/>
        <v>8760.5000000000018</v>
      </c>
      <c r="AN20" s="27">
        <v>24.1</v>
      </c>
      <c r="AO20" s="27">
        <v>461.4</v>
      </c>
      <c r="AP20" s="27">
        <v>206.4</v>
      </c>
      <c r="AQ20" s="27">
        <v>1046.5</v>
      </c>
      <c r="AR20" s="27">
        <v>5731.4000000000005</v>
      </c>
      <c r="AS20" s="27">
        <v>1250</v>
      </c>
      <c r="AT20" s="27">
        <v>17.7</v>
      </c>
      <c r="AU20" s="27">
        <v>5.5</v>
      </c>
      <c r="AV20" s="27">
        <v>5.2</v>
      </c>
      <c r="AW20" s="27">
        <v>12.3</v>
      </c>
      <c r="AX20" s="37">
        <f t="shared" si="4"/>
        <v>13.500000000000002</v>
      </c>
      <c r="AY20" s="27">
        <v>4</v>
      </c>
      <c r="AZ20" s="27">
        <v>1.2</v>
      </c>
      <c r="BA20" s="27">
        <v>0.6</v>
      </c>
      <c r="BB20" s="27">
        <v>4.5</v>
      </c>
      <c r="BC20" s="27">
        <v>2.9</v>
      </c>
      <c r="BD20" s="27">
        <v>0.3</v>
      </c>
      <c r="BE20" s="37">
        <f t="shared" si="5"/>
        <v>8.3000000000000007</v>
      </c>
      <c r="BF20" s="27">
        <v>6.5</v>
      </c>
      <c r="BG20" s="27">
        <v>1.5</v>
      </c>
      <c r="BH20" s="27">
        <v>0.3</v>
      </c>
      <c r="BI20" s="27">
        <f t="shared" si="6"/>
        <v>4.4000000000000004</v>
      </c>
      <c r="BJ20" s="27">
        <v>4.4000000000000004</v>
      </c>
      <c r="BK20" s="38">
        <f t="shared" si="7"/>
        <v>74.100000000000009</v>
      </c>
      <c r="BL20" s="27">
        <v>4.5999999999999996</v>
      </c>
      <c r="BM20" s="27">
        <v>4.4000000000000004</v>
      </c>
      <c r="BN20" s="27">
        <v>5.0999999999999996</v>
      </c>
      <c r="BO20" s="27">
        <v>0.6</v>
      </c>
      <c r="BP20" s="27">
        <v>2.2000000000000002</v>
      </c>
      <c r="BQ20" s="27">
        <v>1.2</v>
      </c>
      <c r="BR20" s="27">
        <v>0.8</v>
      </c>
      <c r="BS20" s="27">
        <v>14.8</v>
      </c>
      <c r="BT20" s="27">
        <v>1.1000000000000001</v>
      </c>
      <c r="BU20" s="27">
        <v>8.3000000000000007</v>
      </c>
      <c r="BV20" s="27">
        <v>1.5</v>
      </c>
      <c r="BW20" s="27">
        <v>11.7</v>
      </c>
      <c r="BX20" s="27">
        <v>17.8</v>
      </c>
      <c r="BY20" s="38">
        <f t="shared" si="8"/>
        <v>1631.4</v>
      </c>
      <c r="BZ20" s="27">
        <v>1459.0000000000002</v>
      </c>
      <c r="CA20" s="27">
        <v>27.6</v>
      </c>
      <c r="CB20" s="27">
        <v>48.5</v>
      </c>
      <c r="CC20" s="27">
        <v>56</v>
      </c>
      <c r="CD20" s="27">
        <v>40.299999999999997</v>
      </c>
      <c r="CE20" s="38">
        <f t="shared" si="9"/>
        <v>31</v>
      </c>
      <c r="CF20" s="27">
        <v>0.9</v>
      </c>
      <c r="CG20" s="27">
        <v>1.4</v>
      </c>
      <c r="CH20" s="27">
        <v>0.1</v>
      </c>
      <c r="CI20" s="27">
        <v>14</v>
      </c>
      <c r="CJ20" s="27">
        <v>4</v>
      </c>
      <c r="CK20" s="27">
        <v>1.4</v>
      </c>
      <c r="CL20" s="27">
        <v>9.2000000000000011</v>
      </c>
      <c r="CM20" s="27" t="s">
        <v>283</v>
      </c>
      <c r="CN20" s="27" t="s">
        <v>283</v>
      </c>
      <c r="CO20" s="27" t="s">
        <v>283</v>
      </c>
      <c r="CP20" s="27">
        <v>1666.0000000000002</v>
      </c>
      <c r="CQ20" s="27">
        <v>1216.9000000000001</v>
      </c>
      <c r="CR20" s="27">
        <v>188919.3</v>
      </c>
    </row>
    <row r="21" spans="1:96" ht="15" customHeight="1" thickBot="1">
      <c r="A21" s="6">
        <v>2004</v>
      </c>
      <c r="B21" s="37">
        <f t="shared" si="0"/>
        <v>1108.5999999999999</v>
      </c>
      <c r="C21" s="25">
        <v>760.19999999999993</v>
      </c>
      <c r="D21" s="25">
        <v>11</v>
      </c>
      <c r="E21" s="25">
        <v>337.4</v>
      </c>
      <c r="F21" s="37">
        <f t="shared" si="1"/>
        <v>177176</v>
      </c>
      <c r="G21" s="25">
        <v>159.19999999999999</v>
      </c>
      <c r="H21" s="25">
        <v>3365.2999999999997</v>
      </c>
      <c r="I21" s="25">
        <v>214.5</v>
      </c>
      <c r="J21" s="25">
        <v>1.1000000000000001</v>
      </c>
      <c r="K21" s="26">
        <v>3685.5</v>
      </c>
      <c r="L21" s="27">
        <v>172.70000000000002</v>
      </c>
      <c r="M21" s="27">
        <v>6.6</v>
      </c>
      <c r="N21" s="27">
        <v>1170.5999999999999</v>
      </c>
      <c r="O21" s="27">
        <v>14698.800000000001</v>
      </c>
      <c r="P21" s="27">
        <v>4.5</v>
      </c>
      <c r="Q21" s="27">
        <v>24775.1</v>
      </c>
      <c r="R21" s="27">
        <v>14152.9</v>
      </c>
      <c r="S21" s="27">
        <v>2.2000000000000002</v>
      </c>
      <c r="T21" s="27">
        <v>34.300000000000004</v>
      </c>
      <c r="U21" s="27">
        <v>8063.1</v>
      </c>
      <c r="V21" s="27">
        <v>241.7</v>
      </c>
      <c r="W21" s="27">
        <v>77.3</v>
      </c>
      <c r="X21" s="27">
        <v>0.9</v>
      </c>
      <c r="Y21" s="27">
        <v>1.1000000000000001</v>
      </c>
      <c r="Z21" s="27">
        <v>161.30000000000001</v>
      </c>
      <c r="AA21" s="27">
        <v>3.2</v>
      </c>
      <c r="AB21" s="27">
        <v>0.3</v>
      </c>
      <c r="AC21" s="27">
        <v>8.6</v>
      </c>
      <c r="AD21" s="27">
        <v>1</v>
      </c>
      <c r="AE21" s="27">
        <v>4.0999999999999996</v>
      </c>
      <c r="AF21" s="27">
        <v>106067.8</v>
      </c>
      <c r="AG21" s="27">
        <v>10.9</v>
      </c>
      <c r="AH21" s="27">
        <v>91.399999999999991</v>
      </c>
      <c r="AI21" s="37">
        <f t="shared" si="2"/>
        <v>1682.8</v>
      </c>
      <c r="AJ21" s="27">
        <v>639.19999999999993</v>
      </c>
      <c r="AK21" s="27">
        <v>388.2</v>
      </c>
      <c r="AL21" s="27">
        <v>655.40000000000009</v>
      </c>
      <c r="AM21" s="37">
        <f t="shared" si="3"/>
        <v>8864.7999999999993</v>
      </c>
      <c r="AN21" s="27">
        <v>26.6</v>
      </c>
      <c r="AO21" s="27">
        <v>490.79999999999995</v>
      </c>
      <c r="AP21" s="27">
        <v>214.10000000000002</v>
      </c>
      <c r="AQ21" s="27">
        <v>1074.5</v>
      </c>
      <c r="AR21" s="27">
        <v>5665</v>
      </c>
      <c r="AS21" s="27">
        <v>1353</v>
      </c>
      <c r="AT21" s="27">
        <v>17.5</v>
      </c>
      <c r="AU21" s="27">
        <v>5.3</v>
      </c>
      <c r="AV21" s="27">
        <v>5.4</v>
      </c>
      <c r="AW21" s="27">
        <v>12.6</v>
      </c>
      <c r="AX21" s="37">
        <f t="shared" si="4"/>
        <v>13.399999999999999</v>
      </c>
      <c r="AY21" s="27">
        <v>4</v>
      </c>
      <c r="AZ21" s="27">
        <v>1.2</v>
      </c>
      <c r="BA21" s="27">
        <v>0.6</v>
      </c>
      <c r="BB21" s="27">
        <v>4.5999999999999996</v>
      </c>
      <c r="BC21" s="27">
        <v>2.8</v>
      </c>
      <c r="BD21" s="27">
        <v>0.2</v>
      </c>
      <c r="BE21" s="37">
        <f t="shared" si="5"/>
        <v>10.4</v>
      </c>
      <c r="BF21" s="27">
        <v>6.5</v>
      </c>
      <c r="BG21" s="27">
        <v>1.3</v>
      </c>
      <c r="BH21" s="27">
        <v>2.6</v>
      </c>
      <c r="BI21" s="27">
        <f t="shared" si="6"/>
        <v>4</v>
      </c>
      <c r="BJ21" s="27">
        <v>4</v>
      </c>
      <c r="BK21" s="38">
        <f t="shared" si="7"/>
        <v>75.5</v>
      </c>
      <c r="BL21" s="27">
        <v>4.8</v>
      </c>
      <c r="BM21" s="27">
        <v>4.7</v>
      </c>
      <c r="BN21" s="27">
        <v>5.2</v>
      </c>
      <c r="BO21" s="27">
        <v>0.7</v>
      </c>
      <c r="BP21" s="27">
        <v>2.2000000000000002</v>
      </c>
      <c r="BQ21" s="27">
        <v>1.2</v>
      </c>
      <c r="BR21" s="27">
        <v>0.8</v>
      </c>
      <c r="BS21" s="27">
        <v>14.2</v>
      </c>
      <c r="BT21" s="27">
        <v>1.2</v>
      </c>
      <c r="BU21" s="27">
        <v>7.9</v>
      </c>
      <c r="BV21" s="27">
        <v>1.6</v>
      </c>
      <c r="BW21" s="27">
        <v>12.899999999999999</v>
      </c>
      <c r="BX21" s="27">
        <v>18.100000000000001</v>
      </c>
      <c r="BY21" s="38">
        <f t="shared" si="8"/>
        <v>1723.6</v>
      </c>
      <c r="BZ21" s="27">
        <v>1542.3</v>
      </c>
      <c r="CA21" s="27">
        <v>28.1</v>
      </c>
      <c r="CB21" s="27">
        <v>54.1</v>
      </c>
      <c r="CC21" s="27">
        <v>57.7</v>
      </c>
      <c r="CD21" s="27">
        <v>41.400000000000006</v>
      </c>
      <c r="CE21" s="38">
        <f t="shared" si="9"/>
        <v>30.8</v>
      </c>
      <c r="CF21" s="27">
        <v>0.8</v>
      </c>
      <c r="CG21" s="27">
        <v>1.4</v>
      </c>
      <c r="CH21" s="27">
        <v>0.1</v>
      </c>
      <c r="CI21" s="27">
        <v>14.3</v>
      </c>
      <c r="CJ21" s="27">
        <v>4</v>
      </c>
      <c r="CK21" s="27">
        <v>1.4</v>
      </c>
      <c r="CL21" s="27">
        <v>8.8000000000000007</v>
      </c>
      <c r="CM21" s="27" t="s">
        <v>283</v>
      </c>
      <c r="CN21" s="27" t="s">
        <v>283</v>
      </c>
      <c r="CO21" s="27" t="s">
        <v>283</v>
      </c>
      <c r="CP21" s="27">
        <v>1674.7</v>
      </c>
      <c r="CQ21" s="27">
        <v>1236.3</v>
      </c>
      <c r="CR21" s="27">
        <v>192364.60000000003</v>
      </c>
    </row>
    <row r="22" spans="1:96" ht="15" customHeight="1" thickBot="1">
      <c r="A22" s="6">
        <v>2005</v>
      </c>
      <c r="B22" s="37">
        <f t="shared" si="0"/>
        <v>883.7</v>
      </c>
      <c r="C22" s="25">
        <v>619.70000000000005</v>
      </c>
      <c r="D22" s="25">
        <v>1.9</v>
      </c>
      <c r="E22" s="25">
        <v>262.09999999999997</v>
      </c>
      <c r="F22" s="37">
        <f t="shared" si="1"/>
        <v>181695.8</v>
      </c>
      <c r="G22" s="25">
        <v>316.3</v>
      </c>
      <c r="H22" s="25">
        <v>2981.3</v>
      </c>
      <c r="I22" s="25">
        <v>177.89999999999998</v>
      </c>
      <c r="J22" s="25">
        <v>0.4</v>
      </c>
      <c r="K22" s="26">
        <v>3766.5</v>
      </c>
      <c r="L22" s="27">
        <v>123.5</v>
      </c>
      <c r="M22" s="27">
        <v>1</v>
      </c>
      <c r="N22" s="27">
        <v>1102.3</v>
      </c>
      <c r="O22" s="27">
        <v>13934.1</v>
      </c>
      <c r="P22" s="27">
        <v>0.9</v>
      </c>
      <c r="Q22" s="27">
        <v>20068.8</v>
      </c>
      <c r="R22" s="27">
        <v>12858.2</v>
      </c>
      <c r="S22" s="27">
        <v>0.4</v>
      </c>
      <c r="T22" s="27">
        <v>14.7</v>
      </c>
      <c r="U22" s="27">
        <v>7235.5</v>
      </c>
      <c r="V22" s="27">
        <v>252.2</v>
      </c>
      <c r="W22" s="27">
        <v>55.7</v>
      </c>
      <c r="X22" s="27">
        <v>0.2</v>
      </c>
      <c r="Y22" s="27">
        <v>0.2</v>
      </c>
      <c r="Z22" s="27">
        <v>123.8</v>
      </c>
      <c r="AA22" s="27">
        <v>0.5</v>
      </c>
      <c r="AB22" s="27" t="s">
        <v>283</v>
      </c>
      <c r="AC22" s="27">
        <v>1.8</v>
      </c>
      <c r="AD22" s="27">
        <v>0.2</v>
      </c>
      <c r="AE22" s="27">
        <v>0.7</v>
      </c>
      <c r="AF22" s="27">
        <v>118619.4</v>
      </c>
      <c r="AG22" s="27">
        <v>1.2</v>
      </c>
      <c r="AH22" s="27">
        <v>58.099999999999994</v>
      </c>
      <c r="AI22" s="37">
        <f t="shared" si="2"/>
        <v>1405.5</v>
      </c>
      <c r="AJ22" s="27">
        <v>528.79999999999995</v>
      </c>
      <c r="AK22" s="27">
        <v>322.59999999999997</v>
      </c>
      <c r="AL22" s="27">
        <v>554.1</v>
      </c>
      <c r="AM22" s="37">
        <f t="shared" si="3"/>
        <v>8570.6</v>
      </c>
      <c r="AN22" s="27">
        <v>4.3</v>
      </c>
      <c r="AO22" s="27">
        <v>71</v>
      </c>
      <c r="AP22" s="27">
        <v>33.700000000000003</v>
      </c>
      <c r="AQ22" s="27">
        <v>238.60000000000002</v>
      </c>
      <c r="AR22" s="27">
        <v>6810.3</v>
      </c>
      <c r="AS22" s="27">
        <v>1402.3</v>
      </c>
      <c r="AT22" s="27">
        <v>3.1</v>
      </c>
      <c r="AU22" s="27">
        <v>1</v>
      </c>
      <c r="AV22" s="27">
        <v>2</v>
      </c>
      <c r="AW22" s="27">
        <v>4.3</v>
      </c>
      <c r="AX22" s="37">
        <f t="shared" si="4"/>
        <v>2.8000000000000003</v>
      </c>
      <c r="AY22" s="27">
        <v>0.7</v>
      </c>
      <c r="AZ22" s="27">
        <v>0.2</v>
      </c>
      <c r="BA22" s="27">
        <v>0.1</v>
      </c>
      <c r="BB22" s="27">
        <v>0.9</v>
      </c>
      <c r="BC22" s="27">
        <v>0.8</v>
      </c>
      <c r="BD22" s="27">
        <v>0.1</v>
      </c>
      <c r="BE22" s="37">
        <f t="shared" si="5"/>
        <v>2.4000000000000004</v>
      </c>
      <c r="BF22" s="27">
        <v>1.3</v>
      </c>
      <c r="BG22" s="27">
        <v>0.4</v>
      </c>
      <c r="BH22" s="27">
        <v>0.7</v>
      </c>
      <c r="BI22" s="27">
        <f t="shared" si="6"/>
        <v>1.1000000000000001</v>
      </c>
      <c r="BJ22" s="27">
        <v>1.1000000000000001</v>
      </c>
      <c r="BK22" s="38">
        <f t="shared" si="7"/>
        <v>13.600000000000001</v>
      </c>
      <c r="BL22" s="27">
        <v>1</v>
      </c>
      <c r="BM22" s="27">
        <v>1</v>
      </c>
      <c r="BN22" s="27">
        <v>1.1000000000000001</v>
      </c>
      <c r="BO22" s="27">
        <v>0.2</v>
      </c>
      <c r="BP22" s="27">
        <v>0.4</v>
      </c>
      <c r="BQ22" s="27">
        <v>0.3</v>
      </c>
      <c r="BR22" s="27">
        <v>0.1</v>
      </c>
      <c r="BS22" s="27">
        <v>2.6</v>
      </c>
      <c r="BT22" s="27">
        <v>0.2</v>
      </c>
      <c r="BU22" s="27">
        <v>1.2</v>
      </c>
      <c r="BV22" s="27">
        <v>0.3</v>
      </c>
      <c r="BW22" s="27">
        <v>2</v>
      </c>
      <c r="BX22" s="27">
        <v>3.2</v>
      </c>
      <c r="BY22" s="38">
        <f t="shared" si="8"/>
        <v>1524.3000000000002</v>
      </c>
      <c r="BZ22" s="27">
        <v>1496.9</v>
      </c>
      <c r="CA22" s="27">
        <v>4.3000000000000007</v>
      </c>
      <c r="CB22" s="27">
        <v>8.4</v>
      </c>
      <c r="CC22" s="27">
        <v>8.5</v>
      </c>
      <c r="CD22" s="27">
        <v>6.2</v>
      </c>
      <c r="CE22" s="38">
        <f t="shared" si="9"/>
        <v>5.7</v>
      </c>
      <c r="CF22" s="27">
        <v>0.2</v>
      </c>
      <c r="CG22" s="27">
        <v>0.2</v>
      </c>
      <c r="CH22" s="27" t="s">
        <v>283</v>
      </c>
      <c r="CI22" s="27">
        <v>2.2999999999999998</v>
      </c>
      <c r="CJ22" s="27">
        <v>0.8</v>
      </c>
      <c r="CK22" s="27">
        <v>0.2</v>
      </c>
      <c r="CL22" s="27">
        <v>2</v>
      </c>
      <c r="CM22" s="27" t="s">
        <v>283</v>
      </c>
      <c r="CN22" s="27" t="s">
        <v>283</v>
      </c>
      <c r="CO22" s="27" t="s">
        <v>283</v>
      </c>
      <c r="CP22" s="27">
        <v>682.00000000000011</v>
      </c>
      <c r="CQ22" s="27">
        <v>266.8</v>
      </c>
      <c r="CR22" s="27">
        <v>194787.50000000003</v>
      </c>
    </row>
    <row r="23" spans="1:96" ht="15" customHeight="1" thickBot="1">
      <c r="A23" s="6">
        <v>2006</v>
      </c>
      <c r="B23" s="37">
        <f t="shared" si="0"/>
        <v>752.5</v>
      </c>
      <c r="C23" s="25">
        <v>470</v>
      </c>
      <c r="D23" s="25">
        <v>1.7</v>
      </c>
      <c r="E23" s="25">
        <v>280.8</v>
      </c>
      <c r="F23" s="37">
        <f t="shared" si="1"/>
        <v>157242.30000000002</v>
      </c>
      <c r="G23" s="25">
        <v>162.6</v>
      </c>
      <c r="H23" s="25">
        <v>3525</v>
      </c>
      <c r="I23" s="25">
        <v>220.29999999999998</v>
      </c>
      <c r="J23" s="25">
        <v>0.4</v>
      </c>
      <c r="K23" s="26">
        <v>3725.6</v>
      </c>
      <c r="L23" s="27">
        <v>124.7</v>
      </c>
      <c r="M23" s="27">
        <v>0.9</v>
      </c>
      <c r="N23" s="27">
        <v>1123</v>
      </c>
      <c r="O23" s="27">
        <v>13272.1</v>
      </c>
      <c r="P23" s="27">
        <v>0.79999999999999993</v>
      </c>
      <c r="Q23" s="27">
        <v>22204.799999999999</v>
      </c>
      <c r="R23" s="27">
        <v>9011.2000000000007</v>
      </c>
      <c r="S23" s="27">
        <v>0.4</v>
      </c>
      <c r="T23" s="27">
        <v>9.8000000000000007</v>
      </c>
      <c r="U23" s="27">
        <v>5788.0000000000009</v>
      </c>
      <c r="V23" s="27">
        <v>250.4</v>
      </c>
      <c r="W23" s="27">
        <v>56.7</v>
      </c>
      <c r="X23" s="27">
        <v>0.2</v>
      </c>
      <c r="Y23" s="27">
        <v>0.2</v>
      </c>
      <c r="Z23" s="27">
        <v>143.79999999999998</v>
      </c>
      <c r="AA23" s="27">
        <v>0.5</v>
      </c>
      <c r="AB23" s="27" t="s">
        <v>283</v>
      </c>
      <c r="AC23" s="27">
        <v>1.8</v>
      </c>
      <c r="AD23" s="27">
        <v>0.2</v>
      </c>
      <c r="AE23" s="27">
        <v>0.7</v>
      </c>
      <c r="AF23" s="27">
        <v>97562.9</v>
      </c>
      <c r="AG23" s="27">
        <v>1.2</v>
      </c>
      <c r="AH23" s="27">
        <v>54.099999999999994</v>
      </c>
      <c r="AI23" s="37">
        <f t="shared" si="2"/>
        <v>1076</v>
      </c>
      <c r="AJ23" s="27">
        <v>404.8</v>
      </c>
      <c r="AK23" s="27">
        <v>247</v>
      </c>
      <c r="AL23" s="27">
        <v>424.2</v>
      </c>
      <c r="AM23" s="37">
        <f t="shared" si="3"/>
        <v>8911.9999999999982</v>
      </c>
      <c r="AN23" s="27">
        <v>4.2</v>
      </c>
      <c r="AO23" s="27">
        <v>56.4</v>
      </c>
      <c r="AP23" s="27">
        <v>26.900000000000002</v>
      </c>
      <c r="AQ23" s="27">
        <v>236</v>
      </c>
      <c r="AR23" s="27">
        <v>7106.4</v>
      </c>
      <c r="AS23" s="27">
        <v>1472.6000000000001</v>
      </c>
      <c r="AT23" s="27">
        <v>3</v>
      </c>
      <c r="AU23" s="27">
        <v>0.9</v>
      </c>
      <c r="AV23" s="27">
        <v>1.8</v>
      </c>
      <c r="AW23" s="27">
        <v>3.8</v>
      </c>
      <c r="AX23" s="37">
        <f t="shared" si="4"/>
        <v>2.6</v>
      </c>
      <c r="AY23" s="27">
        <v>0.5</v>
      </c>
      <c r="AZ23" s="27">
        <v>0.2</v>
      </c>
      <c r="BA23" s="27">
        <v>0.1</v>
      </c>
      <c r="BB23" s="27">
        <v>0.9</v>
      </c>
      <c r="BC23" s="27">
        <v>0.8</v>
      </c>
      <c r="BD23" s="27">
        <v>0.1</v>
      </c>
      <c r="BE23" s="37">
        <f t="shared" si="5"/>
        <v>2.4000000000000004</v>
      </c>
      <c r="BF23" s="27">
        <v>1.3</v>
      </c>
      <c r="BG23" s="27">
        <v>0.4</v>
      </c>
      <c r="BH23" s="27">
        <v>0.7</v>
      </c>
      <c r="BI23" s="27">
        <f t="shared" si="6"/>
        <v>1</v>
      </c>
      <c r="BJ23" s="27">
        <v>1</v>
      </c>
      <c r="BK23" s="38">
        <f t="shared" si="7"/>
        <v>12.500000000000002</v>
      </c>
      <c r="BL23" s="27">
        <v>0.9</v>
      </c>
      <c r="BM23" s="27">
        <v>0.9</v>
      </c>
      <c r="BN23" s="27">
        <v>1.1000000000000001</v>
      </c>
      <c r="BO23" s="27">
        <v>0.2</v>
      </c>
      <c r="BP23" s="27">
        <v>0.5</v>
      </c>
      <c r="BQ23" s="27">
        <v>0.2</v>
      </c>
      <c r="BR23" s="27">
        <v>0.1</v>
      </c>
      <c r="BS23" s="27">
        <v>2.6</v>
      </c>
      <c r="BT23" s="27">
        <v>0.2</v>
      </c>
      <c r="BU23" s="27">
        <v>1.3</v>
      </c>
      <c r="BV23" s="27">
        <v>0.3</v>
      </c>
      <c r="BW23" s="27">
        <v>1.7</v>
      </c>
      <c r="BX23" s="27">
        <v>2.5</v>
      </c>
      <c r="BY23" s="38">
        <f t="shared" si="8"/>
        <v>1697.4</v>
      </c>
      <c r="BZ23" s="27">
        <v>1676.1000000000001</v>
      </c>
      <c r="CA23" s="27">
        <v>3.5000000000000004</v>
      </c>
      <c r="CB23" s="27">
        <v>6.5</v>
      </c>
      <c r="CC23" s="27">
        <v>6.6999999999999993</v>
      </c>
      <c r="CD23" s="27">
        <v>4.5999999999999996</v>
      </c>
      <c r="CE23" s="38">
        <f t="shared" si="9"/>
        <v>5.1000000000000005</v>
      </c>
      <c r="CF23" s="27">
        <v>0.2</v>
      </c>
      <c r="CG23" s="27">
        <v>0.2</v>
      </c>
      <c r="CH23" s="27" t="s">
        <v>283</v>
      </c>
      <c r="CI23" s="27">
        <v>2</v>
      </c>
      <c r="CJ23" s="27">
        <v>0.8</v>
      </c>
      <c r="CK23" s="27">
        <v>0.2</v>
      </c>
      <c r="CL23" s="27">
        <v>1.7000000000000002</v>
      </c>
      <c r="CM23" s="27" t="s">
        <v>283</v>
      </c>
      <c r="CN23" s="27" t="s">
        <v>283</v>
      </c>
      <c r="CO23" s="27" t="s">
        <v>283</v>
      </c>
      <c r="CP23" s="27">
        <v>660.59999999999991</v>
      </c>
      <c r="CQ23" s="27">
        <v>262</v>
      </c>
      <c r="CR23" s="27">
        <v>170364.40000000005</v>
      </c>
    </row>
    <row r="24" spans="1:96" ht="15" customHeight="1" thickBot="1">
      <c r="A24" s="6">
        <v>2007</v>
      </c>
      <c r="B24" s="37">
        <f t="shared" si="0"/>
        <v>558.4</v>
      </c>
      <c r="C24" s="25">
        <v>327.39999999999998</v>
      </c>
      <c r="D24" s="25">
        <v>1.7</v>
      </c>
      <c r="E24" s="25">
        <v>229.29999999999998</v>
      </c>
      <c r="F24" s="37">
        <f t="shared" si="1"/>
        <v>151423.69999999998</v>
      </c>
      <c r="G24" s="25">
        <v>271.79999999999995</v>
      </c>
      <c r="H24" s="25">
        <v>3308.7999999999997</v>
      </c>
      <c r="I24" s="25">
        <v>187.7</v>
      </c>
      <c r="J24" s="25">
        <v>0.4</v>
      </c>
      <c r="K24" s="26">
        <v>3114.1</v>
      </c>
      <c r="L24" s="27">
        <v>123.9</v>
      </c>
      <c r="M24" s="27">
        <v>0.9</v>
      </c>
      <c r="N24" s="27">
        <v>1120.6999999999998</v>
      </c>
      <c r="O24" s="27">
        <v>13126.4</v>
      </c>
      <c r="P24" s="27">
        <v>0.79999999999999993</v>
      </c>
      <c r="Q24" s="27">
        <v>22063.1</v>
      </c>
      <c r="R24" s="27">
        <v>10624.9</v>
      </c>
      <c r="S24" s="27">
        <v>0.3</v>
      </c>
      <c r="T24" s="27">
        <v>7.1</v>
      </c>
      <c r="U24" s="27">
        <v>6716.7000000000007</v>
      </c>
      <c r="V24" s="27">
        <v>239.5</v>
      </c>
      <c r="W24" s="27">
        <v>70.3</v>
      </c>
      <c r="X24" s="27">
        <v>0.2</v>
      </c>
      <c r="Y24" s="27">
        <v>0.2</v>
      </c>
      <c r="Z24" s="27">
        <v>125</v>
      </c>
      <c r="AA24" s="27">
        <v>0.5</v>
      </c>
      <c r="AB24" s="27" t="s">
        <v>283</v>
      </c>
      <c r="AC24" s="27">
        <v>1.8</v>
      </c>
      <c r="AD24" s="27">
        <v>0.2</v>
      </c>
      <c r="AE24" s="27">
        <v>0.7</v>
      </c>
      <c r="AF24" s="27">
        <v>90264.9</v>
      </c>
      <c r="AG24" s="27">
        <v>1.2</v>
      </c>
      <c r="AH24" s="27">
        <v>51.6</v>
      </c>
      <c r="AI24" s="37">
        <f t="shared" si="2"/>
        <v>952.59999999999991</v>
      </c>
      <c r="AJ24" s="27">
        <v>350.4</v>
      </c>
      <c r="AK24" s="27">
        <v>202.70000000000002</v>
      </c>
      <c r="AL24" s="27">
        <v>399.49999999999994</v>
      </c>
      <c r="AM24" s="37">
        <f t="shared" si="3"/>
        <v>6988.8999999999987</v>
      </c>
      <c r="AN24" s="27">
        <v>3.8</v>
      </c>
      <c r="AO24" s="27">
        <v>52.199999999999996</v>
      </c>
      <c r="AP24" s="27">
        <v>25.5</v>
      </c>
      <c r="AQ24" s="27">
        <v>237.5</v>
      </c>
      <c r="AR24" s="27">
        <v>5117.2999999999993</v>
      </c>
      <c r="AS24" s="27">
        <v>1542.9</v>
      </c>
      <c r="AT24" s="27">
        <v>3.1</v>
      </c>
      <c r="AU24" s="27">
        <v>0.9</v>
      </c>
      <c r="AV24" s="27">
        <v>1.9000000000000001</v>
      </c>
      <c r="AW24" s="27">
        <v>3.8</v>
      </c>
      <c r="AX24" s="37">
        <f t="shared" si="4"/>
        <v>2.4</v>
      </c>
      <c r="AY24" s="27">
        <v>0.5</v>
      </c>
      <c r="AZ24" s="27">
        <v>0.2</v>
      </c>
      <c r="BA24" s="27">
        <v>0.1</v>
      </c>
      <c r="BB24" s="27">
        <v>0.8</v>
      </c>
      <c r="BC24" s="27">
        <v>0.7</v>
      </c>
      <c r="BD24" s="27">
        <v>0.1</v>
      </c>
      <c r="BE24" s="37">
        <f t="shared" si="5"/>
        <v>2.4000000000000004</v>
      </c>
      <c r="BF24" s="27">
        <v>1.3</v>
      </c>
      <c r="BG24" s="27">
        <v>0.4</v>
      </c>
      <c r="BH24" s="27">
        <v>0.7</v>
      </c>
      <c r="BI24" s="27">
        <f t="shared" si="6"/>
        <v>0.9</v>
      </c>
      <c r="BJ24" s="27">
        <v>0.9</v>
      </c>
      <c r="BK24" s="38">
        <f t="shared" si="7"/>
        <v>12.500000000000002</v>
      </c>
      <c r="BL24" s="27">
        <v>0.9</v>
      </c>
      <c r="BM24" s="27">
        <v>0.9</v>
      </c>
      <c r="BN24" s="27">
        <v>1.1000000000000001</v>
      </c>
      <c r="BO24" s="27">
        <v>0.2</v>
      </c>
      <c r="BP24" s="27">
        <v>0.5</v>
      </c>
      <c r="BQ24" s="27">
        <v>0.2</v>
      </c>
      <c r="BR24" s="27">
        <v>0.1</v>
      </c>
      <c r="BS24" s="27">
        <v>2.6</v>
      </c>
      <c r="BT24" s="27">
        <v>0.2</v>
      </c>
      <c r="BU24" s="27">
        <v>1.3</v>
      </c>
      <c r="BV24" s="27">
        <v>0.3</v>
      </c>
      <c r="BW24" s="27">
        <v>1.7</v>
      </c>
      <c r="BX24" s="27">
        <v>2.5</v>
      </c>
      <c r="BY24" s="38">
        <f t="shared" si="8"/>
        <v>1612.1</v>
      </c>
      <c r="BZ24" s="27">
        <v>1591.8</v>
      </c>
      <c r="CA24" s="27">
        <v>3</v>
      </c>
      <c r="CB24" s="27">
        <v>5.8</v>
      </c>
      <c r="CC24" s="27">
        <v>7</v>
      </c>
      <c r="CD24" s="27">
        <v>4.5</v>
      </c>
      <c r="CE24" s="38">
        <f t="shared" si="9"/>
        <v>5</v>
      </c>
      <c r="CF24" s="27">
        <v>0.2</v>
      </c>
      <c r="CG24" s="27">
        <v>0.2</v>
      </c>
      <c r="CH24" s="27" t="s">
        <v>283</v>
      </c>
      <c r="CI24" s="27">
        <v>1.7999999999999998</v>
      </c>
      <c r="CJ24" s="27">
        <v>0.8</v>
      </c>
      <c r="CK24" s="27">
        <v>0.2</v>
      </c>
      <c r="CL24" s="27">
        <v>1.8</v>
      </c>
      <c r="CM24" s="27" t="s">
        <v>283</v>
      </c>
      <c r="CN24" s="27" t="s">
        <v>283</v>
      </c>
      <c r="CO24" s="27" t="s">
        <v>283</v>
      </c>
      <c r="CP24" s="27">
        <v>638.1</v>
      </c>
      <c r="CQ24" s="27">
        <v>253.4</v>
      </c>
      <c r="CR24" s="27">
        <v>162196.99999999997</v>
      </c>
    </row>
    <row r="25" spans="1:96" ht="15" customHeight="1" thickBot="1">
      <c r="A25" s="6">
        <v>2008</v>
      </c>
      <c r="B25" s="37">
        <f t="shared" si="0"/>
        <v>411.79999999999995</v>
      </c>
      <c r="C25" s="25">
        <v>272.39999999999998</v>
      </c>
      <c r="D25" s="25">
        <v>1.3</v>
      </c>
      <c r="E25" s="25">
        <v>138.1</v>
      </c>
      <c r="F25" s="37">
        <f t="shared" si="1"/>
        <v>99210.000000000015</v>
      </c>
      <c r="G25" s="25">
        <v>78.599999999999994</v>
      </c>
      <c r="H25" s="25">
        <v>3024.4</v>
      </c>
      <c r="I25" s="25">
        <v>181</v>
      </c>
      <c r="J25" s="25">
        <v>1.6</v>
      </c>
      <c r="K25" s="26">
        <v>2324</v>
      </c>
      <c r="L25" s="27">
        <v>133.1</v>
      </c>
      <c r="M25" s="27">
        <v>1.6</v>
      </c>
      <c r="N25" s="27">
        <v>915.9</v>
      </c>
      <c r="O25" s="27">
        <v>13395.4</v>
      </c>
      <c r="P25" s="27">
        <v>0.79999999999999993</v>
      </c>
      <c r="Q25" s="27">
        <v>15779.6</v>
      </c>
      <c r="R25" s="27">
        <v>10063.4</v>
      </c>
      <c r="S25" s="27">
        <v>0.89999999999999991</v>
      </c>
      <c r="T25" s="27">
        <v>10.199999999999999</v>
      </c>
      <c r="U25" s="27">
        <v>6896.2</v>
      </c>
      <c r="V25" s="27">
        <v>204</v>
      </c>
      <c r="W25" s="27">
        <v>24.1</v>
      </c>
      <c r="X25" s="27">
        <v>0.30000000000000004</v>
      </c>
      <c r="Y25" s="27">
        <v>0.4</v>
      </c>
      <c r="Z25" s="27">
        <v>12.299999999999999</v>
      </c>
      <c r="AA25" s="27">
        <v>0.60000000000000009</v>
      </c>
      <c r="AB25" s="27">
        <v>0.1</v>
      </c>
      <c r="AC25" s="27">
        <v>2.5</v>
      </c>
      <c r="AD25" s="27">
        <v>0.30000000000000004</v>
      </c>
      <c r="AE25" s="27">
        <v>1.6</v>
      </c>
      <c r="AF25" s="27">
        <v>46101.700000000004</v>
      </c>
      <c r="AG25" s="27">
        <v>1.1000000000000001</v>
      </c>
      <c r="AH25" s="27">
        <v>54.3</v>
      </c>
      <c r="AI25" s="37">
        <f t="shared" si="2"/>
        <v>819.69999999999993</v>
      </c>
      <c r="AJ25" s="27">
        <v>312.19999999999993</v>
      </c>
      <c r="AK25" s="27">
        <v>189.2</v>
      </c>
      <c r="AL25" s="27">
        <v>318.3</v>
      </c>
      <c r="AM25" s="37">
        <f t="shared" si="3"/>
        <v>7117.1</v>
      </c>
      <c r="AN25" s="27">
        <v>3.7</v>
      </c>
      <c r="AO25" s="27">
        <v>48.4</v>
      </c>
      <c r="AP25" s="27">
        <v>23.9</v>
      </c>
      <c r="AQ25" s="27">
        <v>191.1</v>
      </c>
      <c r="AR25" s="27">
        <v>5254.9</v>
      </c>
      <c r="AS25" s="27">
        <v>1584.8</v>
      </c>
      <c r="AT25" s="27">
        <v>3.1</v>
      </c>
      <c r="AU25" s="27">
        <v>0.9</v>
      </c>
      <c r="AV25" s="27">
        <v>2.1999999999999997</v>
      </c>
      <c r="AW25" s="27">
        <v>4.0999999999999996</v>
      </c>
      <c r="AX25" s="37">
        <f t="shared" si="4"/>
        <v>2.6</v>
      </c>
      <c r="AY25" s="27">
        <v>0.5</v>
      </c>
      <c r="AZ25" s="27">
        <v>0.3</v>
      </c>
      <c r="BA25" s="27">
        <v>0.1</v>
      </c>
      <c r="BB25" s="27">
        <v>0.9</v>
      </c>
      <c r="BC25" s="27">
        <v>0.7</v>
      </c>
      <c r="BD25" s="27">
        <v>0.1</v>
      </c>
      <c r="BE25" s="37">
        <f t="shared" si="5"/>
        <v>2.7</v>
      </c>
      <c r="BF25" s="27">
        <v>1.5</v>
      </c>
      <c r="BG25" s="27">
        <v>0.5</v>
      </c>
      <c r="BH25" s="27">
        <v>0.7</v>
      </c>
      <c r="BI25" s="27">
        <f t="shared" si="6"/>
        <v>0.8</v>
      </c>
      <c r="BJ25" s="27">
        <v>0.8</v>
      </c>
      <c r="BK25" s="38">
        <f t="shared" si="7"/>
        <v>12.600000000000001</v>
      </c>
      <c r="BL25" s="27">
        <v>0.8</v>
      </c>
      <c r="BM25" s="27">
        <v>0.9</v>
      </c>
      <c r="BN25" s="27">
        <v>1.2</v>
      </c>
      <c r="BO25" s="27">
        <v>0.2</v>
      </c>
      <c r="BP25" s="27">
        <v>0.5</v>
      </c>
      <c r="BQ25" s="27">
        <v>0.3</v>
      </c>
      <c r="BR25" s="27">
        <v>0.1</v>
      </c>
      <c r="BS25" s="27">
        <v>2.6</v>
      </c>
      <c r="BT25" s="27">
        <v>0.2</v>
      </c>
      <c r="BU25" s="27">
        <v>1.2</v>
      </c>
      <c r="BV25" s="27">
        <v>0.4</v>
      </c>
      <c r="BW25" s="27">
        <v>1.7000000000000002</v>
      </c>
      <c r="BX25" s="27">
        <v>2.5</v>
      </c>
      <c r="BY25" s="38">
        <f t="shared" si="8"/>
        <v>933.5</v>
      </c>
      <c r="BZ25" s="27">
        <v>914.3</v>
      </c>
      <c r="CA25" s="27">
        <v>3</v>
      </c>
      <c r="CB25" s="27">
        <v>5.6</v>
      </c>
      <c r="CC25" s="27">
        <v>6.4</v>
      </c>
      <c r="CD25" s="27">
        <v>4.2</v>
      </c>
      <c r="CE25" s="38">
        <f t="shared" si="9"/>
        <v>5.0999999999999996</v>
      </c>
      <c r="CF25" s="27">
        <v>0.2</v>
      </c>
      <c r="CG25" s="27">
        <v>0.2</v>
      </c>
      <c r="CH25" s="27" t="s">
        <v>283</v>
      </c>
      <c r="CI25" s="27">
        <v>1.7</v>
      </c>
      <c r="CJ25" s="27">
        <v>0.7</v>
      </c>
      <c r="CK25" s="27">
        <v>0.2</v>
      </c>
      <c r="CL25" s="27">
        <v>2.1</v>
      </c>
      <c r="CM25" s="27" t="s">
        <v>283</v>
      </c>
      <c r="CN25" s="27" t="s">
        <v>283</v>
      </c>
      <c r="CO25" s="27" t="s">
        <v>283</v>
      </c>
      <c r="CP25" s="27">
        <v>615.30000000000007</v>
      </c>
      <c r="CQ25" s="27">
        <v>243.3</v>
      </c>
      <c r="CR25" s="27">
        <v>109131.2</v>
      </c>
    </row>
    <row r="26" spans="1:96" ht="15" customHeight="1" thickBot="1">
      <c r="A26" s="6">
        <v>2009</v>
      </c>
      <c r="B26" s="37">
        <f t="shared" si="0"/>
        <v>362.70000000000005</v>
      </c>
      <c r="C26" s="25">
        <v>200.60000000000002</v>
      </c>
      <c r="D26" s="25">
        <v>0.3</v>
      </c>
      <c r="E26" s="25">
        <v>161.80000000000001</v>
      </c>
      <c r="F26" s="37">
        <f t="shared" si="1"/>
        <v>67488.200000000012</v>
      </c>
      <c r="G26" s="25">
        <v>65.599999999999994</v>
      </c>
      <c r="H26" s="25">
        <v>2950.5</v>
      </c>
      <c r="I26" s="25">
        <v>173.6</v>
      </c>
      <c r="J26" s="25">
        <v>2.5</v>
      </c>
      <c r="K26" s="26">
        <v>2140.1999999999998</v>
      </c>
      <c r="L26" s="27">
        <v>196.29999999999998</v>
      </c>
      <c r="M26" s="27">
        <v>1.5</v>
      </c>
      <c r="N26" s="27">
        <v>1035.7</v>
      </c>
      <c r="O26" s="27">
        <v>14482.4</v>
      </c>
      <c r="P26" s="27">
        <v>0.4</v>
      </c>
      <c r="Q26" s="27">
        <v>11674.7</v>
      </c>
      <c r="R26" s="27">
        <v>3089.1</v>
      </c>
      <c r="S26" s="27">
        <v>1.3</v>
      </c>
      <c r="T26" s="27">
        <v>11.1</v>
      </c>
      <c r="U26" s="27">
        <v>7166.8</v>
      </c>
      <c r="V26" s="27">
        <v>180.2</v>
      </c>
      <c r="W26" s="27">
        <v>30.7</v>
      </c>
      <c r="X26" s="27">
        <v>0.1</v>
      </c>
      <c r="Y26" s="27">
        <v>0.4</v>
      </c>
      <c r="Z26" s="27">
        <v>13.299999999999999</v>
      </c>
      <c r="AA26" s="27">
        <v>0.5</v>
      </c>
      <c r="AB26" s="27" t="s">
        <v>283</v>
      </c>
      <c r="AC26" s="27">
        <v>2.1</v>
      </c>
      <c r="AD26" s="27">
        <v>0.3</v>
      </c>
      <c r="AE26" s="27">
        <v>1.9</v>
      </c>
      <c r="AF26" s="27">
        <v>24211.7</v>
      </c>
      <c r="AG26" s="27">
        <v>0.3</v>
      </c>
      <c r="AH26" s="27">
        <v>55</v>
      </c>
      <c r="AI26" s="37">
        <f t="shared" si="2"/>
        <v>774.5</v>
      </c>
      <c r="AJ26" s="27">
        <v>264.5</v>
      </c>
      <c r="AK26" s="27">
        <v>213.6</v>
      </c>
      <c r="AL26" s="27">
        <v>296.39999999999998</v>
      </c>
      <c r="AM26" s="37">
        <f t="shared" si="3"/>
        <v>6779.8000000000011</v>
      </c>
      <c r="AN26" s="27">
        <v>0.7</v>
      </c>
      <c r="AO26" s="27">
        <v>8.9</v>
      </c>
      <c r="AP26" s="27">
        <v>4.7</v>
      </c>
      <c r="AQ26" s="27">
        <v>63.300000000000004</v>
      </c>
      <c r="AR26" s="27">
        <v>5227.8</v>
      </c>
      <c r="AS26" s="27">
        <v>1468.8999999999999</v>
      </c>
      <c r="AT26" s="27">
        <v>0.6</v>
      </c>
      <c r="AU26" s="27">
        <v>0.2</v>
      </c>
      <c r="AV26" s="27">
        <v>1.6</v>
      </c>
      <c r="AW26" s="27">
        <v>3.1</v>
      </c>
      <c r="AX26" s="37">
        <f t="shared" si="4"/>
        <v>0.4</v>
      </c>
      <c r="AY26" s="27">
        <v>0.1</v>
      </c>
      <c r="AZ26" s="27" t="s">
        <v>283</v>
      </c>
      <c r="BA26" s="27" t="s">
        <v>283</v>
      </c>
      <c r="BB26" s="27">
        <v>0.2</v>
      </c>
      <c r="BC26" s="27">
        <v>0.1</v>
      </c>
      <c r="BD26" s="27" t="s">
        <v>283</v>
      </c>
      <c r="BE26" s="37">
        <f t="shared" si="5"/>
        <v>0.5</v>
      </c>
      <c r="BF26" s="27">
        <v>0.3</v>
      </c>
      <c r="BG26" s="27">
        <v>0.1</v>
      </c>
      <c r="BH26" s="27">
        <v>0.1</v>
      </c>
      <c r="BI26" s="27">
        <f t="shared" si="6"/>
        <v>0.2</v>
      </c>
      <c r="BJ26" s="27">
        <v>0.2</v>
      </c>
      <c r="BK26" s="38">
        <f t="shared" si="7"/>
        <v>2.5</v>
      </c>
      <c r="BL26" s="27">
        <v>0.2</v>
      </c>
      <c r="BM26" s="27">
        <v>0.2</v>
      </c>
      <c r="BN26" s="27">
        <v>0.2</v>
      </c>
      <c r="BO26" s="27" t="s">
        <v>283</v>
      </c>
      <c r="BP26" s="27">
        <v>0.1</v>
      </c>
      <c r="BQ26" s="27">
        <v>0.1</v>
      </c>
      <c r="BR26" s="27" t="s">
        <v>283</v>
      </c>
      <c r="BS26" s="27">
        <v>0.5</v>
      </c>
      <c r="BT26" s="27" t="s">
        <v>283</v>
      </c>
      <c r="BU26" s="27">
        <v>0.2</v>
      </c>
      <c r="BV26" s="27">
        <v>0.1</v>
      </c>
      <c r="BW26" s="27">
        <v>0.4</v>
      </c>
      <c r="BX26" s="27">
        <v>0.5</v>
      </c>
      <c r="BY26" s="38">
        <f t="shared" si="8"/>
        <v>761.1</v>
      </c>
      <c r="BZ26" s="27">
        <v>756.19999999999993</v>
      </c>
      <c r="CA26" s="27">
        <v>0.7</v>
      </c>
      <c r="CB26" s="27">
        <v>1.6</v>
      </c>
      <c r="CC26" s="27">
        <v>1.6</v>
      </c>
      <c r="CD26" s="27">
        <v>1</v>
      </c>
      <c r="CE26" s="38">
        <f t="shared" si="9"/>
        <v>2</v>
      </c>
      <c r="CF26" s="27" t="s">
        <v>283</v>
      </c>
      <c r="CG26" s="27" t="s">
        <v>283</v>
      </c>
      <c r="CH26" s="27" t="s">
        <v>283</v>
      </c>
      <c r="CI26" s="27">
        <v>0.4</v>
      </c>
      <c r="CJ26" s="27">
        <v>0.2</v>
      </c>
      <c r="CK26" s="27" t="s">
        <v>283</v>
      </c>
      <c r="CL26" s="27">
        <v>1.4</v>
      </c>
      <c r="CM26" s="27" t="s">
        <v>283</v>
      </c>
      <c r="CN26" s="27" t="s">
        <v>283</v>
      </c>
      <c r="CO26" s="27" t="s">
        <v>283</v>
      </c>
      <c r="CP26" s="27">
        <v>401.3</v>
      </c>
      <c r="CQ26" s="27">
        <v>48.3</v>
      </c>
      <c r="CR26" s="27">
        <v>76573.200000000026</v>
      </c>
    </row>
    <row r="27" spans="1:96" ht="15" customHeight="1" thickBot="1">
      <c r="A27" s="6">
        <v>2010</v>
      </c>
      <c r="B27" s="37">
        <f t="shared" si="0"/>
        <v>461.7</v>
      </c>
      <c r="C27" s="25">
        <v>221.79999999999998</v>
      </c>
      <c r="D27" s="25">
        <v>0.3</v>
      </c>
      <c r="E27" s="25">
        <v>239.6</v>
      </c>
      <c r="F27" s="37">
        <f t="shared" si="1"/>
        <v>58014.999999999985</v>
      </c>
      <c r="G27" s="25">
        <v>63.4</v>
      </c>
      <c r="H27" s="25">
        <v>2930.2000000000003</v>
      </c>
      <c r="I27" s="25">
        <v>173.2</v>
      </c>
      <c r="J27" s="25">
        <v>3.7</v>
      </c>
      <c r="K27" s="26">
        <v>2073.1999999999998</v>
      </c>
      <c r="L27" s="27">
        <v>187.29999999999998</v>
      </c>
      <c r="M27" s="27">
        <v>2.8000000000000003</v>
      </c>
      <c r="N27" s="27">
        <v>923.09999999999991</v>
      </c>
      <c r="O27" s="27">
        <v>13878.7</v>
      </c>
      <c r="P27" s="27">
        <v>0.6</v>
      </c>
      <c r="Q27" s="27">
        <v>9798.4</v>
      </c>
      <c r="R27" s="27">
        <v>3232.4</v>
      </c>
      <c r="S27" s="27">
        <v>2</v>
      </c>
      <c r="T27" s="27">
        <v>10.7</v>
      </c>
      <c r="U27" s="27">
        <v>6813.2</v>
      </c>
      <c r="V27" s="27">
        <v>179.1</v>
      </c>
      <c r="W27" s="27">
        <v>28.7</v>
      </c>
      <c r="X27" s="27">
        <v>0.3</v>
      </c>
      <c r="Y27" s="27">
        <v>0.7</v>
      </c>
      <c r="Z27" s="27">
        <v>62.7</v>
      </c>
      <c r="AA27" s="27">
        <v>1</v>
      </c>
      <c r="AB27" s="27">
        <v>0.1</v>
      </c>
      <c r="AC27" s="27">
        <v>3.3000000000000003</v>
      </c>
      <c r="AD27" s="27">
        <v>0.5</v>
      </c>
      <c r="AE27" s="27">
        <v>2.9000000000000004</v>
      </c>
      <c r="AF27" s="27">
        <v>17586.8</v>
      </c>
      <c r="AG27" s="27">
        <v>0.2</v>
      </c>
      <c r="AH27" s="27">
        <v>55.8</v>
      </c>
      <c r="AI27" s="37">
        <f t="shared" si="2"/>
        <v>554.40000000000009</v>
      </c>
      <c r="AJ27" s="27">
        <v>178.9</v>
      </c>
      <c r="AK27" s="27">
        <v>169.8</v>
      </c>
      <c r="AL27" s="27">
        <v>205.7</v>
      </c>
      <c r="AM27" s="37">
        <f t="shared" si="3"/>
        <v>5716.5999999999995</v>
      </c>
      <c r="AN27" s="27">
        <v>0.7</v>
      </c>
      <c r="AO27" s="27">
        <v>7.5</v>
      </c>
      <c r="AP27" s="27">
        <v>4</v>
      </c>
      <c r="AQ27" s="27">
        <v>27.5</v>
      </c>
      <c r="AR27" s="27">
        <v>4068.6</v>
      </c>
      <c r="AS27" s="27">
        <v>1605.3999999999999</v>
      </c>
      <c r="AT27" s="27">
        <v>0.6</v>
      </c>
      <c r="AU27" s="27">
        <v>0.2</v>
      </c>
      <c r="AV27" s="27">
        <v>0.7</v>
      </c>
      <c r="AW27" s="27">
        <v>1.4000000000000001</v>
      </c>
      <c r="AX27" s="37">
        <f t="shared" si="4"/>
        <v>0.4</v>
      </c>
      <c r="AY27" s="27">
        <v>0.1</v>
      </c>
      <c r="AZ27" s="27" t="s">
        <v>283</v>
      </c>
      <c r="BA27" s="27" t="s">
        <v>283</v>
      </c>
      <c r="BB27" s="27">
        <v>0.2</v>
      </c>
      <c r="BC27" s="27">
        <v>0.1</v>
      </c>
      <c r="BD27" s="27" t="s">
        <v>283</v>
      </c>
      <c r="BE27" s="37">
        <f t="shared" si="5"/>
        <v>0.6</v>
      </c>
      <c r="BF27" s="27">
        <v>0.4</v>
      </c>
      <c r="BG27" s="27">
        <v>0.1</v>
      </c>
      <c r="BH27" s="27">
        <v>0.1</v>
      </c>
      <c r="BI27" s="27">
        <f t="shared" si="6"/>
        <v>0.1</v>
      </c>
      <c r="BJ27" s="27">
        <v>0.1</v>
      </c>
      <c r="BK27" s="38">
        <f t="shared" si="7"/>
        <v>2.6</v>
      </c>
      <c r="BL27" s="27">
        <v>0.2</v>
      </c>
      <c r="BM27" s="27">
        <v>0.2</v>
      </c>
      <c r="BN27" s="27">
        <v>0.3</v>
      </c>
      <c r="BO27" s="27" t="s">
        <v>283</v>
      </c>
      <c r="BP27" s="27">
        <v>0.1</v>
      </c>
      <c r="BQ27" s="27">
        <v>0.1</v>
      </c>
      <c r="BR27" s="27" t="s">
        <v>283</v>
      </c>
      <c r="BS27" s="27">
        <v>0.5</v>
      </c>
      <c r="BT27" s="27" t="s">
        <v>283</v>
      </c>
      <c r="BU27" s="27">
        <v>0.2</v>
      </c>
      <c r="BV27" s="27">
        <v>0.1</v>
      </c>
      <c r="BW27" s="27">
        <v>0.4</v>
      </c>
      <c r="BX27" s="27">
        <v>0.5</v>
      </c>
      <c r="BY27" s="38">
        <f t="shared" si="8"/>
        <v>1131.9000000000001</v>
      </c>
      <c r="BZ27" s="27">
        <v>1128.3000000000002</v>
      </c>
      <c r="CA27" s="27">
        <v>0.7</v>
      </c>
      <c r="CB27" s="27">
        <v>1.1000000000000001</v>
      </c>
      <c r="CC27" s="27">
        <v>1.1000000000000001</v>
      </c>
      <c r="CD27" s="27">
        <v>0.7</v>
      </c>
      <c r="CE27" s="38">
        <f t="shared" si="9"/>
        <v>2</v>
      </c>
      <c r="CF27" s="27" t="s">
        <v>283</v>
      </c>
      <c r="CG27" s="27" t="s">
        <v>283</v>
      </c>
      <c r="CH27" s="27" t="s">
        <v>283</v>
      </c>
      <c r="CI27" s="27">
        <v>0.3</v>
      </c>
      <c r="CJ27" s="27">
        <v>0.2</v>
      </c>
      <c r="CK27" s="27" t="s">
        <v>283</v>
      </c>
      <c r="CL27" s="27">
        <v>1.5</v>
      </c>
      <c r="CM27" s="27" t="s">
        <v>283</v>
      </c>
      <c r="CN27" s="27" t="s">
        <v>283</v>
      </c>
      <c r="CO27" s="27" t="s">
        <v>283</v>
      </c>
      <c r="CP27" s="27">
        <v>387.20000000000005</v>
      </c>
      <c r="CQ27" s="27">
        <v>46.8</v>
      </c>
      <c r="CR27" s="27">
        <v>66272.499999999985</v>
      </c>
    </row>
    <row r="28" spans="1:96" ht="15" customHeight="1" thickBot="1">
      <c r="A28" s="6">
        <v>2011</v>
      </c>
      <c r="B28" s="37">
        <f t="shared" si="0"/>
        <v>445.6</v>
      </c>
      <c r="C28" s="25">
        <v>234.5</v>
      </c>
      <c r="D28" s="25">
        <v>0.2</v>
      </c>
      <c r="E28" s="25">
        <v>210.9</v>
      </c>
      <c r="F28" s="37">
        <f t="shared" si="1"/>
        <v>52991.7</v>
      </c>
      <c r="G28" s="25">
        <v>53.1</v>
      </c>
      <c r="H28" s="25">
        <v>2393.8000000000002</v>
      </c>
      <c r="I28" s="25">
        <v>149.79999999999998</v>
      </c>
      <c r="J28" s="25">
        <v>1.4</v>
      </c>
      <c r="K28" s="26">
        <v>1557.3</v>
      </c>
      <c r="L28" s="27">
        <v>145.6</v>
      </c>
      <c r="M28" s="27">
        <v>1.4000000000000001</v>
      </c>
      <c r="N28" s="27">
        <v>792.6</v>
      </c>
      <c r="O28" s="27">
        <v>13494.8</v>
      </c>
      <c r="P28" s="27">
        <v>0.4</v>
      </c>
      <c r="Q28" s="27">
        <v>8538</v>
      </c>
      <c r="R28" s="27">
        <v>2985.3</v>
      </c>
      <c r="S28" s="27">
        <v>0.9</v>
      </c>
      <c r="T28" s="27">
        <v>6.1999999999999993</v>
      </c>
      <c r="U28" s="27">
        <v>6094.5</v>
      </c>
      <c r="V28" s="27">
        <v>204.4</v>
      </c>
      <c r="W28" s="27">
        <v>1.5</v>
      </c>
      <c r="X28" s="27">
        <v>0.2</v>
      </c>
      <c r="Y28" s="27">
        <v>0.4</v>
      </c>
      <c r="Z28" s="27">
        <v>77.8</v>
      </c>
      <c r="AA28" s="27">
        <v>0.6</v>
      </c>
      <c r="AB28" s="27" t="s">
        <v>283</v>
      </c>
      <c r="AC28" s="27">
        <v>3.6</v>
      </c>
      <c r="AD28" s="27">
        <v>0.2</v>
      </c>
      <c r="AE28" s="27">
        <v>1.5999999999999999</v>
      </c>
      <c r="AF28" s="27">
        <v>16416.899999999998</v>
      </c>
      <c r="AG28" s="27">
        <v>0.2</v>
      </c>
      <c r="AH28" s="27">
        <v>69.2</v>
      </c>
      <c r="AI28" s="37">
        <f t="shared" si="2"/>
        <v>490.29999999999995</v>
      </c>
      <c r="AJ28" s="27">
        <v>156.70000000000002</v>
      </c>
      <c r="AK28" s="27">
        <v>148.49999999999997</v>
      </c>
      <c r="AL28" s="27">
        <v>185.1</v>
      </c>
      <c r="AM28" s="37">
        <f t="shared" si="3"/>
        <v>5376.5999999999995</v>
      </c>
      <c r="AN28" s="27">
        <v>0.6</v>
      </c>
      <c r="AO28" s="27">
        <v>34.5</v>
      </c>
      <c r="AP28" s="27">
        <v>3.4</v>
      </c>
      <c r="AQ28" s="27">
        <v>25.5</v>
      </c>
      <c r="AR28" s="27">
        <v>3663.3999999999996</v>
      </c>
      <c r="AS28" s="27">
        <v>1646.6999999999998</v>
      </c>
      <c r="AT28" s="27">
        <v>0.5</v>
      </c>
      <c r="AU28" s="27">
        <v>0.1</v>
      </c>
      <c r="AV28" s="27">
        <v>0.7</v>
      </c>
      <c r="AW28" s="27">
        <v>1.2000000000000002</v>
      </c>
      <c r="AX28" s="37">
        <f t="shared" si="4"/>
        <v>0.30000000000000004</v>
      </c>
      <c r="AY28" s="27">
        <v>0.1</v>
      </c>
      <c r="AZ28" s="27" t="s">
        <v>283</v>
      </c>
      <c r="BA28" s="27" t="s">
        <v>283</v>
      </c>
      <c r="BB28" s="27">
        <v>0.1</v>
      </c>
      <c r="BC28" s="27">
        <v>0.1</v>
      </c>
      <c r="BD28" s="27" t="s">
        <v>283</v>
      </c>
      <c r="BE28" s="37">
        <f t="shared" si="5"/>
        <v>0.6</v>
      </c>
      <c r="BF28" s="27">
        <v>0.4</v>
      </c>
      <c r="BG28" s="27">
        <v>0.1</v>
      </c>
      <c r="BH28" s="27">
        <v>0.1</v>
      </c>
      <c r="BI28" s="27">
        <f t="shared" si="6"/>
        <v>0.1</v>
      </c>
      <c r="BJ28" s="27">
        <v>0.1</v>
      </c>
      <c r="BK28" s="38">
        <f t="shared" si="7"/>
        <v>2</v>
      </c>
      <c r="BL28" s="27">
        <v>0.1</v>
      </c>
      <c r="BM28" s="27">
        <v>0.2</v>
      </c>
      <c r="BN28" s="27">
        <v>0.2</v>
      </c>
      <c r="BO28" s="27" t="s">
        <v>283</v>
      </c>
      <c r="BP28" s="27">
        <v>0.1</v>
      </c>
      <c r="BQ28" s="27" t="s">
        <v>283</v>
      </c>
      <c r="BR28" s="27" t="s">
        <v>283</v>
      </c>
      <c r="BS28" s="27">
        <v>0.5</v>
      </c>
      <c r="BT28" s="27" t="s">
        <v>283</v>
      </c>
      <c r="BU28" s="27">
        <v>0.2</v>
      </c>
      <c r="BV28" s="27">
        <v>0.1</v>
      </c>
      <c r="BW28" s="27">
        <v>0.2</v>
      </c>
      <c r="BX28" s="27">
        <v>0.4</v>
      </c>
      <c r="BY28" s="38">
        <f t="shared" si="8"/>
        <v>621.20000000000016</v>
      </c>
      <c r="BZ28" s="27">
        <v>617.70000000000005</v>
      </c>
      <c r="CA28" s="27">
        <v>0.7</v>
      </c>
      <c r="CB28" s="27">
        <v>1.1000000000000001</v>
      </c>
      <c r="CC28" s="27">
        <v>1.1000000000000001</v>
      </c>
      <c r="CD28" s="27">
        <v>0.6</v>
      </c>
      <c r="CE28" s="38">
        <f t="shared" si="9"/>
        <v>1.8000000000000003</v>
      </c>
      <c r="CF28" s="27" t="s">
        <v>283</v>
      </c>
      <c r="CG28" s="27" t="s">
        <v>283</v>
      </c>
      <c r="CH28" s="27" t="s">
        <v>283</v>
      </c>
      <c r="CI28" s="27">
        <v>0.2</v>
      </c>
      <c r="CJ28" s="27">
        <v>0.2</v>
      </c>
      <c r="CK28" s="27" t="s">
        <v>283</v>
      </c>
      <c r="CL28" s="27">
        <v>1.4000000000000001</v>
      </c>
      <c r="CM28" s="27" t="s">
        <v>283</v>
      </c>
      <c r="CN28" s="27" t="s">
        <v>283</v>
      </c>
      <c r="CO28" s="27" t="s">
        <v>283</v>
      </c>
      <c r="CP28" s="27">
        <v>403</v>
      </c>
      <c r="CQ28" s="27">
        <v>43</v>
      </c>
      <c r="CR28" s="27">
        <v>60333.199999999939</v>
      </c>
    </row>
    <row r="29" spans="1:96" ht="15" customHeight="1" thickBot="1">
      <c r="A29" s="6">
        <v>2012</v>
      </c>
      <c r="B29" s="37">
        <f t="shared" ref="B29" si="10">SUM(C29:E29)</f>
        <v>224.99999999999997</v>
      </c>
      <c r="C29" s="25">
        <v>173.39999999999998</v>
      </c>
      <c r="D29" s="25">
        <v>0.2</v>
      </c>
      <c r="E29" s="25">
        <v>51.4</v>
      </c>
      <c r="F29" s="37">
        <f t="shared" ref="F29" si="11">SUM(G29:AH29)</f>
        <v>48449.299999999996</v>
      </c>
      <c r="G29" s="25">
        <v>44.9</v>
      </c>
      <c r="H29" s="25">
        <v>1855.8</v>
      </c>
      <c r="I29" s="25">
        <v>114.9</v>
      </c>
      <c r="J29" s="25">
        <v>0.8</v>
      </c>
      <c r="K29" s="26">
        <v>630.40000000000009</v>
      </c>
      <c r="L29" s="27">
        <v>34.300000000000004</v>
      </c>
      <c r="M29" s="27">
        <v>1.2000000000000002</v>
      </c>
      <c r="N29" s="27">
        <v>303.89999999999998</v>
      </c>
      <c r="O29" s="27">
        <v>12837.1</v>
      </c>
      <c r="P29" s="27">
        <v>0.4</v>
      </c>
      <c r="Q29" s="27">
        <v>7779.9</v>
      </c>
      <c r="R29" s="27">
        <v>2063</v>
      </c>
      <c r="S29" s="27">
        <v>0.79999999999999993</v>
      </c>
      <c r="T29" s="27">
        <v>4.8999999999999995</v>
      </c>
      <c r="U29" s="27">
        <v>5570.7</v>
      </c>
      <c r="V29" s="27">
        <v>197.9</v>
      </c>
      <c r="W29" s="27">
        <v>1.4</v>
      </c>
      <c r="X29" s="27">
        <v>0.1</v>
      </c>
      <c r="Y29" s="27">
        <v>0.3</v>
      </c>
      <c r="Z29" s="27">
        <v>11.7</v>
      </c>
      <c r="AA29" s="27">
        <v>0.5</v>
      </c>
      <c r="AB29" s="27" t="s">
        <v>283</v>
      </c>
      <c r="AC29" s="27">
        <v>1.5</v>
      </c>
      <c r="AD29" s="27">
        <v>0.2</v>
      </c>
      <c r="AE29" s="27">
        <v>1.2000000000000002</v>
      </c>
      <c r="AF29" s="27">
        <v>16947.7</v>
      </c>
      <c r="AG29" s="27">
        <v>0.2</v>
      </c>
      <c r="AH29" s="27">
        <v>43.6</v>
      </c>
      <c r="AI29" s="37">
        <f t="shared" ref="AI29" si="12">SUM(AJ29:AL29)</f>
        <v>506.9</v>
      </c>
      <c r="AJ29" s="27">
        <v>148.99999999999997</v>
      </c>
      <c r="AK29" s="27">
        <v>158.80000000000001</v>
      </c>
      <c r="AL29" s="27">
        <v>199.1</v>
      </c>
      <c r="AM29" s="37">
        <f t="shared" ref="AM29" si="13">SUM(AN29:AW29)</f>
        <v>5945.8</v>
      </c>
      <c r="AN29" s="27">
        <v>0.5</v>
      </c>
      <c r="AO29" s="27">
        <v>22.1</v>
      </c>
      <c r="AP29" s="27">
        <v>2.8</v>
      </c>
      <c r="AQ29" s="27">
        <v>23.599999999999998</v>
      </c>
      <c r="AR29" s="27">
        <v>4237.3</v>
      </c>
      <c r="AS29" s="27">
        <v>1657.1</v>
      </c>
      <c r="AT29" s="27">
        <v>0.5</v>
      </c>
      <c r="AU29" s="27">
        <v>0.1</v>
      </c>
      <c r="AV29" s="27">
        <v>0.7</v>
      </c>
      <c r="AW29" s="27">
        <v>1.1000000000000001</v>
      </c>
      <c r="AX29" s="37">
        <f t="shared" ref="AX29" si="14">SUM(AY29:BD29)</f>
        <v>0.2</v>
      </c>
      <c r="AY29" s="27" t="s">
        <v>283</v>
      </c>
      <c r="AZ29" s="27" t="s">
        <v>283</v>
      </c>
      <c r="BA29" s="27" t="s">
        <v>283</v>
      </c>
      <c r="BB29" s="27">
        <v>0.1</v>
      </c>
      <c r="BC29" s="27">
        <v>0.1</v>
      </c>
      <c r="BD29" s="27" t="s">
        <v>283</v>
      </c>
      <c r="BE29" s="37">
        <f t="shared" ref="BE29" si="15">SUM(BF29:BH29)</f>
        <v>0.6</v>
      </c>
      <c r="BF29" s="27">
        <v>0.4</v>
      </c>
      <c r="BG29" s="27">
        <v>0.1</v>
      </c>
      <c r="BH29" s="27">
        <v>0.1</v>
      </c>
      <c r="BI29" s="27">
        <f t="shared" ref="BI29" si="16">BJ29</f>
        <v>0.1</v>
      </c>
      <c r="BJ29" s="27">
        <v>0.1</v>
      </c>
      <c r="BK29" s="38">
        <f t="shared" ref="BK29" si="17">SUM(BL29:BX29)</f>
        <v>1.7000000000000002</v>
      </c>
      <c r="BL29" s="27">
        <v>0.1</v>
      </c>
      <c r="BM29" s="27">
        <v>0.1</v>
      </c>
      <c r="BN29" s="27">
        <v>0.2</v>
      </c>
      <c r="BO29" s="27" t="s">
        <v>283</v>
      </c>
      <c r="BP29" s="27">
        <v>0.1</v>
      </c>
      <c r="BQ29" s="27" t="s">
        <v>283</v>
      </c>
      <c r="BR29" s="27" t="s">
        <v>283</v>
      </c>
      <c r="BS29" s="27">
        <v>0.4</v>
      </c>
      <c r="BT29" s="27" t="s">
        <v>283</v>
      </c>
      <c r="BU29" s="27">
        <v>0.2</v>
      </c>
      <c r="BV29" s="27">
        <v>0.1</v>
      </c>
      <c r="BW29" s="27">
        <v>0.2</v>
      </c>
      <c r="BX29" s="27">
        <v>0.3</v>
      </c>
      <c r="BY29" s="38">
        <f t="shared" ref="BY29" si="18">SUM(BZ29:CD29)</f>
        <v>443.2</v>
      </c>
      <c r="BZ29" s="27">
        <v>440.2</v>
      </c>
      <c r="CA29" s="27">
        <v>0.5</v>
      </c>
      <c r="CB29" s="27">
        <v>0.89999999999999991</v>
      </c>
      <c r="CC29" s="27">
        <v>1.1000000000000001</v>
      </c>
      <c r="CD29" s="27">
        <v>0.5</v>
      </c>
      <c r="CE29" s="38">
        <f t="shared" ref="CE29" si="19">SUM(CF29:CO29)</f>
        <v>1.9000000000000001</v>
      </c>
      <c r="CF29" s="27" t="s">
        <v>283</v>
      </c>
      <c r="CG29" s="27" t="s">
        <v>283</v>
      </c>
      <c r="CH29" s="27" t="s">
        <v>283</v>
      </c>
      <c r="CI29" s="27">
        <v>0.2</v>
      </c>
      <c r="CJ29" s="27">
        <v>0.1</v>
      </c>
      <c r="CK29" s="27" t="s">
        <v>283</v>
      </c>
      <c r="CL29" s="27">
        <v>1.6</v>
      </c>
      <c r="CM29" s="27" t="s">
        <v>283</v>
      </c>
      <c r="CN29" s="27" t="s">
        <v>283</v>
      </c>
      <c r="CO29" s="27" t="s">
        <v>283</v>
      </c>
      <c r="CP29" s="27">
        <v>398.7</v>
      </c>
      <c r="CQ29" s="27">
        <v>39.799999999999997</v>
      </c>
      <c r="CR29" s="27">
        <v>55973.399999999972</v>
      </c>
    </row>
    <row r="30" spans="1:96" ht="15" customHeight="1" thickBot="1">
      <c r="A30" s="6">
        <v>2013</v>
      </c>
      <c r="B30" s="37">
        <f t="shared" ref="B30" si="20">SUM(C30:E30)</f>
        <v>205.2</v>
      </c>
      <c r="C30" s="25">
        <v>167.29999999999998</v>
      </c>
      <c r="D30" s="25">
        <v>0.3</v>
      </c>
      <c r="E30" s="25">
        <v>37.6</v>
      </c>
      <c r="F30" s="37">
        <f t="shared" ref="F30" si="21">SUM(G30:AH30)</f>
        <v>44372.69999999999</v>
      </c>
      <c r="G30" s="25">
        <v>46.699999999999996</v>
      </c>
      <c r="H30" s="25">
        <v>1169.2</v>
      </c>
      <c r="I30" s="25">
        <v>70.100000000000009</v>
      </c>
      <c r="J30" s="25">
        <v>1.4</v>
      </c>
      <c r="K30" s="26">
        <v>176.39999999999998</v>
      </c>
      <c r="L30" s="27">
        <v>26.8</v>
      </c>
      <c r="M30" s="27">
        <v>1.6</v>
      </c>
      <c r="N30" s="27">
        <v>298.39999999999998</v>
      </c>
      <c r="O30" s="27">
        <v>13085.6</v>
      </c>
      <c r="P30" s="27">
        <v>0.4</v>
      </c>
      <c r="Q30" s="27">
        <v>5972.4</v>
      </c>
      <c r="R30" s="27">
        <v>1725.1</v>
      </c>
      <c r="S30" s="27">
        <v>1.1000000000000001</v>
      </c>
      <c r="T30" s="27">
        <v>2.1</v>
      </c>
      <c r="U30" s="27">
        <v>5390.7999999999993</v>
      </c>
      <c r="V30" s="27">
        <v>199.79999999999998</v>
      </c>
      <c r="W30" s="27">
        <v>137.5</v>
      </c>
      <c r="X30" s="27">
        <v>0.1</v>
      </c>
      <c r="Y30" s="27">
        <v>0.4</v>
      </c>
      <c r="Z30" s="27">
        <v>8.1</v>
      </c>
      <c r="AA30" s="27">
        <v>0.6</v>
      </c>
      <c r="AB30" s="27" t="s">
        <v>283</v>
      </c>
      <c r="AC30" s="27">
        <v>2</v>
      </c>
      <c r="AD30" s="27">
        <v>0.2</v>
      </c>
      <c r="AE30" s="27">
        <v>1.5</v>
      </c>
      <c r="AF30" s="27">
        <v>16008.7</v>
      </c>
      <c r="AG30" s="27">
        <v>0.1</v>
      </c>
      <c r="AH30" s="27">
        <v>45.6</v>
      </c>
      <c r="AI30" s="37">
        <f t="shared" ref="AI30" si="22">SUM(AJ30:AL30)</f>
        <v>307.20000000000005</v>
      </c>
      <c r="AJ30" s="27">
        <v>93.2</v>
      </c>
      <c r="AK30" s="27">
        <v>82.7</v>
      </c>
      <c r="AL30" s="27">
        <v>131.30000000000001</v>
      </c>
      <c r="AM30" s="37">
        <f t="shared" ref="AM30" si="23">SUM(AN30:AW30)</f>
        <v>5396.0000000000009</v>
      </c>
      <c r="AN30" s="27">
        <v>0.5</v>
      </c>
      <c r="AO30" s="27">
        <v>21.700000000000003</v>
      </c>
      <c r="AP30" s="27">
        <v>2.4</v>
      </c>
      <c r="AQ30" s="27">
        <v>23.1</v>
      </c>
      <c r="AR30" s="27">
        <v>3636.1</v>
      </c>
      <c r="AS30" s="27">
        <v>1709.6999999999998</v>
      </c>
      <c r="AT30" s="27">
        <v>0.5</v>
      </c>
      <c r="AU30" s="27">
        <v>0.1</v>
      </c>
      <c r="AV30" s="27">
        <v>0.79999999999999993</v>
      </c>
      <c r="AW30" s="27">
        <v>1.1000000000000001</v>
      </c>
      <c r="AX30" s="37">
        <f t="shared" ref="AX30" si="24">SUM(AY30:BD30)</f>
        <v>0.2</v>
      </c>
      <c r="AY30" s="27" t="s">
        <v>283</v>
      </c>
      <c r="AZ30" s="27" t="s">
        <v>283</v>
      </c>
      <c r="BA30" s="27" t="s">
        <v>283</v>
      </c>
      <c r="BB30" s="27">
        <v>0.1</v>
      </c>
      <c r="BC30" s="27">
        <v>0.1</v>
      </c>
      <c r="BD30" s="27" t="s">
        <v>283</v>
      </c>
      <c r="BE30" s="37">
        <f t="shared" ref="BE30" si="25">SUM(BF30:BH30)</f>
        <v>0.6</v>
      </c>
      <c r="BF30" s="27">
        <v>0.4</v>
      </c>
      <c r="BG30" s="27">
        <v>0.1</v>
      </c>
      <c r="BH30" s="27">
        <v>0.1</v>
      </c>
      <c r="BI30" s="27">
        <f t="shared" ref="BI30" si="26">BJ30</f>
        <v>0.1</v>
      </c>
      <c r="BJ30" s="27">
        <v>0.1</v>
      </c>
      <c r="BK30" s="38">
        <f t="shared" ref="BK30" si="27">SUM(BL30:BX30)</f>
        <v>1.7000000000000002</v>
      </c>
      <c r="BL30" s="27">
        <v>0.1</v>
      </c>
      <c r="BM30" s="27">
        <v>0.1</v>
      </c>
      <c r="BN30" s="27">
        <v>0.2</v>
      </c>
      <c r="BO30" s="27" t="s">
        <v>283</v>
      </c>
      <c r="BP30" s="27" t="s">
        <v>283</v>
      </c>
      <c r="BQ30" s="27">
        <v>0.1</v>
      </c>
      <c r="BR30" s="27" t="s">
        <v>283</v>
      </c>
      <c r="BS30" s="27">
        <v>0.4</v>
      </c>
      <c r="BT30" s="27" t="s">
        <v>283</v>
      </c>
      <c r="BU30" s="27">
        <v>0.2</v>
      </c>
      <c r="BV30" s="27">
        <v>0.1</v>
      </c>
      <c r="BW30" s="27">
        <v>0.2</v>
      </c>
      <c r="BX30" s="27">
        <v>0.3</v>
      </c>
      <c r="BY30" s="38">
        <f t="shared" ref="BY30" si="28">SUM(BZ30:CD30)</f>
        <v>408.1</v>
      </c>
      <c r="BZ30" s="27">
        <v>404.7</v>
      </c>
      <c r="CA30" s="27">
        <v>0.5</v>
      </c>
      <c r="CB30" s="27">
        <v>1</v>
      </c>
      <c r="CC30" s="27">
        <v>1.3</v>
      </c>
      <c r="CD30" s="27">
        <v>0.6</v>
      </c>
      <c r="CE30" s="38">
        <f t="shared" ref="CE30" si="29">SUM(CF30:CO30)</f>
        <v>2</v>
      </c>
      <c r="CF30" s="27" t="s">
        <v>283</v>
      </c>
      <c r="CG30" s="27" t="s">
        <v>283</v>
      </c>
      <c r="CH30" s="27" t="s">
        <v>283</v>
      </c>
      <c r="CI30" s="27">
        <v>0.2</v>
      </c>
      <c r="CJ30" s="27">
        <v>0.2</v>
      </c>
      <c r="CK30" s="27" t="s">
        <v>283</v>
      </c>
      <c r="CL30" s="27">
        <v>1.6</v>
      </c>
      <c r="CM30" s="27" t="s">
        <v>283</v>
      </c>
      <c r="CN30" s="27" t="s">
        <v>283</v>
      </c>
      <c r="CO30" s="27" t="s">
        <v>283</v>
      </c>
      <c r="CP30" s="27">
        <v>405.5</v>
      </c>
      <c r="CQ30" s="27">
        <v>39</v>
      </c>
      <c r="CR30" s="27">
        <v>51099.299999999952</v>
      </c>
    </row>
    <row r="31" spans="1:96" ht="15" customHeight="1" thickBot="1">
      <c r="A31" s="6">
        <v>2014</v>
      </c>
      <c r="B31" s="37">
        <f t="shared" ref="B31" si="30">SUM(C31:E31)</f>
        <v>233.20000000000002</v>
      </c>
      <c r="C31" s="25">
        <v>166.6</v>
      </c>
      <c r="D31" s="25">
        <v>0.3</v>
      </c>
      <c r="E31" s="25">
        <v>66.300000000000011</v>
      </c>
      <c r="F31" s="37">
        <f t="shared" ref="F31" si="31">SUM(G31:AH31)</f>
        <v>39799.599999999999</v>
      </c>
      <c r="G31" s="25">
        <v>38.099999999999994</v>
      </c>
      <c r="H31" s="25">
        <v>913.4</v>
      </c>
      <c r="I31" s="25">
        <v>54.6</v>
      </c>
      <c r="J31" s="25">
        <v>1.4</v>
      </c>
      <c r="K31" s="26">
        <v>88.9</v>
      </c>
      <c r="L31" s="27">
        <v>29.7</v>
      </c>
      <c r="M31" s="27">
        <v>1.8000000000000003</v>
      </c>
      <c r="N31" s="27">
        <v>313.59999999999997</v>
      </c>
      <c r="O31" s="27">
        <v>13076.4</v>
      </c>
      <c r="P31" s="27">
        <v>0.5</v>
      </c>
      <c r="Q31" s="27">
        <v>4234.8999999999996</v>
      </c>
      <c r="R31" s="27">
        <v>922.9</v>
      </c>
      <c r="S31" s="27">
        <v>1.1000000000000001</v>
      </c>
      <c r="T31" s="27">
        <v>1.3</v>
      </c>
      <c r="U31" s="27">
        <v>5702.5</v>
      </c>
      <c r="V31" s="27">
        <v>192.29999999999998</v>
      </c>
      <c r="W31" s="27">
        <v>138.19999999999999</v>
      </c>
      <c r="X31" s="27">
        <v>0.2</v>
      </c>
      <c r="Y31" s="27">
        <v>0.5</v>
      </c>
      <c r="Z31" s="27">
        <v>21.1</v>
      </c>
      <c r="AA31" s="27">
        <v>0.7</v>
      </c>
      <c r="AB31" s="27" t="s">
        <v>283</v>
      </c>
      <c r="AC31" s="27">
        <v>2.3000000000000003</v>
      </c>
      <c r="AD31" s="27">
        <v>0.2</v>
      </c>
      <c r="AE31" s="27">
        <v>1.5</v>
      </c>
      <c r="AF31" s="27">
        <v>14022.1</v>
      </c>
      <c r="AG31" s="27">
        <v>0.1</v>
      </c>
      <c r="AH31" s="27">
        <v>39.300000000000004</v>
      </c>
      <c r="AI31" s="37">
        <f t="shared" ref="AI31" si="32">SUM(AJ31:AL31)</f>
        <v>239.3</v>
      </c>
      <c r="AJ31" s="27">
        <v>72.2</v>
      </c>
      <c r="AK31" s="27">
        <v>60.1</v>
      </c>
      <c r="AL31" s="27">
        <v>107</v>
      </c>
      <c r="AM31" s="37">
        <f t="shared" ref="AM31" si="33">SUM(AN31:AW31)</f>
        <v>5374.5999999999995</v>
      </c>
      <c r="AN31" s="27">
        <v>0.5</v>
      </c>
      <c r="AO31" s="27">
        <v>25.3</v>
      </c>
      <c r="AP31" s="27">
        <v>2.8</v>
      </c>
      <c r="AQ31" s="27">
        <v>23.900000000000002</v>
      </c>
      <c r="AR31" s="27">
        <v>3547.8999999999996</v>
      </c>
      <c r="AS31" s="27">
        <v>1770.3999999999999</v>
      </c>
      <c r="AT31" s="27">
        <v>0.5</v>
      </c>
      <c r="AU31" s="27">
        <v>0.1</v>
      </c>
      <c r="AV31" s="27">
        <v>1.4000000000000001</v>
      </c>
      <c r="AW31" s="27">
        <v>1.8</v>
      </c>
      <c r="AX31" s="37">
        <f t="shared" ref="AX31" si="34">SUM(AY31:BD31)</f>
        <v>0.2</v>
      </c>
      <c r="AY31" s="27" t="s">
        <v>283</v>
      </c>
      <c r="AZ31" s="27" t="s">
        <v>283</v>
      </c>
      <c r="BA31" s="27" t="s">
        <v>283</v>
      </c>
      <c r="BB31" s="27">
        <v>0.1</v>
      </c>
      <c r="BC31" s="27">
        <v>0.1</v>
      </c>
      <c r="BD31" s="27" t="s">
        <v>283</v>
      </c>
      <c r="BE31" s="37">
        <f t="shared" ref="BE31" si="35">SUM(BF31:BH31)</f>
        <v>0.6</v>
      </c>
      <c r="BF31" s="27">
        <v>0.4</v>
      </c>
      <c r="BG31" s="27">
        <v>0.1</v>
      </c>
      <c r="BH31" s="27">
        <v>0.1</v>
      </c>
      <c r="BI31" s="27">
        <f t="shared" ref="BI31" si="36">BJ31</f>
        <v>0.1</v>
      </c>
      <c r="BJ31" s="27">
        <v>0.1</v>
      </c>
      <c r="BK31" s="38">
        <f t="shared" ref="BK31" si="37">SUM(BL31:BX31)</f>
        <v>2</v>
      </c>
      <c r="BL31" s="27">
        <v>0.1</v>
      </c>
      <c r="BM31" s="27">
        <v>0.2</v>
      </c>
      <c r="BN31" s="27">
        <v>0.2</v>
      </c>
      <c r="BO31" s="27" t="s">
        <v>283</v>
      </c>
      <c r="BP31" s="27">
        <v>0.1</v>
      </c>
      <c r="BQ31" s="27">
        <v>0.1</v>
      </c>
      <c r="BR31" s="27" t="s">
        <v>283</v>
      </c>
      <c r="BS31" s="27">
        <v>0.4</v>
      </c>
      <c r="BT31" s="27" t="s">
        <v>283</v>
      </c>
      <c r="BU31" s="27">
        <v>0.2</v>
      </c>
      <c r="BV31" s="27">
        <v>0.1</v>
      </c>
      <c r="BW31" s="27">
        <v>0.2</v>
      </c>
      <c r="BX31" s="27">
        <v>0.4</v>
      </c>
      <c r="BY31" s="38">
        <f t="shared" ref="BY31" si="38">SUM(BZ31:CD31)</f>
        <v>409.7</v>
      </c>
      <c r="BZ31" s="27">
        <v>406.29999999999995</v>
      </c>
      <c r="CA31" s="27">
        <v>0.5</v>
      </c>
      <c r="CB31" s="27">
        <v>1.1000000000000001</v>
      </c>
      <c r="CC31" s="27">
        <v>1.2000000000000002</v>
      </c>
      <c r="CD31" s="27">
        <v>0.6</v>
      </c>
      <c r="CE31" s="38">
        <f t="shared" ref="CE31" si="39">SUM(CF31:CO31)</f>
        <v>2.1</v>
      </c>
      <c r="CF31" s="27" t="s">
        <v>283</v>
      </c>
      <c r="CG31" s="27" t="s">
        <v>283</v>
      </c>
      <c r="CH31" s="27" t="s">
        <v>283</v>
      </c>
      <c r="CI31" s="27">
        <v>0.2</v>
      </c>
      <c r="CJ31" s="27">
        <v>0.2</v>
      </c>
      <c r="CK31" s="27" t="s">
        <v>283</v>
      </c>
      <c r="CL31" s="27">
        <v>1.7000000000000002</v>
      </c>
      <c r="CM31" s="27" t="s">
        <v>283</v>
      </c>
      <c r="CN31" s="27" t="s">
        <v>283</v>
      </c>
      <c r="CO31" s="27" t="s">
        <v>283</v>
      </c>
      <c r="CP31" s="27">
        <v>402.59999999999997</v>
      </c>
      <c r="CQ31" s="27">
        <v>39</v>
      </c>
      <c r="CR31" s="27">
        <v>46463.999999999978</v>
      </c>
    </row>
    <row r="32" spans="1:96" ht="15" customHeight="1" thickBot="1">
      <c r="A32" s="6">
        <v>2015</v>
      </c>
      <c r="B32" s="37">
        <f t="shared" ref="B32" si="40">SUM(C32:E32)</f>
        <v>231.5</v>
      </c>
      <c r="C32" s="25">
        <v>173.5</v>
      </c>
      <c r="D32" s="25">
        <v>0.3</v>
      </c>
      <c r="E32" s="25">
        <v>57.699999999999996</v>
      </c>
      <c r="F32" s="37">
        <f t="shared" ref="F32" si="41">SUM(G32:AH32)</f>
        <v>41520.9</v>
      </c>
      <c r="G32" s="25">
        <v>44.1</v>
      </c>
      <c r="H32" s="25">
        <v>824.59999999999991</v>
      </c>
      <c r="I32" s="25">
        <v>47.1</v>
      </c>
      <c r="J32" s="25">
        <v>1.8</v>
      </c>
      <c r="K32" s="26">
        <v>51.800000000000004</v>
      </c>
      <c r="L32" s="27">
        <v>51.400000000000006</v>
      </c>
      <c r="M32" s="27">
        <v>2.1</v>
      </c>
      <c r="N32" s="27">
        <v>380.2</v>
      </c>
      <c r="O32" s="27">
        <v>13773.8</v>
      </c>
      <c r="P32" s="27">
        <v>0.6</v>
      </c>
      <c r="Q32" s="27">
        <v>5044.3999999999996</v>
      </c>
      <c r="R32" s="27">
        <v>831</v>
      </c>
      <c r="S32" s="27">
        <v>1.5</v>
      </c>
      <c r="T32" s="27">
        <v>1.2000000000000002</v>
      </c>
      <c r="U32" s="27">
        <v>5639.8</v>
      </c>
      <c r="V32" s="27">
        <v>258.10000000000002</v>
      </c>
      <c r="W32" s="27">
        <v>91.4</v>
      </c>
      <c r="X32" s="27">
        <v>0.2</v>
      </c>
      <c r="Y32" s="27">
        <v>0.6</v>
      </c>
      <c r="Z32" s="27">
        <v>19.400000000000002</v>
      </c>
      <c r="AA32" s="27">
        <v>0.9</v>
      </c>
      <c r="AB32" s="27">
        <v>0.1</v>
      </c>
      <c r="AC32" s="27">
        <v>4.0999999999999996</v>
      </c>
      <c r="AD32" s="27">
        <v>0.3</v>
      </c>
      <c r="AE32" s="27">
        <v>1.8</v>
      </c>
      <c r="AF32" s="27">
        <v>14399.2</v>
      </c>
      <c r="AG32" s="27">
        <v>0.1</v>
      </c>
      <c r="AH32" s="27">
        <v>49.300000000000004</v>
      </c>
      <c r="AI32" s="37">
        <f t="shared" ref="AI32" si="42">SUM(AJ32:AL32)</f>
        <v>345.79999999999995</v>
      </c>
      <c r="AJ32" s="27">
        <v>111.89999999999999</v>
      </c>
      <c r="AK32" s="27">
        <v>83.8</v>
      </c>
      <c r="AL32" s="27">
        <v>150.1</v>
      </c>
      <c r="AM32" s="37">
        <f t="shared" ref="AM32" si="43">SUM(AN32:AW32)</f>
        <v>5421</v>
      </c>
      <c r="AN32" s="27">
        <v>0.6</v>
      </c>
      <c r="AO32" s="27">
        <v>20</v>
      </c>
      <c r="AP32" s="27">
        <v>2.9</v>
      </c>
      <c r="AQ32" s="27">
        <v>23.6</v>
      </c>
      <c r="AR32" s="27">
        <v>3612.7999999999997</v>
      </c>
      <c r="AS32" s="27">
        <v>1756.8999999999999</v>
      </c>
      <c r="AT32" s="27">
        <v>0.6</v>
      </c>
      <c r="AU32" s="27">
        <v>0.1</v>
      </c>
      <c r="AV32" s="27">
        <v>1.6</v>
      </c>
      <c r="AW32" s="27">
        <v>1.9000000000000001</v>
      </c>
      <c r="AX32" s="37">
        <f t="shared" ref="AX32" si="44">SUM(AY32:BD32)</f>
        <v>0.2</v>
      </c>
      <c r="AY32" s="27" t="s">
        <v>283</v>
      </c>
      <c r="AZ32" s="27" t="s">
        <v>283</v>
      </c>
      <c r="BA32" s="27" t="s">
        <v>283</v>
      </c>
      <c r="BB32" s="27">
        <v>0.1</v>
      </c>
      <c r="BC32" s="27">
        <v>0.1</v>
      </c>
      <c r="BD32" s="27" t="s">
        <v>283</v>
      </c>
      <c r="BE32" s="37">
        <f t="shared" ref="BE32" si="45">SUM(BF32:BH32)</f>
        <v>0.5</v>
      </c>
      <c r="BF32" s="27">
        <v>0.3</v>
      </c>
      <c r="BG32" s="27">
        <v>0.1</v>
      </c>
      <c r="BH32" s="27">
        <v>0.1</v>
      </c>
      <c r="BI32" s="27">
        <f t="shared" ref="BI32" si="46">BJ32</f>
        <v>0.1</v>
      </c>
      <c r="BJ32" s="27">
        <v>0.1</v>
      </c>
      <c r="BK32" s="38">
        <f t="shared" ref="BK32" si="47">SUM(BL32:BX32)</f>
        <v>2</v>
      </c>
      <c r="BL32" s="27">
        <v>0.1</v>
      </c>
      <c r="BM32" s="27">
        <v>0.2</v>
      </c>
      <c r="BN32" s="27">
        <v>0.2</v>
      </c>
      <c r="BO32" s="27" t="s">
        <v>283</v>
      </c>
      <c r="BP32" s="27">
        <v>0.1</v>
      </c>
      <c r="BQ32" s="27">
        <v>0.1</v>
      </c>
      <c r="BR32" s="27" t="s">
        <v>283</v>
      </c>
      <c r="BS32" s="27">
        <v>0.4</v>
      </c>
      <c r="BT32" s="27" t="s">
        <v>283</v>
      </c>
      <c r="BU32" s="27">
        <v>0.2</v>
      </c>
      <c r="BV32" s="27">
        <v>0.1</v>
      </c>
      <c r="BW32" s="27">
        <v>0.2</v>
      </c>
      <c r="BX32" s="27">
        <v>0.4</v>
      </c>
      <c r="BY32" s="38">
        <f t="shared" ref="BY32" si="48">SUM(BZ32:CD32)</f>
        <v>634.69999999999993</v>
      </c>
      <c r="BZ32" s="27">
        <v>631.09999999999991</v>
      </c>
      <c r="CA32" s="27">
        <v>0.5</v>
      </c>
      <c r="CB32" s="27">
        <v>1.1000000000000001</v>
      </c>
      <c r="CC32" s="27">
        <v>1.3</v>
      </c>
      <c r="CD32" s="27">
        <v>0.7</v>
      </c>
      <c r="CE32" s="38">
        <f t="shared" ref="CE32" si="49">SUM(CF32:CO32)</f>
        <v>2.3000000000000003</v>
      </c>
      <c r="CF32" s="27" t="s">
        <v>283</v>
      </c>
      <c r="CG32" s="27" t="s">
        <v>283</v>
      </c>
      <c r="CH32" s="27" t="s">
        <v>283</v>
      </c>
      <c r="CI32" s="27">
        <v>0.2</v>
      </c>
      <c r="CJ32" s="27">
        <v>0.2</v>
      </c>
      <c r="CK32" s="27" t="s">
        <v>283</v>
      </c>
      <c r="CL32" s="27">
        <v>1.9000000000000001</v>
      </c>
      <c r="CM32" s="27" t="s">
        <v>283</v>
      </c>
      <c r="CN32" s="27" t="s">
        <v>283</v>
      </c>
      <c r="CO32" s="27" t="s">
        <v>283</v>
      </c>
      <c r="CP32" s="27">
        <v>399.1</v>
      </c>
      <c r="CQ32" s="27">
        <v>38</v>
      </c>
      <c r="CR32" s="27">
        <v>48558.099999999977</v>
      </c>
    </row>
    <row r="33" spans="1:96" ht="15" customHeight="1" thickBot="1">
      <c r="A33" s="6">
        <v>2016</v>
      </c>
      <c r="B33" s="37">
        <f t="shared" ref="B33" si="50">SUM(C33:E33)</f>
        <v>260.2</v>
      </c>
      <c r="C33" s="25">
        <v>162.1</v>
      </c>
      <c r="D33" s="25">
        <v>0.3</v>
      </c>
      <c r="E33" s="25">
        <v>97.8</v>
      </c>
      <c r="F33" s="37">
        <f t="shared" ref="F33" si="51">SUM(G33:AH33)</f>
        <v>41779.000000000007</v>
      </c>
      <c r="G33" s="25">
        <v>54.1</v>
      </c>
      <c r="H33" s="25">
        <v>801.3</v>
      </c>
      <c r="I33" s="25">
        <v>52.300000000000004</v>
      </c>
      <c r="J33" s="25">
        <v>1.5</v>
      </c>
      <c r="K33" s="26">
        <v>66.600000000000009</v>
      </c>
      <c r="L33" s="27">
        <v>19.3</v>
      </c>
      <c r="M33" s="27">
        <v>1.9000000000000001</v>
      </c>
      <c r="N33" s="27">
        <v>194.3</v>
      </c>
      <c r="O33" s="27">
        <v>14454.300000000001</v>
      </c>
      <c r="P33" s="27">
        <v>0.5</v>
      </c>
      <c r="Q33" s="27">
        <v>5131.3</v>
      </c>
      <c r="R33" s="27">
        <v>911.40000000000009</v>
      </c>
      <c r="S33" s="27">
        <v>1.3</v>
      </c>
      <c r="T33" s="27">
        <v>0.99999999999999989</v>
      </c>
      <c r="U33" s="27">
        <v>5700.3</v>
      </c>
      <c r="V33" s="27">
        <v>269.5</v>
      </c>
      <c r="W33" s="27">
        <v>132.4</v>
      </c>
      <c r="X33" s="27">
        <v>0.2</v>
      </c>
      <c r="Y33" s="27">
        <v>0.5</v>
      </c>
      <c r="Z33" s="27">
        <v>17.700000000000003</v>
      </c>
      <c r="AA33" s="27">
        <v>0.79999999999999993</v>
      </c>
      <c r="AB33" s="27">
        <v>0.1</v>
      </c>
      <c r="AC33" s="27">
        <v>2.8000000000000003</v>
      </c>
      <c r="AD33" s="27">
        <v>0.3</v>
      </c>
      <c r="AE33" s="27">
        <v>1.9</v>
      </c>
      <c r="AF33" s="27">
        <v>13912.6</v>
      </c>
      <c r="AG33" s="27">
        <v>0.3</v>
      </c>
      <c r="AH33" s="27">
        <v>48.5</v>
      </c>
      <c r="AI33" s="37">
        <f t="shared" ref="AI33" si="52">SUM(AJ33:AL33)</f>
        <v>370.70000000000005</v>
      </c>
      <c r="AJ33" s="27">
        <v>121.4</v>
      </c>
      <c r="AK33" s="27">
        <v>86.2</v>
      </c>
      <c r="AL33" s="27">
        <v>163.1</v>
      </c>
      <c r="AM33" s="37">
        <f t="shared" ref="AM33" si="53">SUM(AN33:AW33)</f>
        <v>5524.8</v>
      </c>
      <c r="AN33" s="27">
        <v>0.6</v>
      </c>
      <c r="AO33" s="27">
        <v>19.200000000000003</v>
      </c>
      <c r="AP33" s="27">
        <v>2.9</v>
      </c>
      <c r="AQ33" s="27">
        <v>24.5</v>
      </c>
      <c r="AR33" s="27">
        <v>3774.2</v>
      </c>
      <c r="AS33" s="27">
        <v>1699.2</v>
      </c>
      <c r="AT33" s="27">
        <v>0.6</v>
      </c>
      <c r="AU33" s="27">
        <v>0.1</v>
      </c>
      <c r="AV33" s="27">
        <v>1.7000000000000002</v>
      </c>
      <c r="AW33" s="27">
        <v>1.8</v>
      </c>
      <c r="AX33" s="37">
        <f t="shared" ref="AX33" si="54">SUM(AY33:BD33)</f>
        <v>0.2</v>
      </c>
      <c r="AY33" s="27" t="s">
        <v>283</v>
      </c>
      <c r="AZ33" s="27" t="s">
        <v>283</v>
      </c>
      <c r="BA33" s="27" t="s">
        <v>283</v>
      </c>
      <c r="BB33" s="27">
        <v>0.1</v>
      </c>
      <c r="BC33" s="27">
        <v>0.1</v>
      </c>
      <c r="BD33" s="27" t="s">
        <v>283</v>
      </c>
      <c r="BE33" s="37">
        <f t="shared" ref="BE33" si="55">SUM(BF33:BH33)</f>
        <v>0.5</v>
      </c>
      <c r="BF33" s="27">
        <v>0.3</v>
      </c>
      <c r="BG33" s="27">
        <v>0.1</v>
      </c>
      <c r="BH33" s="27">
        <v>0.1</v>
      </c>
      <c r="BI33" s="27">
        <f t="shared" ref="BI33" si="56">BJ33</f>
        <v>0.1</v>
      </c>
      <c r="BJ33" s="27">
        <v>0.1</v>
      </c>
      <c r="BK33" s="38">
        <f t="shared" ref="BK33" si="57">SUM(BL33:BX33)</f>
        <v>2</v>
      </c>
      <c r="BL33" s="27">
        <v>0.1</v>
      </c>
      <c r="BM33" s="27">
        <v>0.2</v>
      </c>
      <c r="BN33" s="27">
        <v>0.2</v>
      </c>
      <c r="BO33" s="27" t="s">
        <v>283</v>
      </c>
      <c r="BP33" s="27">
        <v>0.1</v>
      </c>
      <c r="BQ33" s="27">
        <v>0.1</v>
      </c>
      <c r="BR33" s="27" t="s">
        <v>283</v>
      </c>
      <c r="BS33" s="27">
        <v>0.4</v>
      </c>
      <c r="BT33" s="27" t="s">
        <v>283</v>
      </c>
      <c r="BU33" s="27">
        <v>0.2</v>
      </c>
      <c r="BV33" s="27">
        <v>0.1</v>
      </c>
      <c r="BW33" s="27">
        <v>0.2</v>
      </c>
      <c r="BX33" s="27">
        <v>0.4</v>
      </c>
      <c r="BY33" s="38">
        <f t="shared" ref="BY33" si="58">SUM(BZ33:CD33)</f>
        <v>419.8</v>
      </c>
      <c r="BZ33" s="27">
        <v>416.4</v>
      </c>
      <c r="CA33" s="27">
        <v>0.5</v>
      </c>
      <c r="CB33" s="27">
        <v>1</v>
      </c>
      <c r="CC33" s="27">
        <v>1.3</v>
      </c>
      <c r="CD33" s="27">
        <v>0.6</v>
      </c>
      <c r="CE33" s="38">
        <f t="shared" ref="CE33" si="59">SUM(CF33:CO33)</f>
        <v>2.7</v>
      </c>
      <c r="CF33" s="27" t="s">
        <v>283</v>
      </c>
      <c r="CG33" s="27">
        <v>0.1</v>
      </c>
      <c r="CH33" s="27" t="s">
        <v>283</v>
      </c>
      <c r="CI33" s="27">
        <v>0.2</v>
      </c>
      <c r="CJ33" s="27">
        <v>0.2</v>
      </c>
      <c r="CK33" s="27" t="s">
        <v>283</v>
      </c>
      <c r="CL33" s="27">
        <v>2.2000000000000002</v>
      </c>
      <c r="CM33" s="27" t="s">
        <v>283</v>
      </c>
      <c r="CN33" s="27" t="s">
        <v>283</v>
      </c>
      <c r="CO33" s="27" t="s">
        <v>283</v>
      </c>
      <c r="CP33" s="27">
        <v>400.6</v>
      </c>
      <c r="CQ33" s="27">
        <v>38.799999999999997</v>
      </c>
      <c r="CR33" s="27">
        <v>48760.599999999962</v>
      </c>
    </row>
    <row r="34" spans="1:96" ht="15" customHeight="1" thickBot="1">
      <c r="A34" s="6">
        <v>2017</v>
      </c>
      <c r="B34" s="37">
        <f t="shared" ref="B34" si="60">SUM(C34:E34)</f>
        <v>236.20000000000005</v>
      </c>
      <c r="C34" s="25">
        <v>162.70000000000002</v>
      </c>
      <c r="D34" s="25">
        <v>0.3</v>
      </c>
      <c r="E34" s="25">
        <v>73.2</v>
      </c>
      <c r="F34" s="37">
        <f t="shared" ref="F34" si="61">SUM(G34:AH34)</f>
        <v>42731.4</v>
      </c>
      <c r="G34" s="25">
        <v>64.8</v>
      </c>
      <c r="H34" s="25">
        <v>770.9</v>
      </c>
      <c r="I34" s="25">
        <v>51.300000000000004</v>
      </c>
      <c r="J34" s="25">
        <v>1.4</v>
      </c>
      <c r="K34" s="26">
        <v>81.8</v>
      </c>
      <c r="L34" s="27">
        <v>17</v>
      </c>
      <c r="M34" s="27">
        <v>1.8000000000000003</v>
      </c>
      <c r="N34" s="27">
        <v>95.600000000000009</v>
      </c>
      <c r="O34" s="27">
        <v>14456.300000000001</v>
      </c>
      <c r="P34" s="27">
        <v>0.5</v>
      </c>
      <c r="Q34" s="27">
        <v>6056.9</v>
      </c>
      <c r="R34" s="27">
        <v>853.5</v>
      </c>
      <c r="S34" s="27">
        <v>1.3</v>
      </c>
      <c r="T34" s="27">
        <v>0.99999999999999989</v>
      </c>
      <c r="U34" s="27">
        <v>5736.5000000000009</v>
      </c>
      <c r="V34" s="27">
        <v>269.39999999999998</v>
      </c>
      <c r="W34" s="27">
        <v>125.1</v>
      </c>
      <c r="X34" s="27">
        <v>0.2</v>
      </c>
      <c r="Y34" s="27">
        <v>0.5</v>
      </c>
      <c r="Z34" s="27">
        <v>20.100000000000001</v>
      </c>
      <c r="AA34" s="27">
        <v>0.9</v>
      </c>
      <c r="AB34" s="27">
        <v>0.1</v>
      </c>
      <c r="AC34" s="27">
        <v>3</v>
      </c>
      <c r="AD34" s="27">
        <v>0.3</v>
      </c>
      <c r="AE34" s="27">
        <v>1.8</v>
      </c>
      <c r="AF34" s="27">
        <v>14071.500000000002</v>
      </c>
      <c r="AG34" s="27">
        <v>0.3</v>
      </c>
      <c r="AH34" s="27">
        <v>47.6</v>
      </c>
      <c r="AI34" s="37">
        <f t="shared" ref="AI34" si="62">SUM(AJ34:AL34)</f>
        <v>410.29999999999995</v>
      </c>
      <c r="AJ34" s="27">
        <v>139.9</v>
      </c>
      <c r="AK34" s="27">
        <v>89.699999999999989</v>
      </c>
      <c r="AL34" s="27">
        <v>180.7</v>
      </c>
      <c r="AM34" s="37">
        <f t="shared" ref="AM34" si="63">SUM(AN34:AW34)</f>
        <v>5862.7</v>
      </c>
      <c r="AN34" s="27">
        <v>0.6</v>
      </c>
      <c r="AO34" s="27">
        <v>20.7</v>
      </c>
      <c r="AP34" s="27">
        <v>2.9</v>
      </c>
      <c r="AQ34" s="27">
        <v>24</v>
      </c>
      <c r="AR34" s="27">
        <v>3888.2</v>
      </c>
      <c r="AS34" s="27">
        <v>1922.3</v>
      </c>
      <c r="AT34" s="27">
        <v>0.5</v>
      </c>
      <c r="AU34" s="27">
        <v>0.1</v>
      </c>
      <c r="AV34" s="27">
        <v>1.7000000000000002</v>
      </c>
      <c r="AW34" s="27">
        <v>1.7000000000000002</v>
      </c>
      <c r="AX34" s="37">
        <f t="shared" ref="AX34" si="64">SUM(AY34:BD34)</f>
        <v>0.2</v>
      </c>
      <c r="AY34" s="27" t="s">
        <v>283</v>
      </c>
      <c r="AZ34" s="27" t="s">
        <v>283</v>
      </c>
      <c r="BA34" s="27" t="s">
        <v>283</v>
      </c>
      <c r="BB34" s="27">
        <v>0.1</v>
      </c>
      <c r="BC34" s="27">
        <v>0.1</v>
      </c>
      <c r="BD34" s="27" t="s">
        <v>283</v>
      </c>
      <c r="BE34" s="37">
        <f t="shared" ref="BE34" si="65">SUM(BF34:BH34)</f>
        <v>0.4</v>
      </c>
      <c r="BF34" s="27">
        <v>0.2</v>
      </c>
      <c r="BG34" s="27">
        <v>0.1</v>
      </c>
      <c r="BH34" s="27">
        <v>0.1</v>
      </c>
      <c r="BI34" s="27">
        <f t="shared" ref="BI34" si="66">BJ34</f>
        <v>0.1</v>
      </c>
      <c r="BJ34" s="27">
        <v>0.1</v>
      </c>
      <c r="BK34" s="38">
        <f t="shared" ref="BK34" si="67">SUM(BL34:BX34)</f>
        <v>2.1</v>
      </c>
      <c r="BL34" s="27">
        <v>0.1</v>
      </c>
      <c r="BM34" s="27">
        <v>0.2</v>
      </c>
      <c r="BN34" s="27">
        <v>0.2</v>
      </c>
      <c r="BO34" s="27" t="s">
        <v>283</v>
      </c>
      <c r="BP34" s="27">
        <v>0.1</v>
      </c>
      <c r="BQ34" s="27">
        <v>0.1</v>
      </c>
      <c r="BR34" s="27" t="s">
        <v>283</v>
      </c>
      <c r="BS34" s="27">
        <v>0.5</v>
      </c>
      <c r="BT34" s="27" t="s">
        <v>283</v>
      </c>
      <c r="BU34" s="27">
        <v>0.2</v>
      </c>
      <c r="BV34" s="27">
        <v>0.1</v>
      </c>
      <c r="BW34" s="27">
        <v>0.2</v>
      </c>
      <c r="BX34" s="27">
        <v>0.4</v>
      </c>
      <c r="BY34" s="38">
        <f t="shared" ref="BY34" si="68">SUM(BZ34:CD34)</f>
        <v>369.3</v>
      </c>
      <c r="BZ34" s="27">
        <v>366</v>
      </c>
      <c r="CA34" s="27">
        <v>0.4</v>
      </c>
      <c r="CB34" s="27">
        <v>1</v>
      </c>
      <c r="CC34" s="27">
        <v>1.3</v>
      </c>
      <c r="CD34" s="27">
        <v>0.6</v>
      </c>
      <c r="CE34" s="38">
        <f t="shared" ref="CE34" si="69">SUM(CF34:CO34)</f>
        <v>2.8</v>
      </c>
      <c r="CF34" s="27" t="s">
        <v>283</v>
      </c>
      <c r="CG34" s="27">
        <v>0.1</v>
      </c>
      <c r="CH34" s="27" t="s">
        <v>283</v>
      </c>
      <c r="CI34" s="27">
        <v>0.2</v>
      </c>
      <c r="CJ34" s="27">
        <v>0.1</v>
      </c>
      <c r="CK34" s="27" t="s">
        <v>283</v>
      </c>
      <c r="CL34" s="27">
        <v>2.4</v>
      </c>
      <c r="CM34" s="27" t="s">
        <v>283</v>
      </c>
      <c r="CN34" s="27" t="s">
        <v>283</v>
      </c>
      <c r="CO34" s="27" t="s">
        <v>283</v>
      </c>
      <c r="CP34" s="27">
        <v>401</v>
      </c>
      <c r="CQ34" s="27">
        <v>39.299999999999997</v>
      </c>
      <c r="CR34" s="27">
        <v>50016.499999999956</v>
      </c>
    </row>
    <row r="35" spans="1:96" ht="15" customHeight="1" thickBot="1">
      <c r="A35" s="6">
        <v>2018</v>
      </c>
      <c r="B35" s="37">
        <f t="shared" ref="B35" si="70">SUM(C35:E35)</f>
        <v>223.70000000000005</v>
      </c>
      <c r="C35" s="25">
        <v>156.80000000000001</v>
      </c>
      <c r="D35" s="25">
        <v>0.3</v>
      </c>
      <c r="E35" s="25">
        <v>66.600000000000009</v>
      </c>
      <c r="F35" s="37">
        <f t="shared" ref="F35" si="71">SUM(G35:AH35)</f>
        <v>41321</v>
      </c>
      <c r="G35" s="25">
        <v>53</v>
      </c>
      <c r="H35" s="25">
        <v>756.2</v>
      </c>
      <c r="I35" s="25">
        <v>50.1</v>
      </c>
      <c r="J35" s="25">
        <v>1.1000000000000001</v>
      </c>
      <c r="K35" s="26">
        <v>82.8</v>
      </c>
      <c r="L35" s="27">
        <v>13.899999999999999</v>
      </c>
      <c r="M35" s="27">
        <v>1.6</v>
      </c>
      <c r="N35" s="27">
        <v>94.300000000000011</v>
      </c>
      <c r="O35" s="27">
        <v>14270</v>
      </c>
      <c r="P35" s="27">
        <v>0.5</v>
      </c>
      <c r="Q35" s="27">
        <v>5005.7</v>
      </c>
      <c r="R35" s="27">
        <v>982.9</v>
      </c>
      <c r="S35" s="27">
        <v>1.2000000000000002</v>
      </c>
      <c r="T35" s="27">
        <v>0.70000000000000007</v>
      </c>
      <c r="U35" s="27">
        <v>5796.9</v>
      </c>
      <c r="V35" s="27">
        <v>296</v>
      </c>
      <c r="W35" s="27">
        <v>116.60000000000001</v>
      </c>
      <c r="X35" s="27">
        <v>0.2</v>
      </c>
      <c r="Y35" s="27">
        <v>0.5</v>
      </c>
      <c r="Z35" s="27">
        <v>14.299999999999999</v>
      </c>
      <c r="AA35" s="27">
        <v>0.79999999999999993</v>
      </c>
      <c r="AB35" s="27">
        <v>0.1</v>
      </c>
      <c r="AC35" s="27">
        <v>2.8</v>
      </c>
      <c r="AD35" s="27">
        <v>0.3</v>
      </c>
      <c r="AE35" s="27">
        <v>1.8</v>
      </c>
      <c r="AF35" s="27">
        <v>13725.2</v>
      </c>
      <c r="AG35" s="27">
        <v>0.2</v>
      </c>
      <c r="AH35" s="27">
        <v>51.300000000000004</v>
      </c>
      <c r="AI35" s="37">
        <f t="shared" ref="AI35" si="72">SUM(AJ35:AL35)</f>
        <v>355.6</v>
      </c>
      <c r="AJ35" s="27">
        <v>124.8</v>
      </c>
      <c r="AK35" s="27">
        <v>74.600000000000009</v>
      </c>
      <c r="AL35" s="27">
        <v>156.20000000000002</v>
      </c>
      <c r="AM35" s="37">
        <f t="shared" ref="AM35" si="73">SUM(AN35:AW35)</f>
        <v>6011.5</v>
      </c>
      <c r="AN35" s="27">
        <v>0.6</v>
      </c>
      <c r="AO35" s="27">
        <v>20.100000000000001</v>
      </c>
      <c r="AP35" s="27">
        <v>3</v>
      </c>
      <c r="AQ35" s="27">
        <v>23.1</v>
      </c>
      <c r="AR35" s="27">
        <v>3932.7</v>
      </c>
      <c r="AS35" s="27">
        <v>2027</v>
      </c>
      <c r="AT35" s="27">
        <v>0.5</v>
      </c>
      <c r="AU35" s="27">
        <v>0.1</v>
      </c>
      <c r="AV35" s="27">
        <v>2.2000000000000002</v>
      </c>
      <c r="AW35" s="27">
        <v>2.2000000000000002</v>
      </c>
      <c r="AX35" s="37">
        <f t="shared" ref="AX35" si="74">SUM(AY35:BD35)</f>
        <v>0.2</v>
      </c>
      <c r="AY35" s="27" t="s">
        <v>283</v>
      </c>
      <c r="AZ35" s="27" t="s">
        <v>283</v>
      </c>
      <c r="BA35" s="27" t="s">
        <v>283</v>
      </c>
      <c r="BB35" s="27">
        <v>0.1</v>
      </c>
      <c r="BC35" s="27">
        <v>0.1</v>
      </c>
      <c r="BD35" s="27" t="s">
        <v>283</v>
      </c>
      <c r="BE35" s="37">
        <f t="shared" ref="BE35" si="75">SUM(BF35:BH35)</f>
        <v>0.30000000000000004</v>
      </c>
      <c r="BF35" s="27">
        <v>0.2</v>
      </c>
      <c r="BG35" s="27">
        <v>0.1</v>
      </c>
      <c r="BH35" s="27" t="s">
        <v>283</v>
      </c>
      <c r="BI35" s="27">
        <f t="shared" ref="BI35" si="76">BJ35</f>
        <v>0.1</v>
      </c>
      <c r="BJ35" s="27">
        <v>0.1</v>
      </c>
      <c r="BK35" s="38">
        <f t="shared" ref="BK35" si="77">SUM(BL35:BX35)</f>
        <v>2.4</v>
      </c>
      <c r="BL35" s="27">
        <v>0.1</v>
      </c>
      <c r="BM35" s="27">
        <v>0.2</v>
      </c>
      <c r="BN35" s="27">
        <v>0.2</v>
      </c>
      <c r="BO35" s="27" t="s">
        <v>283</v>
      </c>
      <c r="BP35" s="27">
        <v>0.1</v>
      </c>
      <c r="BQ35" s="27">
        <v>0.1</v>
      </c>
      <c r="BR35" s="27" t="s">
        <v>283</v>
      </c>
      <c r="BS35" s="27">
        <v>0.5</v>
      </c>
      <c r="BT35" s="27" t="s">
        <v>283</v>
      </c>
      <c r="BU35" s="27">
        <v>0.3</v>
      </c>
      <c r="BV35" s="27">
        <v>0.1</v>
      </c>
      <c r="BW35" s="27">
        <v>0.4</v>
      </c>
      <c r="BX35" s="27">
        <v>0.4</v>
      </c>
      <c r="BY35" s="38">
        <f t="shared" ref="BY35" si="78">SUM(BZ35:CD35)</f>
        <v>319.7</v>
      </c>
      <c r="BZ35" s="27">
        <v>316.2</v>
      </c>
      <c r="CA35" s="27">
        <v>0.5</v>
      </c>
      <c r="CB35" s="27">
        <v>1.2</v>
      </c>
      <c r="CC35" s="27">
        <v>1.2</v>
      </c>
      <c r="CD35" s="27">
        <v>0.6</v>
      </c>
      <c r="CE35" s="38">
        <f t="shared" ref="CE35" si="79">SUM(CF35:CO35)</f>
        <v>3.5</v>
      </c>
      <c r="CF35" s="27" t="s">
        <v>283</v>
      </c>
      <c r="CG35" s="27">
        <v>0.1</v>
      </c>
      <c r="CH35" s="27" t="s">
        <v>283</v>
      </c>
      <c r="CI35" s="27">
        <v>0.2</v>
      </c>
      <c r="CJ35" s="27">
        <v>0.2</v>
      </c>
      <c r="CK35" s="27">
        <v>0.1</v>
      </c>
      <c r="CL35" s="27">
        <v>2.9</v>
      </c>
      <c r="CM35" s="27" t="s">
        <v>283</v>
      </c>
      <c r="CN35" s="27" t="s">
        <v>283</v>
      </c>
      <c r="CO35" s="27" t="s">
        <v>283</v>
      </c>
      <c r="CP35" s="27">
        <v>401.5</v>
      </c>
      <c r="CQ35" s="27">
        <v>39.700000000000003</v>
      </c>
      <c r="CR35" s="27">
        <v>48639.499999999942</v>
      </c>
    </row>
    <row r="36" spans="1:96" ht="15" customHeight="1" thickBot="1">
      <c r="A36" s="6">
        <v>2019</v>
      </c>
      <c r="B36" s="37">
        <f t="shared" ref="B36" si="80">SUM(C36:E36)</f>
        <v>246.3</v>
      </c>
      <c r="C36" s="25">
        <v>154.19999999999999</v>
      </c>
      <c r="D36" s="25">
        <v>0.3</v>
      </c>
      <c r="E36" s="25">
        <v>91.800000000000011</v>
      </c>
      <c r="F36" s="37">
        <f t="shared" ref="F36" si="81">SUM(G36:AH36)</f>
        <v>40690.600000000006</v>
      </c>
      <c r="G36" s="25">
        <v>72.5</v>
      </c>
      <c r="H36" s="25">
        <v>708.7</v>
      </c>
      <c r="I36" s="25">
        <v>46.900000000000006</v>
      </c>
      <c r="J36" s="25">
        <v>1.2</v>
      </c>
      <c r="K36" s="26">
        <v>63.2</v>
      </c>
      <c r="L36" s="27">
        <v>11.799999999999999</v>
      </c>
      <c r="M36" s="27">
        <v>1.4000000000000001</v>
      </c>
      <c r="N36" s="27">
        <v>120.8</v>
      </c>
      <c r="O36" s="27">
        <v>13947.1</v>
      </c>
      <c r="P36" s="27">
        <v>0.5</v>
      </c>
      <c r="Q36" s="27">
        <v>4944.6000000000004</v>
      </c>
      <c r="R36" s="27">
        <v>879.5</v>
      </c>
      <c r="S36" s="27">
        <v>1.3</v>
      </c>
      <c r="T36" s="27">
        <v>0.9</v>
      </c>
      <c r="U36" s="27">
        <v>5810</v>
      </c>
      <c r="V36" s="27">
        <v>328.6</v>
      </c>
      <c r="W36" s="27">
        <v>82.600000000000009</v>
      </c>
      <c r="X36" s="27">
        <v>0.2</v>
      </c>
      <c r="Y36" s="27">
        <v>0.5</v>
      </c>
      <c r="Z36" s="27">
        <v>18.900000000000002</v>
      </c>
      <c r="AA36" s="27">
        <v>0.79999999999999993</v>
      </c>
      <c r="AB36" s="27">
        <v>0.1</v>
      </c>
      <c r="AC36" s="27">
        <v>4.3999999999999995</v>
      </c>
      <c r="AD36" s="27">
        <v>0.3</v>
      </c>
      <c r="AE36" s="27">
        <v>1.9</v>
      </c>
      <c r="AF36" s="27">
        <v>13588.300000000001</v>
      </c>
      <c r="AG36" s="27">
        <v>0.3</v>
      </c>
      <c r="AH36" s="27">
        <v>53.3</v>
      </c>
      <c r="AI36" s="37">
        <f t="shared" ref="AI36" si="82">SUM(AJ36:AL36)</f>
        <v>247.9</v>
      </c>
      <c r="AJ36" s="27">
        <v>86.8</v>
      </c>
      <c r="AK36" s="27">
        <v>50.1</v>
      </c>
      <c r="AL36" s="27">
        <v>111</v>
      </c>
      <c r="AM36" s="37">
        <f t="shared" ref="AM36" si="83">SUM(AN36:AW36)</f>
        <v>6236.3</v>
      </c>
      <c r="AN36" s="27">
        <v>0.7</v>
      </c>
      <c r="AO36" s="27">
        <v>19.2</v>
      </c>
      <c r="AP36" s="27">
        <v>3.1</v>
      </c>
      <c r="AQ36" s="27">
        <v>22.5</v>
      </c>
      <c r="AR36" s="27">
        <v>3911.4</v>
      </c>
      <c r="AS36" s="27">
        <v>2275.1</v>
      </c>
      <c r="AT36" s="27">
        <v>0.5</v>
      </c>
      <c r="AU36" s="27">
        <v>0.1</v>
      </c>
      <c r="AV36" s="27">
        <v>1.9000000000000001</v>
      </c>
      <c r="AW36" s="27">
        <v>1.8</v>
      </c>
      <c r="AX36" s="37">
        <f t="shared" ref="AX36" si="84">SUM(AY36:BD36)</f>
        <v>0.2</v>
      </c>
      <c r="AY36" s="27" t="s">
        <v>283</v>
      </c>
      <c r="AZ36" s="27" t="s">
        <v>283</v>
      </c>
      <c r="BA36" s="27" t="s">
        <v>283</v>
      </c>
      <c r="BB36" s="27">
        <v>0.1</v>
      </c>
      <c r="BC36" s="27">
        <v>0.1</v>
      </c>
      <c r="BD36" s="27" t="s">
        <v>283</v>
      </c>
      <c r="BE36" s="37">
        <f t="shared" ref="BE36" si="85">SUM(BF36:BH36)</f>
        <v>0.30000000000000004</v>
      </c>
      <c r="BF36" s="27">
        <v>0.2</v>
      </c>
      <c r="BG36" s="27">
        <v>0.1</v>
      </c>
      <c r="BH36" s="27" t="s">
        <v>283</v>
      </c>
      <c r="BI36" s="27">
        <f t="shared" ref="BI36" si="86">BJ36</f>
        <v>0.1</v>
      </c>
      <c r="BJ36" s="27">
        <v>0.1</v>
      </c>
      <c r="BK36" s="38">
        <f t="shared" ref="BK36" si="87">SUM(BL36:BX36)</f>
        <v>2.4</v>
      </c>
      <c r="BL36" s="27">
        <v>0.2</v>
      </c>
      <c r="BM36" s="27">
        <v>0.2</v>
      </c>
      <c r="BN36" s="27">
        <v>0.2</v>
      </c>
      <c r="BO36" s="27" t="s">
        <v>283</v>
      </c>
      <c r="BP36" s="27">
        <v>0.1</v>
      </c>
      <c r="BQ36" s="27">
        <v>0.1</v>
      </c>
      <c r="BR36" s="27" t="s">
        <v>283</v>
      </c>
      <c r="BS36" s="27">
        <v>0.5</v>
      </c>
      <c r="BT36" s="27" t="s">
        <v>283</v>
      </c>
      <c r="BU36" s="27">
        <v>0.3</v>
      </c>
      <c r="BV36" s="27">
        <v>0.1</v>
      </c>
      <c r="BW36" s="27">
        <v>0.3</v>
      </c>
      <c r="BX36" s="27">
        <v>0.4</v>
      </c>
      <c r="BY36" s="38">
        <f t="shared" ref="BY36" si="88">SUM(BZ36:CD36)</f>
        <v>269.00000000000006</v>
      </c>
      <c r="BZ36" s="27">
        <v>265.60000000000002</v>
      </c>
      <c r="CA36" s="27">
        <v>0.5</v>
      </c>
      <c r="CB36" s="27">
        <v>1.1000000000000001</v>
      </c>
      <c r="CC36" s="27">
        <v>1.2000000000000002</v>
      </c>
      <c r="CD36" s="27">
        <v>0.6</v>
      </c>
      <c r="CE36" s="38">
        <f t="shared" ref="CE36" si="89">SUM(CF36:CO36)</f>
        <v>3.6</v>
      </c>
      <c r="CF36" s="27" t="s">
        <v>283</v>
      </c>
      <c r="CG36" s="27">
        <v>0.1</v>
      </c>
      <c r="CH36" s="27" t="s">
        <v>283</v>
      </c>
      <c r="CI36" s="27">
        <v>0.3</v>
      </c>
      <c r="CJ36" s="27">
        <v>0.2</v>
      </c>
      <c r="CK36" s="27" t="s">
        <v>283</v>
      </c>
      <c r="CL36" s="27">
        <v>3</v>
      </c>
      <c r="CM36" s="27" t="s">
        <v>283</v>
      </c>
      <c r="CN36" s="27" t="s">
        <v>283</v>
      </c>
      <c r="CO36" s="27" t="s">
        <v>283</v>
      </c>
      <c r="CP36" s="27">
        <v>402.3</v>
      </c>
      <c r="CQ36" s="27">
        <v>42.2</v>
      </c>
      <c r="CR36" s="27">
        <v>48098.999999999978</v>
      </c>
    </row>
    <row r="37" spans="1:96" ht="15" customHeight="1" thickBot="1">
      <c r="A37" s="6">
        <v>2020</v>
      </c>
      <c r="B37" s="37">
        <f t="shared" ref="B37" si="90">SUM(C37:E37)</f>
        <v>283.89999999999998</v>
      </c>
      <c r="C37" s="25">
        <v>157.6</v>
      </c>
      <c r="D37" s="25">
        <v>0.3</v>
      </c>
      <c r="E37" s="25">
        <v>126</v>
      </c>
      <c r="F37" s="37">
        <f t="shared" ref="F37" si="91">SUM(G37:AH37)</f>
        <v>35220.80000000001</v>
      </c>
      <c r="G37" s="25">
        <v>51.7</v>
      </c>
      <c r="H37" s="25">
        <v>651.9</v>
      </c>
      <c r="I37" s="25">
        <v>40.800000000000004</v>
      </c>
      <c r="J37" s="25">
        <v>1.4</v>
      </c>
      <c r="K37" s="26">
        <v>52.300000000000004</v>
      </c>
      <c r="L37" s="27">
        <v>9.6999999999999993</v>
      </c>
      <c r="M37" s="27">
        <v>1.2000000000000002</v>
      </c>
      <c r="N37" s="27">
        <v>135</v>
      </c>
      <c r="O37" s="27">
        <v>13284.9</v>
      </c>
      <c r="P37" s="27">
        <v>0.5</v>
      </c>
      <c r="Q37" s="27">
        <v>2949.6</v>
      </c>
      <c r="R37" s="27">
        <v>897.6</v>
      </c>
      <c r="S37" s="27">
        <v>1.6</v>
      </c>
      <c r="T37" s="27">
        <v>0.89999999999999991</v>
      </c>
      <c r="U37" s="27">
        <v>5470.2</v>
      </c>
      <c r="V37" s="27">
        <v>264.2</v>
      </c>
      <c r="W37" s="27">
        <v>105.6</v>
      </c>
      <c r="X37" s="27">
        <v>0.2</v>
      </c>
      <c r="Y37" s="27">
        <v>0.4</v>
      </c>
      <c r="Z37" s="27">
        <v>8.4</v>
      </c>
      <c r="AA37" s="27">
        <v>0.79999999999999993</v>
      </c>
      <c r="AB37" s="27">
        <v>0.1</v>
      </c>
      <c r="AC37" s="27">
        <v>4.3999999999999995</v>
      </c>
      <c r="AD37" s="27">
        <v>0.3</v>
      </c>
      <c r="AE37" s="27">
        <v>2.2000000000000002</v>
      </c>
      <c r="AF37" s="27">
        <v>11233.800000000001</v>
      </c>
      <c r="AG37" s="27">
        <v>0.3</v>
      </c>
      <c r="AH37" s="27">
        <v>50.8</v>
      </c>
      <c r="AI37" s="37">
        <f t="shared" ref="AI37" si="92">SUM(AJ37:AL37)</f>
        <v>267.39999999999998</v>
      </c>
      <c r="AJ37" s="27">
        <v>96.3</v>
      </c>
      <c r="AK37" s="27">
        <v>52</v>
      </c>
      <c r="AL37" s="27">
        <v>119.1</v>
      </c>
      <c r="AM37" s="37">
        <f t="shared" ref="AM37" si="93">SUM(AN37:AW37)</f>
        <v>3834.0000000000005</v>
      </c>
      <c r="AN37" s="27">
        <v>0.6</v>
      </c>
      <c r="AO37" s="27">
        <v>13.4</v>
      </c>
      <c r="AP37" s="27">
        <v>2.6999999999999997</v>
      </c>
      <c r="AQ37" s="27">
        <v>17.600000000000001</v>
      </c>
      <c r="AR37" s="27">
        <v>2918.8</v>
      </c>
      <c r="AS37" s="27">
        <v>877.8</v>
      </c>
      <c r="AT37" s="27">
        <v>0.4</v>
      </c>
      <c r="AU37" s="27">
        <v>0.1</v>
      </c>
      <c r="AV37" s="27">
        <v>1.2000000000000002</v>
      </c>
      <c r="AW37" s="27">
        <v>1.4000000000000001</v>
      </c>
      <c r="AX37" s="37">
        <f t="shared" ref="AX37" si="94">SUM(AY37:BD37)</f>
        <v>0.2</v>
      </c>
      <c r="AY37" s="27" t="s">
        <v>283</v>
      </c>
      <c r="AZ37" s="27" t="s">
        <v>283</v>
      </c>
      <c r="BA37" s="27" t="s">
        <v>283</v>
      </c>
      <c r="BB37" s="27">
        <v>0.1</v>
      </c>
      <c r="BC37" s="27">
        <v>0.1</v>
      </c>
      <c r="BD37" s="27" t="s">
        <v>283</v>
      </c>
      <c r="BE37" s="37">
        <f t="shared" ref="BE37" si="95">SUM(BF37:BH37)</f>
        <v>0.30000000000000004</v>
      </c>
      <c r="BF37" s="27">
        <v>0.2</v>
      </c>
      <c r="BG37" s="27">
        <v>0.1</v>
      </c>
      <c r="BH37" s="27" t="s">
        <v>283</v>
      </c>
      <c r="BI37" s="27">
        <f t="shared" ref="BI37" si="96">BJ37</f>
        <v>0.1</v>
      </c>
      <c r="BJ37" s="27">
        <v>0.1</v>
      </c>
      <c r="BK37" s="38">
        <f t="shared" ref="BK37" si="97">SUM(BL37:BX37)</f>
        <v>2.3000000000000003</v>
      </c>
      <c r="BL37" s="27">
        <v>0.2</v>
      </c>
      <c r="BM37" s="27">
        <v>0.2</v>
      </c>
      <c r="BN37" s="27">
        <v>0.2</v>
      </c>
      <c r="BO37" s="27">
        <v>0.1</v>
      </c>
      <c r="BP37" s="27" t="s">
        <v>283</v>
      </c>
      <c r="BQ37" s="27">
        <v>0.1</v>
      </c>
      <c r="BR37" s="27" t="s">
        <v>283</v>
      </c>
      <c r="BS37" s="27">
        <v>0.5</v>
      </c>
      <c r="BT37" s="27" t="s">
        <v>283</v>
      </c>
      <c r="BU37" s="27">
        <v>0.1</v>
      </c>
      <c r="BV37" s="27">
        <v>0.1</v>
      </c>
      <c r="BW37" s="27">
        <v>0.4</v>
      </c>
      <c r="BX37" s="27">
        <v>0.4</v>
      </c>
      <c r="BY37" s="38">
        <f t="shared" ref="BY37" si="98">SUM(BZ37:CD37)</f>
        <v>239.50000000000003</v>
      </c>
      <c r="BZ37" s="27">
        <v>236.10000000000002</v>
      </c>
      <c r="CA37" s="27">
        <v>0.4</v>
      </c>
      <c r="CB37" s="27">
        <v>1.1000000000000001</v>
      </c>
      <c r="CC37" s="27">
        <v>1.3</v>
      </c>
      <c r="CD37" s="27">
        <v>0.6</v>
      </c>
      <c r="CE37" s="38">
        <f t="shared" ref="CE37" si="99">SUM(CF37:CO37)</f>
        <v>4.4000000000000004</v>
      </c>
      <c r="CF37" s="27" t="s">
        <v>283</v>
      </c>
      <c r="CG37" s="27">
        <v>0.1</v>
      </c>
      <c r="CH37" s="27" t="s">
        <v>283</v>
      </c>
      <c r="CI37" s="27">
        <v>0.2</v>
      </c>
      <c r="CJ37" s="27">
        <v>0.1</v>
      </c>
      <c r="CK37" s="27" t="s">
        <v>283</v>
      </c>
      <c r="CL37" s="27">
        <v>4</v>
      </c>
      <c r="CM37" s="27" t="s">
        <v>283</v>
      </c>
      <c r="CN37" s="27" t="s">
        <v>283</v>
      </c>
      <c r="CO37" s="27" t="s">
        <v>283</v>
      </c>
      <c r="CP37" s="27">
        <v>404.3</v>
      </c>
      <c r="CQ37" s="27">
        <v>35.9</v>
      </c>
      <c r="CR37" s="27">
        <v>40257.199999999983</v>
      </c>
    </row>
    <row r="38" spans="1:96" ht="15" customHeight="1" thickBot="1">
      <c r="A38" s="6">
        <v>2021</v>
      </c>
      <c r="B38" s="37">
        <f t="shared" ref="B38" si="100">SUM(C38:E38)</f>
        <v>204.00000000000003</v>
      </c>
      <c r="C38" s="25">
        <v>149.30000000000001</v>
      </c>
      <c r="D38" s="25">
        <v>0.3</v>
      </c>
      <c r="E38" s="25">
        <v>54.4</v>
      </c>
      <c r="F38" s="37">
        <f t="shared" ref="F38" si="101">SUM(G38:AH38)</f>
        <v>36441.800000000003</v>
      </c>
      <c r="G38" s="25">
        <v>63.1</v>
      </c>
      <c r="H38" s="25">
        <v>562.6</v>
      </c>
      <c r="I38" s="25">
        <v>35.400000000000006</v>
      </c>
      <c r="J38" s="25">
        <v>1.7</v>
      </c>
      <c r="K38" s="26">
        <v>54.7</v>
      </c>
      <c r="L38" s="27">
        <v>9.5</v>
      </c>
      <c r="M38" s="27">
        <v>1.6</v>
      </c>
      <c r="N38" s="27">
        <v>218.5</v>
      </c>
      <c r="O38" s="27">
        <v>13965.9</v>
      </c>
      <c r="P38" s="27">
        <v>0.5</v>
      </c>
      <c r="Q38" s="27">
        <v>3615.7</v>
      </c>
      <c r="R38" s="27">
        <v>851.09999999999991</v>
      </c>
      <c r="S38" s="27">
        <v>1.9000000000000001</v>
      </c>
      <c r="T38" s="27">
        <v>0.30000000000000004</v>
      </c>
      <c r="U38" s="27">
        <v>5167.0999999999995</v>
      </c>
      <c r="V38" s="27">
        <v>247.1</v>
      </c>
      <c r="W38" s="27">
        <v>161.4</v>
      </c>
      <c r="X38" s="27">
        <v>0.3</v>
      </c>
      <c r="Y38" s="27">
        <v>0.5</v>
      </c>
      <c r="Z38" s="27">
        <v>11.799999999999999</v>
      </c>
      <c r="AA38" s="27">
        <v>0.9</v>
      </c>
      <c r="AB38" s="27">
        <v>0.1</v>
      </c>
      <c r="AC38" s="27">
        <v>7.7</v>
      </c>
      <c r="AD38" s="27">
        <v>0.4</v>
      </c>
      <c r="AE38" s="27">
        <v>2.3000000000000003</v>
      </c>
      <c r="AF38" s="27">
        <v>11404.500000000002</v>
      </c>
      <c r="AG38" s="27">
        <v>0.3</v>
      </c>
      <c r="AH38" s="27">
        <v>54.9</v>
      </c>
      <c r="AI38" s="37">
        <f t="shared" ref="AI38" si="102">SUM(AJ38:AL38)</f>
        <v>325</v>
      </c>
      <c r="AJ38" s="27">
        <v>117.3</v>
      </c>
      <c r="AK38" s="27">
        <v>61.5</v>
      </c>
      <c r="AL38" s="27">
        <v>146.19999999999999</v>
      </c>
      <c r="AM38" s="37">
        <f t="shared" ref="AM38" si="103">SUM(AN38:AW38)</f>
        <v>4204.7</v>
      </c>
      <c r="AN38" s="27">
        <v>0.7</v>
      </c>
      <c r="AO38" s="27">
        <v>15.9</v>
      </c>
      <c r="AP38" s="27">
        <v>2.8</v>
      </c>
      <c r="AQ38" s="27">
        <v>19.600000000000001</v>
      </c>
      <c r="AR38" s="27">
        <v>2912</v>
      </c>
      <c r="AS38" s="27">
        <v>1250.4000000000001</v>
      </c>
      <c r="AT38" s="27">
        <v>0.5</v>
      </c>
      <c r="AU38" s="27">
        <v>0.2</v>
      </c>
      <c r="AV38" s="27">
        <v>1.3</v>
      </c>
      <c r="AW38" s="27">
        <v>1.3</v>
      </c>
      <c r="AX38" s="37">
        <f t="shared" ref="AX38" si="104">SUM(AY38:BD38)</f>
        <v>0.30000000000000004</v>
      </c>
      <c r="AY38" s="27" t="s">
        <v>283</v>
      </c>
      <c r="AZ38" s="27" t="s">
        <v>283</v>
      </c>
      <c r="BA38" s="27" t="s">
        <v>283</v>
      </c>
      <c r="BB38" s="27">
        <v>0.1</v>
      </c>
      <c r="BC38" s="27">
        <v>0.2</v>
      </c>
      <c r="BD38" s="27" t="s">
        <v>283</v>
      </c>
      <c r="BE38" s="37">
        <f t="shared" ref="BE38" si="105">SUM(BF38:BH38)</f>
        <v>0.2</v>
      </c>
      <c r="BF38" s="27">
        <v>0.1</v>
      </c>
      <c r="BG38" s="27">
        <v>0.1</v>
      </c>
      <c r="BH38" s="27" t="s">
        <v>283</v>
      </c>
      <c r="BI38" s="27">
        <f t="shared" ref="BI38" si="106">BJ38</f>
        <v>0.1</v>
      </c>
      <c r="BJ38" s="27">
        <v>0.1</v>
      </c>
      <c r="BK38" s="38">
        <f t="shared" ref="BK38" si="107">SUM(BL38:BX38)</f>
        <v>2.5</v>
      </c>
      <c r="BL38" s="27">
        <v>0.2</v>
      </c>
      <c r="BM38" s="27">
        <v>0.2</v>
      </c>
      <c r="BN38" s="27">
        <v>0.3</v>
      </c>
      <c r="BO38" s="27">
        <v>0.1</v>
      </c>
      <c r="BP38" s="27">
        <v>0.1</v>
      </c>
      <c r="BQ38" s="27">
        <v>0.1</v>
      </c>
      <c r="BR38" s="27">
        <v>0.1</v>
      </c>
      <c r="BS38" s="27">
        <v>0.5</v>
      </c>
      <c r="BT38" s="27" t="s">
        <v>283</v>
      </c>
      <c r="BU38" s="27">
        <v>0.1</v>
      </c>
      <c r="BV38" s="27">
        <v>0.1</v>
      </c>
      <c r="BW38" s="27">
        <v>0.3</v>
      </c>
      <c r="BX38" s="27">
        <v>0.4</v>
      </c>
      <c r="BY38" s="38">
        <f t="shared" ref="BY38" si="108">SUM(BZ38:CD38)</f>
        <v>201.6</v>
      </c>
      <c r="BZ38" s="27">
        <v>198.89999999999998</v>
      </c>
      <c r="CA38" s="27">
        <v>0.3</v>
      </c>
      <c r="CB38" s="27">
        <v>1.1000000000000001</v>
      </c>
      <c r="CC38" s="27">
        <v>0.9</v>
      </c>
      <c r="CD38" s="27">
        <v>0.4</v>
      </c>
      <c r="CE38" s="38">
        <f t="shared" ref="CE38" si="109">SUM(CF38:CO38)</f>
        <v>4</v>
      </c>
      <c r="CF38" s="27" t="s">
        <v>283</v>
      </c>
      <c r="CG38" s="27">
        <v>0.1</v>
      </c>
      <c r="CH38" s="27" t="s">
        <v>283</v>
      </c>
      <c r="CI38" s="27">
        <v>0.2</v>
      </c>
      <c r="CJ38" s="27">
        <v>0.1</v>
      </c>
      <c r="CK38" s="27" t="s">
        <v>283</v>
      </c>
      <c r="CL38" s="27">
        <v>3.6</v>
      </c>
      <c r="CM38" s="27" t="s">
        <v>283</v>
      </c>
      <c r="CN38" s="27" t="s">
        <v>283</v>
      </c>
      <c r="CO38" s="27" t="s">
        <v>283</v>
      </c>
      <c r="CP38" s="27">
        <v>405.2</v>
      </c>
      <c r="CQ38" s="27">
        <v>36.4</v>
      </c>
      <c r="CR38" s="27">
        <v>41789.399999999987</v>
      </c>
    </row>
    <row r="39" spans="1:96" ht="15" customHeight="1" thickBot="1">
      <c r="A39" s="6">
        <v>2022</v>
      </c>
      <c r="B39" s="37">
        <f t="shared" ref="B39" si="110">SUM(C39:E39)</f>
        <v>204.20000000000005</v>
      </c>
      <c r="C39" s="25">
        <v>148.70000000000002</v>
      </c>
      <c r="D39" s="25">
        <v>0.3</v>
      </c>
      <c r="E39" s="25">
        <v>55.2</v>
      </c>
      <c r="F39" s="37">
        <f t="shared" ref="F39" si="111">SUM(G39:AH39)</f>
        <v>37617.9</v>
      </c>
      <c r="G39" s="25">
        <v>85.3</v>
      </c>
      <c r="H39" s="25">
        <v>696.7</v>
      </c>
      <c r="I39" s="25">
        <v>43.8</v>
      </c>
      <c r="J39" s="25">
        <v>1.4</v>
      </c>
      <c r="K39" s="26">
        <v>81.8</v>
      </c>
      <c r="L39" s="27">
        <v>9</v>
      </c>
      <c r="M39" s="27">
        <v>1</v>
      </c>
      <c r="N39" s="27">
        <v>233.3</v>
      </c>
      <c r="O39" s="27">
        <v>14496.2</v>
      </c>
      <c r="P39" s="27">
        <v>0.2</v>
      </c>
      <c r="Q39" s="27">
        <v>2716</v>
      </c>
      <c r="R39" s="27">
        <v>863.5</v>
      </c>
      <c r="S39" s="27">
        <v>1.2000000000000002</v>
      </c>
      <c r="T39" s="27">
        <v>1.8</v>
      </c>
      <c r="U39" s="27">
        <v>5460.9</v>
      </c>
      <c r="V39" s="27">
        <v>260.79999999999995</v>
      </c>
      <c r="W39" s="27">
        <v>98.699999999999989</v>
      </c>
      <c r="X39" s="27">
        <v>0.1</v>
      </c>
      <c r="Y39" s="27">
        <v>0.30000000000000004</v>
      </c>
      <c r="Z39" s="27">
        <v>11.7</v>
      </c>
      <c r="AA39" s="27">
        <v>0.4</v>
      </c>
      <c r="AB39" s="27" t="s">
        <v>283</v>
      </c>
      <c r="AC39" s="27">
        <v>3.3</v>
      </c>
      <c r="AD39" s="27">
        <v>0.2</v>
      </c>
      <c r="AE39" s="27">
        <v>1</v>
      </c>
      <c r="AF39" s="27">
        <v>12501.400000000001</v>
      </c>
      <c r="AG39" s="27">
        <v>0.3</v>
      </c>
      <c r="AH39" s="27">
        <v>47.6</v>
      </c>
      <c r="AI39" s="37">
        <f t="shared" ref="AI39" si="112">SUM(AJ39:AL39)</f>
        <v>422.4</v>
      </c>
      <c r="AJ39" s="27">
        <v>154.6</v>
      </c>
      <c r="AK39" s="27">
        <v>81</v>
      </c>
      <c r="AL39" s="27">
        <v>186.79999999999998</v>
      </c>
      <c r="AM39" s="37">
        <f t="shared" ref="AM39" si="113">SUM(AN39:AW39)</f>
        <v>5726.9</v>
      </c>
      <c r="AN39" s="27">
        <v>0.7</v>
      </c>
      <c r="AO39" s="27">
        <v>18.3</v>
      </c>
      <c r="AP39" s="27">
        <v>3</v>
      </c>
      <c r="AQ39" s="27">
        <v>20.8</v>
      </c>
      <c r="AR39" s="27">
        <v>3554.9</v>
      </c>
      <c r="AS39" s="27">
        <v>2125.1</v>
      </c>
      <c r="AT39" s="27">
        <v>0.5</v>
      </c>
      <c r="AU39" s="27">
        <v>0.2</v>
      </c>
      <c r="AV39" s="27">
        <v>1.7000000000000002</v>
      </c>
      <c r="AW39" s="27">
        <v>1.7000000000000002</v>
      </c>
      <c r="AX39" s="37">
        <f t="shared" ref="AX39" si="114">SUM(AY39:BD39)</f>
        <v>0.30000000000000004</v>
      </c>
      <c r="AY39" s="27" t="s">
        <v>283</v>
      </c>
      <c r="AZ39" s="27" t="s">
        <v>283</v>
      </c>
      <c r="BA39" s="27" t="s">
        <v>283</v>
      </c>
      <c r="BB39" s="27">
        <v>0.1</v>
      </c>
      <c r="BC39" s="27">
        <v>0.2</v>
      </c>
      <c r="BD39" s="27" t="s">
        <v>283</v>
      </c>
      <c r="BE39" s="37">
        <f t="shared" ref="BE39" si="115">SUM(BF39:BH39)</f>
        <v>0.2</v>
      </c>
      <c r="BF39" s="27">
        <v>0.1</v>
      </c>
      <c r="BG39" s="27">
        <v>0.1</v>
      </c>
      <c r="BH39" s="27" t="s">
        <v>283</v>
      </c>
      <c r="BI39" s="27">
        <f t="shared" ref="BI39" si="116">BJ39</f>
        <v>0.1</v>
      </c>
      <c r="BJ39" s="27">
        <v>0.1</v>
      </c>
      <c r="BK39" s="38">
        <f t="shared" ref="BK39" si="117">SUM(BL39:BX39)</f>
        <v>2.9</v>
      </c>
      <c r="BL39" s="27">
        <v>0.2</v>
      </c>
      <c r="BM39" s="27">
        <v>0.2</v>
      </c>
      <c r="BN39" s="27">
        <v>0.3</v>
      </c>
      <c r="BO39" s="27">
        <v>0.1</v>
      </c>
      <c r="BP39" s="27">
        <v>0.1</v>
      </c>
      <c r="BQ39" s="27">
        <v>0.1</v>
      </c>
      <c r="BR39" s="27">
        <v>0.1</v>
      </c>
      <c r="BS39" s="27">
        <v>0.6</v>
      </c>
      <c r="BT39" s="27">
        <v>0.1</v>
      </c>
      <c r="BU39" s="27">
        <v>0.1</v>
      </c>
      <c r="BV39" s="27">
        <v>0.1</v>
      </c>
      <c r="BW39" s="27">
        <v>0.4</v>
      </c>
      <c r="BX39" s="27">
        <v>0.5</v>
      </c>
      <c r="BY39" s="38">
        <f t="shared" ref="BY39" si="118">SUM(BZ39:CD39)</f>
        <v>263.5</v>
      </c>
      <c r="BZ39" s="27">
        <v>260.40000000000003</v>
      </c>
      <c r="CA39" s="27">
        <v>0.5</v>
      </c>
      <c r="CB39" s="27">
        <v>1.3</v>
      </c>
      <c r="CC39" s="27">
        <v>0.9</v>
      </c>
      <c r="CD39" s="27">
        <v>0.4</v>
      </c>
      <c r="CE39" s="38">
        <f t="shared" ref="CE39" si="119">SUM(CF39:CO39)</f>
        <v>4.3000000000000007</v>
      </c>
      <c r="CF39" s="27" t="s">
        <v>283</v>
      </c>
      <c r="CG39" s="27">
        <v>0.1</v>
      </c>
      <c r="CH39" s="27" t="s">
        <v>283</v>
      </c>
      <c r="CI39" s="27">
        <v>0.3</v>
      </c>
      <c r="CJ39" s="27">
        <v>0.1</v>
      </c>
      <c r="CK39" s="27" t="s">
        <v>283</v>
      </c>
      <c r="CL39" s="27">
        <v>3.8000000000000003</v>
      </c>
      <c r="CM39" s="27" t="s">
        <v>283</v>
      </c>
      <c r="CN39" s="27" t="s">
        <v>283</v>
      </c>
      <c r="CO39" s="27" t="s">
        <v>283</v>
      </c>
      <c r="CP39" s="27">
        <v>406.9</v>
      </c>
      <c r="CQ39" s="27">
        <v>38.799999999999997</v>
      </c>
      <c r="CR39" s="27">
        <v>44649.599999999991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</sheetData>
  <mergeCells count="25"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284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276</v>
      </c>
    </row>
    <row r="11" spans="1:2">
      <c r="A11" s="17" t="s">
        <v>249</v>
      </c>
      <c r="B11" s="43" t="s">
        <v>281</v>
      </c>
    </row>
    <row r="12" spans="1:2">
      <c r="A12" s="17" t="s">
        <v>250</v>
      </c>
      <c r="B12" s="43" t="s">
        <v>282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39" t="s">
        <v>285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F5E-D36A-4199-B925-91E4BE1CC9CC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279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4ED4E-89CA-406E-9E8F-09E1C4E06DD6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280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E.5.1.9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2024-10-09T13:42:44Z</dcterms:modified>
</cp:coreProperties>
</file>