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C3352C93-55E8-4EFC-B120-FCF94E979A3A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6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39" i="7"/>
  <c r="BI38" i="7"/>
  <c r="BE38" i="7"/>
  <c r="AX38" i="7"/>
  <c r="BK37" i="7"/>
  <c r="BI37" i="7"/>
  <c r="BI36" i="7"/>
  <c r="BI35" i="7"/>
  <c r="BI39" i="7"/>
  <c r="AI39" i="7"/>
  <c r="AX39" i="7" l="1"/>
  <c r="BE39" i="7"/>
  <c r="BK39" i="7"/>
  <c r="F39" i="7"/>
  <c r="B37" i="7"/>
  <c r="AI37" i="7"/>
  <c r="AX37" i="7"/>
  <c r="BY37" i="7"/>
  <c r="B38" i="7"/>
  <c r="F38" i="7"/>
  <c r="AI38" i="7"/>
  <c r="AM38" i="7"/>
  <c r="BY38" i="7"/>
  <c r="AM39" i="7"/>
  <c r="CE39" i="7"/>
  <c r="CE38" i="7"/>
  <c r="BK38" i="7"/>
  <c r="CE37" i="7"/>
  <c r="F37" i="7"/>
  <c r="AM37" i="7"/>
  <c r="BE37" i="7"/>
  <c r="BE35" i="7"/>
  <c r="AI36" i="7"/>
  <c r="BE36" i="7"/>
  <c r="AI35" i="7"/>
  <c r="BY35" i="7"/>
  <c r="B36" i="7"/>
  <c r="B35" i="7"/>
  <c r="AX35" i="7"/>
  <c r="BK35" i="7"/>
  <c r="CE35" i="7"/>
  <c r="F36" i="7"/>
  <c r="AM36" i="7"/>
  <c r="AX36" i="7"/>
  <c r="BK36" i="7"/>
  <c r="BY36" i="7"/>
  <c r="CE36" i="7"/>
  <c r="F35" i="7"/>
  <c r="AM35" i="7"/>
  <c r="B24" i="12"/>
  <c r="B25" i="12"/>
  <c r="B26" i="12"/>
  <c r="B23" i="12"/>
  <c r="B21" i="12"/>
  <c r="B20" i="12"/>
  <c r="F34" i="7" l="1"/>
  <c r="B34" i="7"/>
  <c r="AI34" i="7"/>
  <c r="AM34" i="7"/>
  <c r="AX34" i="7"/>
  <c r="BE34" i="7"/>
  <c r="BI34" i="7"/>
  <c r="BK34" i="7"/>
  <c r="BY34" i="7"/>
  <c r="CE34" i="7"/>
  <c r="AX33" i="7"/>
  <c r="AM33" i="7"/>
  <c r="AI33" i="7"/>
  <c r="F33" i="7"/>
  <c r="B33" i="7"/>
  <c r="BE33" i="7"/>
  <c r="BI33" i="7"/>
  <c r="BK33" i="7"/>
  <c r="BY33" i="7"/>
  <c r="CE33" i="7"/>
  <c r="F32" i="7"/>
  <c r="B32" i="7"/>
  <c r="AI32" i="7"/>
  <c r="AM32" i="7"/>
  <c r="AX32" i="7"/>
  <c r="BE32" i="7"/>
  <c r="BI32" i="7"/>
  <c r="BK32" i="7"/>
  <c r="BY32" i="7"/>
  <c r="CE32" i="7"/>
  <c r="BI30" i="7"/>
  <c r="F31" i="7"/>
  <c r="B31" i="7"/>
  <c r="AI31" i="7"/>
  <c r="AM31" i="7"/>
  <c r="AX31" i="7"/>
  <c r="BE31" i="7"/>
  <c r="BI31" i="7"/>
  <c r="BK31" i="7"/>
  <c r="BY31" i="7"/>
  <c r="CE31" i="7"/>
  <c r="CE30" i="7" l="1"/>
  <c r="BK30" i="7"/>
  <c r="BE30" i="7"/>
  <c r="AX30" i="7"/>
  <c r="B30" i="7"/>
  <c r="BY30" i="7"/>
  <c r="AM30" i="7"/>
  <c r="AI30" i="7"/>
  <c r="F30" i="7"/>
  <c r="CE29" i="7"/>
  <c r="BK29" i="7"/>
  <c r="BE29" i="7"/>
  <c r="AX29" i="7"/>
  <c r="AM29" i="7"/>
  <c r="F29" i="7"/>
  <c r="B29" i="7"/>
  <c r="BY29" i="7"/>
  <c r="BI29" i="7"/>
  <c r="AI29" i="7"/>
  <c r="BI12" i="7"/>
  <c r="CE13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CE12" i="7"/>
  <c r="BY13" i="7"/>
  <c r="BY14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BK13" i="7"/>
  <c r="BK14" i="7"/>
  <c r="BK15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K12" i="7"/>
  <c r="BI13" i="7"/>
  <c r="BI14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3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BE12" i="7"/>
  <c r="AX13" i="7"/>
  <c r="AX14" i="7"/>
  <c r="AX15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3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AM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12" i="7" l="1"/>
  <c r="AI12" i="7"/>
  <c r="AX12" i="7"/>
  <c r="BY12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<sst xmlns="http://schemas.openxmlformats.org/spreadsheetml/2006/main" count="512" uniqueCount="286">
  <si>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</si>
  <si>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</si>
  <si>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</si>
  <si>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</si>
  <si>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</si>
  <si>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</si>
  <si>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</si>
  <si>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</si>
  <si>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</si>
  <si>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</si>
  <si>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</si>
  <si>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</si>
  <si>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</si>
  <si>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</si>
  <si>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</si>
  <si>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</si>
  <si>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</si>
  <si>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</si>
  <si>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</si>
  <si>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</si>
  <si>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</si>
  <si>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</si>
  <si>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</si>
  <si>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</si>
  <si>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</si>
  <si>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</si>
  <si>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</si>
  <si>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</si>
  <si>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</si>
  <si>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</si>
  <si>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</si>
  <si>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</si>
  <si>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</si>
  <si>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</si>
  <si>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</si>
  <si>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</si>
  <si>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</si>
  <si>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</si>
  <si>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</si>
  <si>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</si>
  <si>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</si>
  <si>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</si>
  <si>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</si>
  <si>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</si>
  <si>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</si>
  <si>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</si>
  <si>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</si>
  <si>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</si>
  <si>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</si>
  <si>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</si>
  <si>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</si>
  <si>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</si>
  <si>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</si>
  <si>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</si>
  <si>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</si>
  <si>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</si>
  <si>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</si>
  <si>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</si>
  <si>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</si>
  <si>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</si>
  <si>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</si>
  <si>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</si>
  <si>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</si>
  <si>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</si>
  <si>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</si>
  <si>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</si>
  <si>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</si>
  <si>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</si>
  <si>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</si>
  <si>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</si>
  <si>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</si>
  <si>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</si>
  <si>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</si>
  <si>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</si>
  <si>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</si>
  <si>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</si>
  <si>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</si>
  <si>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</si>
  <si>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</si>
  <si>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</si>
  <si>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</si>
  <si>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</si>
  <si>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</si>
  <si>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</si>
  <si>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</si>
  <si>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</si>
  <si>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</si>
  <si>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</si>
  <si>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</si>
  <si>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</si>
  <si>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</si>
  <si>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</si>
  <si>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</si>
  <si>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</si>
  <si>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</si>
  <si>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</si>
  <si>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</si>
  <si>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</si>
  <si>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</si>
  <si>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</si>
  <si>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</si>
  <si>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</si>
  <si>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</si>
  <si>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</si>
  <si>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</si>
  <si>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</si>
  <si>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</si>
  <si>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</si>
  <si>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</si>
  <si>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</si>
  <si>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</si>
  <si>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</si>
  <si>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</si>
  <si>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</si>
  <si>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</si>
  <si>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</si>
  <si>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</si>
  <si>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</si>
  <si>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</si>
  <si>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</si>
  <si>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</si>
  <si>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</si>
  <si>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</si>
  <si>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</si>
  <si>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</si>
  <si>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</si>
  <si>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</si>
  <si>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</si>
  <si>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</si>
  <si>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</si>
  <si>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</si>
  <si>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</si>
  <si>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</si>
  <si>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</si>
  <si>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</si>
  <si>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</si>
  <si>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</si>
  <si>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</si>
  <si>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</si>
  <si>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</si>
  <si>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</si>
  <si>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</si>
  <si>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</si>
  <si>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</si>
  <si>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</si>
  <si>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</si>
  <si>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</si>
  <si>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</si>
  <si>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</si>
  <si>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</si>
  <si>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</si>
  <si>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</si>
  <si>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</si>
  <si>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</si>
  <si>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</si>
  <si>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</si>
  <si>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</si>
  <si>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</si>
  <si>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</si>
  <si>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</si>
  <si>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</si>
  <si>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</si>
  <si>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</si>
  <si>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</si>
  <si>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</si>
  <si>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</si>
  <si>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</si>
  <si>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</si>
  <si>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</si>
  <si>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</si>
  <si>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</si>
  <si>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</si>
  <si>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</si>
  <si>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</si>
  <si>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</si>
  <si>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</si>
  <si>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</si>
  <si>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</si>
  <si>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</si>
  <si>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</si>
  <si>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</si>
  <si>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</si>
  <si>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</si>
  <si>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</si>
  <si>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</si>
  <si>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</si>
  <si>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</si>
  <si>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</si>
  <si>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</si>
  <si>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</si>
  <si>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</si>
  <si>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</si>
  <si>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</si>
  <si>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</si>
  <si>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</si>
  <si>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</si>
  <si>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</si>
  <si>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</si>
  <si>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</si>
  <si>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</si>
  <si>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SO</t>
    </r>
    <r>
      <rPr>
        <vertAlign val="subscript"/>
        <sz val="8"/>
        <rFont val="Arial"/>
        <family val="2"/>
      </rPr>
      <t>2</t>
    </r>
  </si>
  <si>
    <r>
      <t>Toneladas equivalentes a SO</t>
    </r>
    <r>
      <rPr>
        <vertAlign val="subscript"/>
        <sz val="8"/>
        <rFont val="Arial"/>
        <family val="2"/>
      </rPr>
      <t>2</t>
    </r>
  </si>
  <si>
    <r>
      <t>Tons of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</si>
  <si>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</si>
  <si>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</si>
  <si>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</si>
  <si>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</si>
  <si>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</si>
  <si>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</si>
  <si>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</si>
  <si>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</si>
  <si>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</si>
  <si>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</si>
  <si>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</si>
  <si>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</si>
  <si>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</si>
  <si>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</si>
  <si>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</si>
  <si>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</si>
  <si>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</si>
  <si>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</si>
  <si>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</si>
  <si>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</si>
  <si>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</si>
  <si>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</si>
  <si>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</si>
  <si>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</si>
  <si>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</si>
  <si>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</si>
  <si>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</si>
  <si>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</si>
  <si>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</si>
  <si>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</si>
  <si>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</si>
  <si>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</si>
  <si>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</si>
  <si>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</si>
  <si>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</si>
  <si>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</si>
  <si>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</si>
  <si>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</si>
  <si>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</si>
  <si>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</si>
  <si>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</si>
  <si>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</si>
  <si>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</si>
  <si>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</si>
  <si>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</si>
  <si>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</si>
  <si>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</si>
  <si>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</si>
  <si>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</si>
  <si>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</si>
  <si>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</si>
  <si>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</si>
  <si>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</si>
  <si>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</si>
  <si>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</si>
  <si>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</si>
  <si>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</si>
  <si>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</si>
  <si>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</si>
  <si>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</si>
  <si>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</si>
  <si>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</si>
  <si>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</si>
  <si>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</si>
  <si>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</si>
  <si>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</si>
  <si>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</si>
  <si>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</si>
  <si>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</si>
  <si>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</si>
  <si>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</si>
  <si>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</si>
  <si>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</si>
  <si>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</si>
  <si>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</si>
  <si>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E.5.1.26 - Potencial de acidificação, por ramo de atividade (anual)</t>
  </si>
  <si>
    <t>Table E.5.1.26 - Acidification potential,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</si>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</sst>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vertAlign val="subscript"/>
      <sz val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6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59" t="s">
        <v>31</v>
      </c>
      <c r="B7" s="68" t="s">
        <v>203</v>
      </c>
      <c r="C7" s="69"/>
      <c r="D7" s="69"/>
      <c r="E7" s="70"/>
      <c r="F7" s="68" t="s">
        <v>204</v>
      </c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70"/>
      <c r="AI7" s="68" t="s">
        <v>205</v>
      </c>
      <c r="AJ7" s="69"/>
      <c r="AK7" s="69"/>
      <c r="AL7" s="70"/>
      <c r="AM7" s="74" t="s">
        <v>206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80" t="s">
        <v>207</v>
      </c>
      <c r="AY7" s="81"/>
      <c r="AZ7" s="81"/>
      <c r="BA7" s="81"/>
      <c r="BB7" s="81"/>
      <c r="BC7" s="81"/>
      <c r="BD7" s="82"/>
      <c r="BE7" s="74" t="s">
        <v>208</v>
      </c>
      <c r="BF7" s="75"/>
      <c r="BG7" s="75"/>
      <c r="BH7" s="76"/>
      <c r="BI7" s="74" t="s">
        <v>209</v>
      </c>
      <c r="BJ7" s="76"/>
      <c r="BK7" s="74" t="s">
        <v>210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211</v>
      </c>
      <c r="BZ7" s="75"/>
      <c r="CA7" s="75"/>
      <c r="CB7" s="75"/>
      <c r="CC7" s="75"/>
      <c r="CD7" s="76"/>
      <c r="CE7" s="74" t="s">
        <v>212</v>
      </c>
      <c r="CF7" s="75"/>
      <c r="CG7" s="75"/>
      <c r="CH7" s="75"/>
      <c r="CI7" s="75"/>
      <c r="CJ7" s="75"/>
      <c r="CK7" s="75"/>
      <c r="CL7" s="75"/>
      <c r="CM7" s="75"/>
      <c r="CN7" s="75"/>
      <c r="CO7" s="88"/>
      <c r="CP7" s="66" t="s">
        <v>27</v>
      </c>
      <c r="CQ7" s="67"/>
      <c r="CR7" s="62" t="s">
        <v>29</v>
      </c>
    </row>
    <row r="8" spans="1:96" s="33" customFormat="1" ht="12.75" customHeight="1">
      <c r="A8" s="60"/>
      <c r="B8" s="71"/>
      <c r="C8" s="72"/>
      <c r="D8" s="72"/>
      <c r="E8" s="73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3"/>
      <c r="AI8" s="71"/>
      <c r="AJ8" s="72"/>
      <c r="AK8" s="72"/>
      <c r="AL8" s="73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83"/>
      <c r="AY8" s="84"/>
      <c r="AZ8" s="84"/>
      <c r="BA8" s="84"/>
      <c r="BB8" s="84"/>
      <c r="BC8" s="84"/>
      <c r="BD8" s="85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9"/>
      <c r="CP8" s="12"/>
      <c r="CQ8" s="13" t="s">
        <v>28</v>
      </c>
      <c r="CR8" s="63"/>
    </row>
    <row r="9" spans="1:96" s="33" customFormat="1" ht="12.75" customHeight="1" thickBot="1">
      <c r="A9" s="60"/>
      <c r="B9" s="90" t="s">
        <v>213</v>
      </c>
      <c r="C9" s="91"/>
      <c r="D9" s="91"/>
      <c r="E9" s="92"/>
      <c r="F9" s="90" t="s">
        <v>214</v>
      </c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2"/>
      <c r="AI9" s="90" t="s">
        <v>215</v>
      </c>
      <c r="AJ9" s="91"/>
      <c r="AK9" s="91"/>
      <c r="AL9" s="92"/>
      <c r="AM9" s="102" t="s">
        <v>216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4"/>
      <c r="AX9" s="105" t="s">
        <v>217</v>
      </c>
      <c r="AY9" s="106"/>
      <c r="AZ9" s="106"/>
      <c r="BA9" s="106"/>
      <c r="BB9" s="106"/>
      <c r="BC9" s="106"/>
      <c r="BD9" s="107"/>
      <c r="BE9" s="95" t="s">
        <v>218</v>
      </c>
      <c r="BF9" s="98"/>
      <c r="BG9" s="98"/>
      <c r="BH9" s="96"/>
      <c r="BI9" s="95" t="s">
        <v>219</v>
      </c>
      <c r="BJ9" s="96"/>
      <c r="BK9" s="95" t="s">
        <v>220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221</v>
      </c>
      <c r="BZ9" s="98"/>
      <c r="CA9" s="98"/>
      <c r="CB9" s="98"/>
      <c r="CC9" s="98"/>
      <c r="CD9" s="96"/>
      <c r="CE9" s="95" t="s">
        <v>222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6" t="s">
        <v>197</v>
      </c>
      <c r="CQ9" s="87"/>
      <c r="CR9" s="64" t="s">
        <v>199</v>
      </c>
    </row>
    <row r="10" spans="1:96" s="33" customFormat="1" ht="12.75" customHeight="1" thickBot="1">
      <c r="A10" s="61"/>
      <c r="B10" s="90"/>
      <c r="C10" s="93"/>
      <c r="D10" s="93"/>
      <c r="E10" s="94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  <c r="AI10" s="90"/>
      <c r="AJ10" s="93"/>
      <c r="AK10" s="93"/>
      <c r="AL10" s="94"/>
      <c r="AM10" s="102"/>
      <c r="AN10" s="103"/>
      <c r="AO10" s="103"/>
      <c r="AP10" s="103"/>
      <c r="AQ10" s="103"/>
      <c r="AR10" s="103"/>
      <c r="AS10" s="103"/>
      <c r="AT10" s="103"/>
      <c r="AU10" s="103"/>
      <c r="AV10" s="103"/>
      <c r="AW10" s="104"/>
      <c r="AX10" s="105"/>
      <c r="AY10" s="106"/>
      <c r="AZ10" s="106"/>
      <c r="BA10" s="106"/>
      <c r="BB10" s="106"/>
      <c r="BC10" s="106"/>
      <c r="BD10" s="107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2"/>
      <c r="CQ10" s="42" t="s">
        <v>198</v>
      </c>
      <c r="CR10" s="65"/>
    </row>
    <row r="11" spans="1:96" s="33" customFormat="1" ht="15" customHeight="1" thickBot="1">
      <c r="A11" s="31" t="s">
        <v>223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37">
        <f>SUM(C12:E12)</f>
        <v>129328.98</v>
      </c>
      <c r="C12" s="25">
        <v>123538.89</v>
      </c>
      <c r="D12" s="25">
        <v>850.54000000000008</v>
      </c>
      <c r="E12" s="25">
        <v>4939.55</v>
      </c>
      <c r="F12" s="37">
        <f>SUM(G12:AH12)</f>
        <v>407753.94</v>
      </c>
      <c r="G12" s="25">
        <v>4246.22</v>
      </c>
      <c r="H12" s="25">
        <v>13675.410000000002</v>
      </c>
      <c r="I12" s="25">
        <v>1098.49</v>
      </c>
      <c r="J12" s="25">
        <v>59.339999999999996</v>
      </c>
      <c r="K12" s="26">
        <v>11287.49</v>
      </c>
      <c r="L12" s="27">
        <v>1375.69</v>
      </c>
      <c r="M12" s="27">
        <v>353.03</v>
      </c>
      <c r="N12" s="27">
        <v>4699.5199999999995</v>
      </c>
      <c r="O12" s="27">
        <v>25245.8</v>
      </c>
      <c r="P12" s="27">
        <v>223.83999999999997</v>
      </c>
      <c r="Q12" s="27">
        <v>41046.389999999985</v>
      </c>
      <c r="R12" s="27">
        <v>25630.23</v>
      </c>
      <c r="S12" s="27">
        <v>86.04</v>
      </c>
      <c r="T12" s="27">
        <v>513.41</v>
      </c>
      <c r="U12" s="27">
        <v>23143.700000000004</v>
      </c>
      <c r="V12" s="27">
        <v>1071.42</v>
      </c>
      <c r="W12" s="27">
        <v>1449.2699999999998</v>
      </c>
      <c r="X12" s="27">
        <v>17.189999999999998</v>
      </c>
      <c r="Y12" s="27">
        <v>51.66</v>
      </c>
      <c r="Z12" s="27">
        <v>1084.4100000000001</v>
      </c>
      <c r="AA12" s="27">
        <v>89.109999999999985</v>
      </c>
      <c r="AB12" s="27">
        <v>38.729999999999997</v>
      </c>
      <c r="AC12" s="27">
        <v>237.48000000000005</v>
      </c>
      <c r="AD12" s="27">
        <v>48.48</v>
      </c>
      <c r="AE12" s="27">
        <v>212.88</v>
      </c>
      <c r="AF12" s="27">
        <v>248063.02</v>
      </c>
      <c r="AG12" s="27">
        <v>174.74999999999997</v>
      </c>
      <c r="AH12" s="27">
        <v>2530.9399999999996</v>
      </c>
      <c r="AI12" s="37">
        <f>SUM(AJ12:AL12)</f>
        <v>14122.130000000001</v>
      </c>
      <c r="AJ12" s="27">
        <v>5444.62</v>
      </c>
      <c r="AK12" s="27">
        <v>3283.2</v>
      </c>
      <c r="AL12" s="27">
        <v>5394.31</v>
      </c>
      <c r="AM12" s="37">
        <f>SUM(AN12:AW12)</f>
        <v>56230.64</v>
      </c>
      <c r="AN12" s="27">
        <v>613.44999999999993</v>
      </c>
      <c r="AO12" s="27">
        <v>6986.6899999999987</v>
      </c>
      <c r="AP12" s="27">
        <v>3508.8399999999992</v>
      </c>
      <c r="AQ12" s="27">
        <v>16033.080000000002</v>
      </c>
      <c r="AR12" s="27">
        <v>15128.01</v>
      </c>
      <c r="AS12" s="27">
        <v>13154.259999999998</v>
      </c>
      <c r="AT12" s="27">
        <v>380.67999999999995</v>
      </c>
      <c r="AU12" s="27">
        <v>113.91999999999999</v>
      </c>
      <c r="AV12" s="27">
        <v>98.1</v>
      </c>
      <c r="AW12" s="27">
        <v>213.60999999999999</v>
      </c>
      <c r="AX12" s="37">
        <f>SUM(AY12:BD12)</f>
        <v>365.89</v>
      </c>
      <c r="AY12" s="27">
        <v>125.61999999999999</v>
      </c>
      <c r="AZ12" s="27">
        <v>45.829999999999991</v>
      </c>
      <c r="BA12" s="27">
        <v>19.829999999999998</v>
      </c>
      <c r="BB12" s="27">
        <v>53.800000000000004</v>
      </c>
      <c r="BC12" s="27">
        <v>91.309999999999988</v>
      </c>
      <c r="BD12" s="27">
        <v>29.5</v>
      </c>
      <c r="BE12" s="37">
        <f>SUM(BF12:BH12)</f>
        <v>300.95999999999998</v>
      </c>
      <c r="BF12" s="27">
        <v>147.69999999999999</v>
      </c>
      <c r="BG12" s="27">
        <v>141.32</v>
      </c>
      <c r="BH12" s="27">
        <v>11.94</v>
      </c>
      <c r="BI12" s="38">
        <f>BJ12</f>
        <v>184.75</v>
      </c>
      <c r="BJ12" s="27">
        <v>184.75</v>
      </c>
      <c r="BK12" s="38">
        <f>SUM(BL12:BX12)</f>
        <v>1515.4399999999998</v>
      </c>
      <c r="BL12" s="27">
        <v>156.15</v>
      </c>
      <c r="BM12" s="27">
        <v>141.83999999999997</v>
      </c>
      <c r="BN12" s="27">
        <v>211.45</v>
      </c>
      <c r="BO12" s="27">
        <v>12.35</v>
      </c>
      <c r="BP12" s="27">
        <v>60.750000000000007</v>
      </c>
      <c r="BQ12" s="27">
        <v>27.259999999999998</v>
      </c>
      <c r="BR12" s="27">
        <v>20.57</v>
      </c>
      <c r="BS12" s="27">
        <v>189.87000000000003</v>
      </c>
      <c r="BT12" s="27">
        <v>23.4</v>
      </c>
      <c r="BU12" s="27">
        <v>194.07999999999998</v>
      </c>
      <c r="BV12" s="27">
        <v>36.07</v>
      </c>
      <c r="BW12" s="27">
        <v>191.29000000000002</v>
      </c>
      <c r="BX12" s="27">
        <v>250.35999999999999</v>
      </c>
      <c r="BY12" s="38">
        <f>SUM(BZ12:CD12)</f>
        <v>13569.769999999997</v>
      </c>
      <c r="BZ12" s="27">
        <v>10031.839999999998</v>
      </c>
      <c r="CA12" s="27">
        <v>1287.58</v>
      </c>
      <c r="CB12" s="27">
        <v>562.21999999999991</v>
      </c>
      <c r="CC12" s="27">
        <v>999.57999999999993</v>
      </c>
      <c r="CD12" s="27">
        <v>688.54999999999984</v>
      </c>
      <c r="CE12" s="38">
        <f>SUM(CF12:CO12)</f>
        <v>1172.6299999999999</v>
      </c>
      <c r="CF12" s="27">
        <v>29.72</v>
      </c>
      <c r="CG12" s="27">
        <v>42.79999999999999</v>
      </c>
      <c r="CH12" s="27">
        <v>4.9899999999999993</v>
      </c>
      <c r="CI12" s="27">
        <v>317.73999999999995</v>
      </c>
      <c r="CJ12" s="27">
        <v>105.11999999999999</v>
      </c>
      <c r="CK12" s="27">
        <v>17.689999999999998</v>
      </c>
      <c r="CL12" s="27">
        <v>654.56999999999994</v>
      </c>
      <c r="CM12" s="27" t="s">
        <v>284</v>
      </c>
      <c r="CN12" s="27" t="s">
        <v>284</v>
      </c>
      <c r="CO12" s="27" t="s">
        <v>284</v>
      </c>
      <c r="CP12" s="27">
        <v>49690.729999999996</v>
      </c>
      <c r="CQ12" s="27">
        <v>39174.549999999996</v>
      </c>
      <c r="CR12" s="27">
        <v>674235.8600000001</v>
      </c>
    </row>
    <row r="13" spans="1:96" ht="15" customHeight="1" thickBot="1">
      <c r="A13" s="6">
        <v>1996</v>
      </c>
      <c r="B13" s="37">
        <f t="shared" ref="B13:B28" si="0">SUM(C13:E13)</f>
        <v>130937.31999999998</v>
      </c>
      <c r="C13" s="25">
        <v>126002.72999999998</v>
      </c>
      <c r="D13" s="25">
        <v>657.62999999999988</v>
      </c>
      <c r="E13" s="25">
        <v>4276.9599999999991</v>
      </c>
      <c r="F13" s="37">
        <f t="shared" ref="F13:F28" si="1">SUM(G13:AH13)</f>
        <v>344214.26</v>
      </c>
      <c r="G13" s="25">
        <v>3654.8599999999997</v>
      </c>
      <c r="H13" s="25">
        <v>13627.32</v>
      </c>
      <c r="I13" s="25">
        <v>1083.3899999999999</v>
      </c>
      <c r="J13" s="25">
        <v>60.11999999999999</v>
      </c>
      <c r="K13" s="26">
        <v>14388.89</v>
      </c>
      <c r="L13" s="27">
        <v>1475.13</v>
      </c>
      <c r="M13" s="27">
        <v>333.16</v>
      </c>
      <c r="N13" s="27">
        <v>4806.54</v>
      </c>
      <c r="O13" s="27">
        <v>25124.21</v>
      </c>
      <c r="P13" s="27">
        <v>184.65999999999997</v>
      </c>
      <c r="Q13" s="27">
        <v>40823.11</v>
      </c>
      <c r="R13" s="27">
        <v>27531.679999999997</v>
      </c>
      <c r="S13" s="27">
        <v>74.06</v>
      </c>
      <c r="T13" s="27">
        <v>488.03000000000003</v>
      </c>
      <c r="U13" s="27">
        <v>23079.4</v>
      </c>
      <c r="V13" s="27">
        <v>1095.3899999999999</v>
      </c>
      <c r="W13" s="27">
        <v>1544.73</v>
      </c>
      <c r="X13" s="27">
        <v>14.2</v>
      </c>
      <c r="Y13" s="27">
        <v>38.82</v>
      </c>
      <c r="Z13" s="27">
        <v>1749.24</v>
      </c>
      <c r="AA13" s="27">
        <v>87.389999999999986</v>
      </c>
      <c r="AB13" s="27">
        <v>39.739999999999995</v>
      </c>
      <c r="AC13" s="27">
        <v>245.52999999999994</v>
      </c>
      <c r="AD13" s="27">
        <v>46.019999999999996</v>
      </c>
      <c r="AE13" s="27">
        <v>153.20999999999998</v>
      </c>
      <c r="AF13" s="27">
        <v>179874.95</v>
      </c>
      <c r="AG13" s="27">
        <v>152.18999999999997</v>
      </c>
      <c r="AH13" s="27">
        <v>2438.29</v>
      </c>
      <c r="AI13" s="37">
        <f t="shared" ref="AI13:AI28" si="2">SUM(AJ13:AL13)</f>
        <v>13073.54</v>
      </c>
      <c r="AJ13" s="27">
        <v>5063.8200000000006</v>
      </c>
      <c r="AK13" s="27">
        <v>3043.2299999999996</v>
      </c>
      <c r="AL13" s="27">
        <v>4966.49</v>
      </c>
      <c r="AM13" s="37">
        <f t="shared" ref="AM13:AM28" si="3">SUM(AN13:AW13)</f>
        <v>57071.6</v>
      </c>
      <c r="AN13" s="27">
        <v>616.74999999999989</v>
      </c>
      <c r="AO13" s="27">
        <v>8140.6699999999992</v>
      </c>
      <c r="AP13" s="27">
        <v>3247.02</v>
      </c>
      <c r="AQ13" s="27">
        <v>15542.260000000002</v>
      </c>
      <c r="AR13" s="27">
        <v>15748.630000000001</v>
      </c>
      <c r="AS13" s="27">
        <v>12991.71</v>
      </c>
      <c r="AT13" s="27">
        <v>367.74</v>
      </c>
      <c r="AU13" s="27">
        <v>119.02999999999999</v>
      </c>
      <c r="AV13" s="27">
        <v>92.259999999999991</v>
      </c>
      <c r="AW13" s="27">
        <v>205.53</v>
      </c>
      <c r="AX13" s="37">
        <f t="shared" ref="AX13:AX28" si="4">SUM(AY13:BD13)</f>
        <v>330.58</v>
      </c>
      <c r="AY13" s="27">
        <v>100.86999999999999</v>
      </c>
      <c r="AZ13" s="27">
        <v>38.469999999999992</v>
      </c>
      <c r="BA13" s="27">
        <v>16.21</v>
      </c>
      <c r="BB13" s="27">
        <v>59.47</v>
      </c>
      <c r="BC13" s="27">
        <v>88.809999999999988</v>
      </c>
      <c r="BD13" s="27">
        <v>26.749999999999996</v>
      </c>
      <c r="BE13" s="37">
        <f t="shared" ref="BE13:BE28" si="5">SUM(BF13:BH13)</f>
        <v>254.40999999999997</v>
      </c>
      <c r="BF13" s="27">
        <v>119.64999999999999</v>
      </c>
      <c r="BG13" s="27">
        <v>123.25</v>
      </c>
      <c r="BH13" s="27">
        <v>11.51</v>
      </c>
      <c r="BI13" s="38">
        <f t="shared" ref="BI13:BI28" si="6">BJ13</f>
        <v>178.48</v>
      </c>
      <c r="BJ13" s="27">
        <v>178.48</v>
      </c>
      <c r="BK13" s="38">
        <f t="shared" ref="BK13:BK28" si="7">SUM(BL13:BX13)</f>
        <v>1405.3599999999997</v>
      </c>
      <c r="BL13" s="27">
        <v>137.77999999999997</v>
      </c>
      <c r="BM13" s="27">
        <v>125.70999999999998</v>
      </c>
      <c r="BN13" s="27">
        <v>190.91999999999996</v>
      </c>
      <c r="BO13" s="27">
        <v>12.719999999999999</v>
      </c>
      <c r="BP13" s="27">
        <v>55</v>
      </c>
      <c r="BQ13" s="27">
        <v>24.18</v>
      </c>
      <c r="BR13" s="27">
        <v>15.889999999999997</v>
      </c>
      <c r="BS13" s="27">
        <v>165.44999999999996</v>
      </c>
      <c r="BT13" s="27">
        <v>22.289999999999996</v>
      </c>
      <c r="BU13" s="27">
        <v>193.49</v>
      </c>
      <c r="BV13" s="27">
        <v>32.26</v>
      </c>
      <c r="BW13" s="27">
        <v>189.42</v>
      </c>
      <c r="BX13" s="27">
        <v>240.25</v>
      </c>
      <c r="BY13" s="38">
        <f t="shared" ref="BY13:BY28" si="8">SUM(BZ13:CD13)</f>
        <v>10301.719999999998</v>
      </c>
      <c r="BZ13" s="27">
        <v>7501.329999999999</v>
      </c>
      <c r="CA13" s="27">
        <v>916.71</v>
      </c>
      <c r="CB13" s="27">
        <v>515.16</v>
      </c>
      <c r="CC13" s="27">
        <v>814.28999999999985</v>
      </c>
      <c r="CD13" s="27">
        <v>554.23</v>
      </c>
      <c r="CE13" s="38">
        <f t="shared" ref="CE13:CE28" si="9">SUM(CF13:CO13)</f>
        <v>975.54</v>
      </c>
      <c r="CF13" s="27">
        <v>25.66</v>
      </c>
      <c r="CG13" s="27">
        <v>34.369999999999997</v>
      </c>
      <c r="CH13" s="27">
        <v>4.4400000000000004</v>
      </c>
      <c r="CI13" s="27">
        <v>265.41999999999996</v>
      </c>
      <c r="CJ13" s="27">
        <v>84.46</v>
      </c>
      <c r="CK13" s="27">
        <v>16.739999999999998</v>
      </c>
      <c r="CL13" s="27">
        <v>544.44999999999993</v>
      </c>
      <c r="CM13" s="27" t="s">
        <v>284</v>
      </c>
      <c r="CN13" s="27" t="s">
        <v>284</v>
      </c>
      <c r="CO13" s="27" t="s">
        <v>284</v>
      </c>
      <c r="CP13" s="27">
        <v>46673.979999999996</v>
      </c>
      <c r="CQ13" s="27">
        <v>36943.61</v>
      </c>
      <c r="CR13" s="27">
        <v>605416.79</v>
      </c>
    </row>
    <row r="14" spans="1:96" ht="15" customHeight="1" thickBot="1">
      <c r="A14" s="6">
        <v>1997</v>
      </c>
      <c r="B14" s="37">
        <f t="shared" si="0"/>
        <v>128427.45</v>
      </c>
      <c r="C14" s="25">
        <v>123815.48000000001</v>
      </c>
      <c r="D14" s="25">
        <v>598.92999999999995</v>
      </c>
      <c r="E14" s="25">
        <v>4013.04</v>
      </c>
      <c r="F14" s="37">
        <f t="shared" si="1"/>
        <v>360605.49000000011</v>
      </c>
      <c r="G14" s="25">
        <v>2656.61</v>
      </c>
      <c r="H14" s="25">
        <v>15463.650000000001</v>
      </c>
      <c r="I14" s="25">
        <v>1217.08</v>
      </c>
      <c r="J14" s="25">
        <v>90.490000000000009</v>
      </c>
      <c r="K14" s="26">
        <v>18432.05</v>
      </c>
      <c r="L14" s="27">
        <v>1427.8999999999999</v>
      </c>
      <c r="M14" s="27">
        <v>314.55</v>
      </c>
      <c r="N14" s="27">
        <v>4972.6699999999992</v>
      </c>
      <c r="O14" s="27">
        <v>25111.210000000003</v>
      </c>
      <c r="P14" s="27">
        <v>171.25000000000003</v>
      </c>
      <c r="Q14" s="27">
        <v>41098.979999999996</v>
      </c>
      <c r="R14" s="27">
        <v>29082.289999999997</v>
      </c>
      <c r="S14" s="27">
        <v>73.039999999999992</v>
      </c>
      <c r="T14" s="27">
        <v>497.98</v>
      </c>
      <c r="U14" s="27">
        <v>27472.43</v>
      </c>
      <c r="V14" s="27">
        <v>1117.73</v>
      </c>
      <c r="W14" s="27">
        <v>1052.3100000000002</v>
      </c>
      <c r="X14" s="27">
        <v>13.420000000000002</v>
      </c>
      <c r="Y14" s="27">
        <v>28.37</v>
      </c>
      <c r="Z14" s="27">
        <v>1374.2</v>
      </c>
      <c r="AA14" s="27">
        <v>89.129999999999981</v>
      </c>
      <c r="AB14" s="27">
        <v>35.699999999999996</v>
      </c>
      <c r="AC14" s="27">
        <v>237.47999999999996</v>
      </c>
      <c r="AD14" s="27">
        <v>43.18</v>
      </c>
      <c r="AE14" s="27">
        <v>111.06999999999998</v>
      </c>
      <c r="AF14" s="27">
        <v>185618.84</v>
      </c>
      <c r="AG14" s="27">
        <v>247.76999999999998</v>
      </c>
      <c r="AH14" s="27">
        <v>2554.11</v>
      </c>
      <c r="AI14" s="37">
        <f t="shared" si="2"/>
        <v>14724.68</v>
      </c>
      <c r="AJ14" s="27">
        <v>5686.03</v>
      </c>
      <c r="AK14" s="27">
        <v>3424.1</v>
      </c>
      <c r="AL14" s="27">
        <v>5614.55</v>
      </c>
      <c r="AM14" s="37">
        <f t="shared" si="3"/>
        <v>58127.829999999994</v>
      </c>
      <c r="AN14" s="27">
        <v>624.80999999999995</v>
      </c>
      <c r="AO14" s="27">
        <v>8367.92</v>
      </c>
      <c r="AP14" s="27">
        <v>3235.44</v>
      </c>
      <c r="AQ14" s="27">
        <v>17777.709999999995</v>
      </c>
      <c r="AR14" s="27">
        <v>14037.070000000002</v>
      </c>
      <c r="AS14" s="27">
        <v>13248.199999999999</v>
      </c>
      <c r="AT14" s="27">
        <v>360.35999999999996</v>
      </c>
      <c r="AU14" s="27">
        <v>120.82</v>
      </c>
      <c r="AV14" s="27">
        <v>110.51999999999998</v>
      </c>
      <c r="AW14" s="27">
        <v>244.98</v>
      </c>
      <c r="AX14" s="37">
        <f t="shared" si="4"/>
        <v>325.18</v>
      </c>
      <c r="AY14" s="27">
        <v>98.029999999999987</v>
      </c>
      <c r="AZ14" s="27">
        <v>36.979999999999997</v>
      </c>
      <c r="BA14" s="27">
        <v>15.649999999999999</v>
      </c>
      <c r="BB14" s="27">
        <v>61.25</v>
      </c>
      <c r="BC14" s="27">
        <v>87.83</v>
      </c>
      <c r="BD14" s="27">
        <v>25.439999999999998</v>
      </c>
      <c r="BE14" s="37">
        <f t="shared" si="5"/>
        <v>236.46999999999997</v>
      </c>
      <c r="BF14" s="27">
        <v>115.80999999999999</v>
      </c>
      <c r="BG14" s="27">
        <v>109.78</v>
      </c>
      <c r="BH14" s="27">
        <v>10.88</v>
      </c>
      <c r="BI14" s="38">
        <f t="shared" si="6"/>
        <v>165.10000000000002</v>
      </c>
      <c r="BJ14" s="27">
        <v>165.10000000000002</v>
      </c>
      <c r="BK14" s="38">
        <f t="shared" si="7"/>
        <v>1389.9899999999998</v>
      </c>
      <c r="BL14" s="27">
        <v>137.09</v>
      </c>
      <c r="BM14" s="27">
        <v>125.31999999999998</v>
      </c>
      <c r="BN14" s="27">
        <v>192.67999999999998</v>
      </c>
      <c r="BO14" s="27">
        <v>9.3000000000000007</v>
      </c>
      <c r="BP14" s="27">
        <v>55.72</v>
      </c>
      <c r="BQ14" s="27">
        <v>24.33</v>
      </c>
      <c r="BR14" s="27">
        <v>14.179999999999998</v>
      </c>
      <c r="BS14" s="27">
        <v>160.78</v>
      </c>
      <c r="BT14" s="27">
        <v>22.199999999999996</v>
      </c>
      <c r="BU14" s="27">
        <v>188.99999999999997</v>
      </c>
      <c r="BV14" s="27">
        <v>32.17</v>
      </c>
      <c r="BW14" s="27">
        <v>189.12999999999997</v>
      </c>
      <c r="BX14" s="27">
        <v>238.08999999999997</v>
      </c>
      <c r="BY14" s="38">
        <f t="shared" si="8"/>
        <v>6329.7000000000016</v>
      </c>
      <c r="BZ14" s="27">
        <v>3886.2200000000003</v>
      </c>
      <c r="CA14" s="27">
        <v>763.90000000000009</v>
      </c>
      <c r="CB14" s="27">
        <v>463.14</v>
      </c>
      <c r="CC14" s="27">
        <v>723.18000000000006</v>
      </c>
      <c r="CD14" s="27">
        <v>493.25999999999993</v>
      </c>
      <c r="CE14" s="38">
        <f t="shared" si="9"/>
        <v>1557.0300000000002</v>
      </c>
      <c r="CF14" s="27">
        <v>24.330000000000002</v>
      </c>
      <c r="CG14" s="27">
        <v>33.58</v>
      </c>
      <c r="CH14" s="27">
        <v>4.2300000000000004</v>
      </c>
      <c r="CI14" s="27">
        <v>255.66999999999996</v>
      </c>
      <c r="CJ14" s="27">
        <v>82.6</v>
      </c>
      <c r="CK14" s="27">
        <v>18.239999999999998</v>
      </c>
      <c r="CL14" s="27">
        <v>1138.3800000000001</v>
      </c>
      <c r="CM14" s="27" t="s">
        <v>284</v>
      </c>
      <c r="CN14" s="27" t="s">
        <v>284</v>
      </c>
      <c r="CO14" s="27" t="s">
        <v>284</v>
      </c>
      <c r="CP14" s="27">
        <v>44301.259999999995</v>
      </c>
      <c r="CQ14" s="27">
        <v>35571.539999999994</v>
      </c>
      <c r="CR14" s="27">
        <v>616190.17999999993</v>
      </c>
    </row>
    <row r="15" spans="1:96" ht="15" customHeight="1" thickBot="1">
      <c r="A15" s="6">
        <v>1998</v>
      </c>
      <c r="B15" s="37">
        <f t="shared" si="0"/>
        <v>125372.65</v>
      </c>
      <c r="C15" s="25">
        <v>120688.43</v>
      </c>
      <c r="D15" s="25">
        <v>503.63</v>
      </c>
      <c r="E15" s="25">
        <v>4180.59</v>
      </c>
      <c r="F15" s="37">
        <f t="shared" si="1"/>
        <v>409842.64000000007</v>
      </c>
      <c r="G15" s="25">
        <v>2374.14</v>
      </c>
      <c r="H15" s="25">
        <v>15859.1</v>
      </c>
      <c r="I15" s="25">
        <v>1251.68</v>
      </c>
      <c r="J15" s="25">
        <v>67.789999999999992</v>
      </c>
      <c r="K15" s="26">
        <v>17894.64</v>
      </c>
      <c r="L15" s="27">
        <v>1374.4799999999998</v>
      </c>
      <c r="M15" s="27">
        <v>304.8</v>
      </c>
      <c r="N15" s="27">
        <v>5154.75</v>
      </c>
      <c r="O15" s="27">
        <v>25949.19</v>
      </c>
      <c r="P15" s="27">
        <v>181.06999999999996</v>
      </c>
      <c r="Q15" s="27">
        <v>50207.930000000008</v>
      </c>
      <c r="R15" s="27">
        <v>28468.879999999997</v>
      </c>
      <c r="S15" s="27">
        <v>74.459999999999994</v>
      </c>
      <c r="T15" s="27">
        <v>553.73</v>
      </c>
      <c r="U15" s="27">
        <v>28273.63</v>
      </c>
      <c r="V15" s="27">
        <v>1131.03</v>
      </c>
      <c r="W15" s="27">
        <v>1158.22</v>
      </c>
      <c r="X15" s="27">
        <v>16.59</v>
      </c>
      <c r="Y15" s="27">
        <v>31.169999999999995</v>
      </c>
      <c r="Z15" s="27">
        <v>1724.8899999999999</v>
      </c>
      <c r="AA15" s="27">
        <v>103.15000000000002</v>
      </c>
      <c r="AB15" s="27">
        <v>30.75</v>
      </c>
      <c r="AC15" s="27">
        <v>290.09999999999997</v>
      </c>
      <c r="AD15" s="27">
        <v>51.639999999999993</v>
      </c>
      <c r="AE15" s="27">
        <v>122.59999999999998</v>
      </c>
      <c r="AF15" s="27">
        <v>224313.43000000002</v>
      </c>
      <c r="AG15" s="27">
        <v>263.43999999999994</v>
      </c>
      <c r="AH15" s="27">
        <v>2615.3599999999997</v>
      </c>
      <c r="AI15" s="37">
        <f t="shared" si="2"/>
        <v>15793.699999999999</v>
      </c>
      <c r="AJ15" s="27">
        <v>6099.0700000000006</v>
      </c>
      <c r="AK15" s="27">
        <v>3672.4899999999993</v>
      </c>
      <c r="AL15" s="27">
        <v>6022.1399999999994</v>
      </c>
      <c r="AM15" s="37">
        <f t="shared" si="3"/>
        <v>62092.149999999987</v>
      </c>
      <c r="AN15" s="27">
        <v>723.17000000000007</v>
      </c>
      <c r="AO15" s="27">
        <v>9961.24</v>
      </c>
      <c r="AP15" s="27">
        <v>3558.87</v>
      </c>
      <c r="AQ15" s="27">
        <v>19066.539999999997</v>
      </c>
      <c r="AR15" s="27">
        <v>13331.33</v>
      </c>
      <c r="AS15" s="27">
        <v>14486.839999999997</v>
      </c>
      <c r="AT15" s="27">
        <v>399.73999999999995</v>
      </c>
      <c r="AU15" s="27">
        <v>167.16</v>
      </c>
      <c r="AV15" s="27">
        <v>120.24</v>
      </c>
      <c r="AW15" s="27">
        <v>277.02</v>
      </c>
      <c r="AX15" s="37">
        <f t="shared" si="4"/>
        <v>389.97999999999996</v>
      </c>
      <c r="AY15" s="27">
        <v>104.21999999999998</v>
      </c>
      <c r="AZ15" s="27">
        <v>36.72</v>
      </c>
      <c r="BA15" s="27">
        <v>15.98</v>
      </c>
      <c r="BB15" s="27">
        <v>92.44</v>
      </c>
      <c r="BC15" s="27">
        <v>116.60999999999999</v>
      </c>
      <c r="BD15" s="27">
        <v>24.009999999999998</v>
      </c>
      <c r="BE15" s="37">
        <f t="shared" si="5"/>
        <v>266.92</v>
      </c>
      <c r="BF15" s="27">
        <v>147.35999999999999</v>
      </c>
      <c r="BG15" s="27">
        <v>108.77</v>
      </c>
      <c r="BH15" s="27">
        <v>10.79</v>
      </c>
      <c r="BI15" s="38">
        <f t="shared" si="6"/>
        <v>200.96999999999997</v>
      </c>
      <c r="BJ15" s="27">
        <v>200.96999999999997</v>
      </c>
      <c r="BK15" s="38">
        <f t="shared" si="7"/>
        <v>1528.0099999999998</v>
      </c>
      <c r="BL15" s="27">
        <v>138.75</v>
      </c>
      <c r="BM15" s="27">
        <v>127.61</v>
      </c>
      <c r="BN15" s="27">
        <v>201.07999999999998</v>
      </c>
      <c r="BO15" s="27">
        <v>22.08</v>
      </c>
      <c r="BP15" s="27">
        <v>58.279999999999994</v>
      </c>
      <c r="BQ15" s="27">
        <v>24.94</v>
      </c>
      <c r="BR15" s="27">
        <v>18.3</v>
      </c>
      <c r="BS15" s="27">
        <v>202.24</v>
      </c>
      <c r="BT15" s="27">
        <v>23.529999999999998</v>
      </c>
      <c r="BU15" s="27">
        <v>211.34</v>
      </c>
      <c r="BV15" s="27">
        <v>33.090000000000003</v>
      </c>
      <c r="BW15" s="27">
        <v>209.48999999999998</v>
      </c>
      <c r="BX15" s="27">
        <v>257.27999999999997</v>
      </c>
      <c r="BY15" s="38">
        <f t="shared" si="8"/>
        <v>8582.33</v>
      </c>
      <c r="BZ15" s="27">
        <v>5904.95</v>
      </c>
      <c r="CA15" s="27">
        <v>560.91</v>
      </c>
      <c r="CB15" s="27">
        <v>574.7399999999999</v>
      </c>
      <c r="CC15" s="27">
        <v>913.81999999999994</v>
      </c>
      <c r="CD15" s="27">
        <v>627.91</v>
      </c>
      <c r="CE15" s="38">
        <f t="shared" si="9"/>
        <v>1094.8499999999999</v>
      </c>
      <c r="CF15" s="27">
        <v>23.789999999999996</v>
      </c>
      <c r="CG15" s="27">
        <v>34.589999999999996</v>
      </c>
      <c r="CH15" s="27">
        <v>4.0200000000000005</v>
      </c>
      <c r="CI15" s="27">
        <v>259.52999999999997</v>
      </c>
      <c r="CJ15" s="27">
        <v>83.300000000000011</v>
      </c>
      <c r="CK15" s="27">
        <v>21.41</v>
      </c>
      <c r="CL15" s="27">
        <v>668.20999999999992</v>
      </c>
      <c r="CM15" s="27" t="s">
        <v>284</v>
      </c>
      <c r="CN15" s="27" t="s">
        <v>284</v>
      </c>
      <c r="CO15" s="27" t="s">
        <v>284</v>
      </c>
      <c r="CP15" s="27">
        <v>43657.959999999992</v>
      </c>
      <c r="CQ15" s="27">
        <v>35873.05999999999</v>
      </c>
      <c r="CR15" s="27">
        <v>668822.16</v>
      </c>
    </row>
    <row r="16" spans="1:96" ht="15" customHeight="1" thickBot="1">
      <c r="A16" s="6">
        <v>1999</v>
      </c>
      <c r="B16" s="37">
        <f t="shared" si="0"/>
        <v>130918.69</v>
      </c>
      <c r="C16" s="25">
        <v>126311.69</v>
      </c>
      <c r="D16" s="25">
        <v>505.59</v>
      </c>
      <c r="E16" s="25">
        <v>4101.41</v>
      </c>
      <c r="F16" s="37">
        <f t="shared" si="1"/>
        <v>428024.20999999996</v>
      </c>
      <c r="G16" s="25">
        <v>2362.84</v>
      </c>
      <c r="H16" s="25">
        <v>15103.789999999999</v>
      </c>
      <c r="I16" s="25">
        <v>1216.22</v>
      </c>
      <c r="J16" s="25">
        <v>61.65</v>
      </c>
      <c r="K16" s="26">
        <v>15076.739999999998</v>
      </c>
      <c r="L16" s="27">
        <v>1278.49</v>
      </c>
      <c r="M16" s="27">
        <v>302.44</v>
      </c>
      <c r="N16" s="27">
        <v>4959.7700000000004</v>
      </c>
      <c r="O16" s="27">
        <v>26681.7</v>
      </c>
      <c r="P16" s="27">
        <v>178.98999999999995</v>
      </c>
      <c r="Q16" s="27">
        <v>48507.209999999992</v>
      </c>
      <c r="R16" s="27">
        <v>28416.250000000004</v>
      </c>
      <c r="S16" s="27">
        <v>72.36</v>
      </c>
      <c r="T16" s="27">
        <v>640.39</v>
      </c>
      <c r="U16" s="27">
        <v>27997.349999999995</v>
      </c>
      <c r="V16" s="27">
        <v>1284.49</v>
      </c>
      <c r="W16" s="27">
        <v>1219.58</v>
      </c>
      <c r="X16" s="27">
        <v>18.979999999999997</v>
      </c>
      <c r="Y16" s="27">
        <v>33.700000000000003</v>
      </c>
      <c r="Z16" s="27">
        <v>1319.98</v>
      </c>
      <c r="AA16" s="27">
        <v>102.52</v>
      </c>
      <c r="AB16" s="27">
        <v>23.769999999999996</v>
      </c>
      <c r="AC16" s="27">
        <v>298.2</v>
      </c>
      <c r="AD16" s="27">
        <v>52.379999999999995</v>
      </c>
      <c r="AE16" s="27">
        <v>126.91999999999999</v>
      </c>
      <c r="AF16" s="27">
        <v>247318.87999999998</v>
      </c>
      <c r="AG16" s="27">
        <v>279.27</v>
      </c>
      <c r="AH16" s="27">
        <v>3089.35</v>
      </c>
      <c r="AI16" s="37">
        <f t="shared" si="2"/>
        <v>14834.05</v>
      </c>
      <c r="AJ16" s="27">
        <v>5749.78</v>
      </c>
      <c r="AK16" s="27">
        <v>3456.8699999999994</v>
      </c>
      <c r="AL16" s="27">
        <v>5627.4</v>
      </c>
      <c r="AM16" s="37">
        <f t="shared" si="3"/>
        <v>66262.590000000011</v>
      </c>
      <c r="AN16" s="27">
        <v>761.68</v>
      </c>
      <c r="AO16" s="27">
        <v>10565.83</v>
      </c>
      <c r="AP16" s="27">
        <v>3764.87</v>
      </c>
      <c r="AQ16" s="27">
        <v>19807.34</v>
      </c>
      <c r="AR16" s="27">
        <v>14195.31</v>
      </c>
      <c r="AS16" s="27">
        <v>16153.67</v>
      </c>
      <c r="AT16" s="27">
        <v>406.71000000000004</v>
      </c>
      <c r="AU16" s="27">
        <v>180.16</v>
      </c>
      <c r="AV16" s="27">
        <v>132.15999999999997</v>
      </c>
      <c r="AW16" s="27">
        <v>294.86</v>
      </c>
      <c r="AX16" s="37">
        <f t="shared" si="4"/>
        <v>405.45000000000005</v>
      </c>
      <c r="AY16" s="27">
        <v>102.99</v>
      </c>
      <c r="AZ16" s="27">
        <v>36.01</v>
      </c>
      <c r="BA16" s="27">
        <v>15.84</v>
      </c>
      <c r="BB16" s="27">
        <v>98.339999999999989</v>
      </c>
      <c r="BC16" s="27">
        <v>129.41999999999999</v>
      </c>
      <c r="BD16" s="27">
        <v>22.849999999999998</v>
      </c>
      <c r="BE16" s="37">
        <f t="shared" si="5"/>
        <v>273.86999999999995</v>
      </c>
      <c r="BF16" s="27">
        <v>167.92999999999998</v>
      </c>
      <c r="BG16" s="27">
        <v>96.119999999999976</v>
      </c>
      <c r="BH16" s="27">
        <v>9.82</v>
      </c>
      <c r="BI16" s="38">
        <f t="shared" si="6"/>
        <v>196.12</v>
      </c>
      <c r="BJ16" s="27">
        <v>196.12</v>
      </c>
      <c r="BK16" s="38">
        <f t="shared" si="7"/>
        <v>1562.63</v>
      </c>
      <c r="BL16" s="27">
        <v>137.26</v>
      </c>
      <c r="BM16" s="27">
        <v>126.61999999999999</v>
      </c>
      <c r="BN16" s="27">
        <v>201.88</v>
      </c>
      <c r="BO16" s="27">
        <v>19.16</v>
      </c>
      <c r="BP16" s="27">
        <v>58.709999999999994</v>
      </c>
      <c r="BQ16" s="27">
        <v>24.859999999999996</v>
      </c>
      <c r="BR16" s="27">
        <v>20.079999999999995</v>
      </c>
      <c r="BS16" s="27">
        <v>210.09999999999997</v>
      </c>
      <c r="BT16" s="27">
        <v>24.299999999999997</v>
      </c>
      <c r="BU16" s="27">
        <v>218.39</v>
      </c>
      <c r="BV16" s="27">
        <v>33.01</v>
      </c>
      <c r="BW16" s="27">
        <v>220.95999999999998</v>
      </c>
      <c r="BX16" s="27">
        <v>267.29999999999995</v>
      </c>
      <c r="BY16" s="38">
        <f t="shared" si="8"/>
        <v>9329.5499999999993</v>
      </c>
      <c r="BZ16" s="27">
        <v>6505.3399999999992</v>
      </c>
      <c r="CA16" s="27">
        <v>522.75</v>
      </c>
      <c r="CB16" s="27">
        <v>617.84</v>
      </c>
      <c r="CC16" s="27">
        <v>997.37</v>
      </c>
      <c r="CD16" s="27">
        <v>686.25</v>
      </c>
      <c r="CE16" s="38">
        <f t="shared" si="9"/>
        <v>894.4</v>
      </c>
      <c r="CF16" s="27">
        <v>23.15</v>
      </c>
      <c r="CG16" s="27">
        <v>34.589999999999996</v>
      </c>
      <c r="CH16" s="27">
        <v>3.78</v>
      </c>
      <c r="CI16" s="27">
        <v>254.78</v>
      </c>
      <c r="CJ16" s="27">
        <v>82.48</v>
      </c>
      <c r="CK16" s="27">
        <v>22.629999999999995</v>
      </c>
      <c r="CL16" s="27">
        <v>472.98999999999995</v>
      </c>
      <c r="CM16" s="27" t="s">
        <v>284</v>
      </c>
      <c r="CN16" s="27" t="s">
        <v>284</v>
      </c>
      <c r="CO16" s="27" t="s">
        <v>284</v>
      </c>
      <c r="CP16" s="27">
        <v>41498</v>
      </c>
      <c r="CQ16" s="27">
        <v>34606.21</v>
      </c>
      <c r="CR16" s="27">
        <v>694199.56000000017</v>
      </c>
    </row>
    <row r="17" spans="1:96" ht="15" customHeight="1" thickBot="1">
      <c r="A17" s="6">
        <v>2000</v>
      </c>
      <c r="B17" s="37">
        <f t="shared" si="0"/>
        <v>137823.97</v>
      </c>
      <c r="C17" s="25">
        <v>131847.63999999998</v>
      </c>
      <c r="D17" s="25">
        <v>377.6</v>
      </c>
      <c r="E17" s="25">
        <v>5598.73</v>
      </c>
      <c r="F17" s="37">
        <f t="shared" si="1"/>
        <v>379263.11</v>
      </c>
      <c r="G17" s="25">
        <v>2608.4999999999995</v>
      </c>
      <c r="H17" s="25">
        <v>13726.349999999999</v>
      </c>
      <c r="I17" s="25">
        <v>1096.3599999999999</v>
      </c>
      <c r="J17" s="25">
        <v>62.05</v>
      </c>
      <c r="K17" s="26">
        <v>14796.87</v>
      </c>
      <c r="L17" s="27">
        <v>914.83999999999992</v>
      </c>
      <c r="M17" s="27">
        <v>309.89999999999998</v>
      </c>
      <c r="N17" s="27">
        <v>4719.83</v>
      </c>
      <c r="O17" s="27">
        <v>27651.23</v>
      </c>
      <c r="P17" s="27">
        <v>194.31</v>
      </c>
      <c r="Q17" s="27">
        <v>42828.869999999995</v>
      </c>
      <c r="R17" s="27">
        <v>27456.399999999994</v>
      </c>
      <c r="S17" s="27">
        <v>78.20999999999998</v>
      </c>
      <c r="T17" s="27">
        <v>734.39</v>
      </c>
      <c r="U17" s="27">
        <v>27434.67</v>
      </c>
      <c r="V17" s="27">
        <v>1403.17</v>
      </c>
      <c r="W17" s="27">
        <v>1121.6199999999999</v>
      </c>
      <c r="X17" s="27">
        <v>20.250000000000004</v>
      </c>
      <c r="Y17" s="27">
        <v>34.28</v>
      </c>
      <c r="Z17" s="27">
        <v>1266.3499999999999</v>
      </c>
      <c r="AA17" s="27">
        <v>117.22</v>
      </c>
      <c r="AB17" s="27">
        <v>16.39</v>
      </c>
      <c r="AC17" s="27">
        <v>326.71000000000004</v>
      </c>
      <c r="AD17" s="27">
        <v>53.879999999999995</v>
      </c>
      <c r="AE17" s="27">
        <v>121.52999999999999</v>
      </c>
      <c r="AF17" s="27">
        <v>206119.95</v>
      </c>
      <c r="AG17" s="27">
        <v>318.61999999999995</v>
      </c>
      <c r="AH17" s="27">
        <v>3730.3599999999997</v>
      </c>
      <c r="AI17" s="37">
        <f t="shared" si="2"/>
        <v>16782.28</v>
      </c>
      <c r="AJ17" s="27">
        <v>6508.99</v>
      </c>
      <c r="AK17" s="27">
        <v>3913.3</v>
      </c>
      <c r="AL17" s="27">
        <v>6359.99</v>
      </c>
      <c r="AM17" s="37">
        <f t="shared" si="3"/>
        <v>71936.03</v>
      </c>
      <c r="AN17" s="27">
        <v>841.26999999999987</v>
      </c>
      <c r="AO17" s="27">
        <v>11489.76</v>
      </c>
      <c r="AP17" s="27">
        <v>4138.2300000000005</v>
      </c>
      <c r="AQ17" s="27">
        <v>23249.21</v>
      </c>
      <c r="AR17" s="27">
        <v>13555.11</v>
      </c>
      <c r="AS17" s="27">
        <v>17555.87</v>
      </c>
      <c r="AT17" s="27">
        <v>481</v>
      </c>
      <c r="AU17" s="27">
        <v>173.54999999999998</v>
      </c>
      <c r="AV17" s="27">
        <v>142.78</v>
      </c>
      <c r="AW17" s="27">
        <v>309.24999999999994</v>
      </c>
      <c r="AX17" s="37">
        <f t="shared" si="4"/>
        <v>428.19</v>
      </c>
      <c r="AY17" s="27">
        <v>110.80999999999999</v>
      </c>
      <c r="AZ17" s="27">
        <v>39.24</v>
      </c>
      <c r="BA17" s="27">
        <v>17.829999999999998</v>
      </c>
      <c r="BB17" s="27">
        <v>114.86000000000001</v>
      </c>
      <c r="BC17" s="27">
        <v>125.30000000000001</v>
      </c>
      <c r="BD17" s="27">
        <v>20.149999999999999</v>
      </c>
      <c r="BE17" s="37">
        <f t="shared" si="5"/>
        <v>228.7</v>
      </c>
      <c r="BF17" s="27">
        <v>145.10999999999999</v>
      </c>
      <c r="BG17" s="27">
        <v>77.72</v>
      </c>
      <c r="BH17" s="27">
        <v>5.87</v>
      </c>
      <c r="BI17" s="38">
        <f t="shared" si="6"/>
        <v>196.96999999999997</v>
      </c>
      <c r="BJ17" s="27">
        <v>196.96999999999997</v>
      </c>
      <c r="BK17" s="38">
        <f t="shared" si="7"/>
        <v>1662.52</v>
      </c>
      <c r="BL17" s="27">
        <v>131.16999999999999</v>
      </c>
      <c r="BM17" s="27">
        <v>121.67999999999998</v>
      </c>
      <c r="BN17" s="27">
        <v>156.09999999999997</v>
      </c>
      <c r="BO17" s="27">
        <v>18.339999999999996</v>
      </c>
      <c r="BP17" s="27">
        <v>58.399999999999991</v>
      </c>
      <c r="BQ17" s="27">
        <v>26.689999999999998</v>
      </c>
      <c r="BR17" s="27">
        <v>21.229999999999997</v>
      </c>
      <c r="BS17" s="27">
        <v>320.81</v>
      </c>
      <c r="BT17" s="27">
        <v>27.11</v>
      </c>
      <c r="BU17" s="27">
        <v>232.21</v>
      </c>
      <c r="BV17" s="27">
        <v>34.929999999999993</v>
      </c>
      <c r="BW17" s="27">
        <v>218.15999999999997</v>
      </c>
      <c r="BX17" s="27">
        <v>295.69</v>
      </c>
      <c r="BY17" s="38">
        <f t="shared" si="8"/>
        <v>8961.93</v>
      </c>
      <c r="BZ17" s="27">
        <v>6261.5999999999995</v>
      </c>
      <c r="CA17" s="27">
        <v>522.20999999999992</v>
      </c>
      <c r="CB17" s="27">
        <v>448.15999999999997</v>
      </c>
      <c r="CC17" s="27">
        <v>1022.5999999999999</v>
      </c>
      <c r="CD17" s="27">
        <v>707.3599999999999</v>
      </c>
      <c r="CE17" s="38">
        <f t="shared" si="9"/>
        <v>1144.25</v>
      </c>
      <c r="CF17" s="27">
        <v>26.17</v>
      </c>
      <c r="CG17" s="27">
        <v>32.6</v>
      </c>
      <c r="CH17" s="27">
        <v>3.8999999999999995</v>
      </c>
      <c r="CI17" s="27">
        <v>276.68</v>
      </c>
      <c r="CJ17" s="27">
        <v>86.539999999999978</v>
      </c>
      <c r="CK17" s="27">
        <v>24.369999999999997</v>
      </c>
      <c r="CL17" s="27">
        <v>693.9899999999999</v>
      </c>
      <c r="CM17" s="27" t="s">
        <v>284</v>
      </c>
      <c r="CN17" s="27" t="s">
        <v>284</v>
      </c>
      <c r="CO17" s="27" t="s">
        <v>284</v>
      </c>
      <c r="CP17" s="27">
        <v>39667.47</v>
      </c>
      <c r="CQ17" s="27">
        <v>33266.720000000001</v>
      </c>
      <c r="CR17" s="27">
        <v>658095.42000000004</v>
      </c>
    </row>
    <row r="18" spans="1:96" ht="15" customHeight="1" thickBot="1">
      <c r="A18" s="6">
        <v>2001</v>
      </c>
      <c r="B18" s="37">
        <f t="shared" si="0"/>
        <v>132884.88999999998</v>
      </c>
      <c r="C18" s="25">
        <v>127046.15</v>
      </c>
      <c r="D18" s="25">
        <v>228.05</v>
      </c>
      <c r="E18" s="25">
        <v>5610.6900000000005</v>
      </c>
      <c r="F18" s="37">
        <f t="shared" si="1"/>
        <v>359482.28</v>
      </c>
      <c r="G18" s="25">
        <v>2382.7999999999997</v>
      </c>
      <c r="H18" s="25">
        <v>13559.079999999998</v>
      </c>
      <c r="I18" s="25">
        <v>1148.95</v>
      </c>
      <c r="J18" s="25">
        <v>41.75</v>
      </c>
      <c r="K18" s="26">
        <v>12249.04</v>
      </c>
      <c r="L18" s="27">
        <v>874.56999999999994</v>
      </c>
      <c r="M18" s="27">
        <v>250.91000000000003</v>
      </c>
      <c r="N18" s="27">
        <v>3178.8799999999997</v>
      </c>
      <c r="O18" s="27">
        <v>23936.05</v>
      </c>
      <c r="P18" s="27">
        <v>140.47999999999999</v>
      </c>
      <c r="Q18" s="27">
        <v>35212.269999999997</v>
      </c>
      <c r="R18" s="27">
        <v>26255.13</v>
      </c>
      <c r="S18" s="27">
        <v>61.389999999999993</v>
      </c>
      <c r="T18" s="27">
        <v>483.59</v>
      </c>
      <c r="U18" s="27">
        <v>26103.21</v>
      </c>
      <c r="V18" s="27">
        <v>803.22</v>
      </c>
      <c r="W18" s="27">
        <v>1024.26</v>
      </c>
      <c r="X18" s="27">
        <v>15.610000000000001</v>
      </c>
      <c r="Y18" s="27">
        <v>24.919999999999998</v>
      </c>
      <c r="Z18" s="27">
        <v>1002.5199999999999</v>
      </c>
      <c r="AA18" s="27">
        <v>90.550000000000011</v>
      </c>
      <c r="AB18" s="27">
        <v>13.079999999999998</v>
      </c>
      <c r="AC18" s="27">
        <v>252.54000000000002</v>
      </c>
      <c r="AD18" s="27">
        <v>40.239999999999995</v>
      </c>
      <c r="AE18" s="27">
        <v>84.139999999999986</v>
      </c>
      <c r="AF18" s="27">
        <v>205920.14</v>
      </c>
      <c r="AG18" s="27">
        <v>349.02</v>
      </c>
      <c r="AH18" s="27">
        <v>3983.9399999999996</v>
      </c>
      <c r="AI18" s="37">
        <f t="shared" si="2"/>
        <v>16280.810000000001</v>
      </c>
      <c r="AJ18" s="27">
        <v>6305.93</v>
      </c>
      <c r="AK18" s="27">
        <v>3793.18</v>
      </c>
      <c r="AL18" s="27">
        <v>6181.7</v>
      </c>
      <c r="AM18" s="37">
        <f t="shared" si="3"/>
        <v>74200.33</v>
      </c>
      <c r="AN18" s="27">
        <v>663.7</v>
      </c>
      <c r="AO18" s="27">
        <v>9017.5400000000009</v>
      </c>
      <c r="AP18" s="27">
        <v>3351.11</v>
      </c>
      <c r="AQ18" s="27">
        <v>30302.94</v>
      </c>
      <c r="AR18" s="27">
        <v>12349.050000000001</v>
      </c>
      <c r="AS18" s="27">
        <v>17331.29</v>
      </c>
      <c r="AT18" s="27">
        <v>556.9899999999999</v>
      </c>
      <c r="AU18" s="27">
        <v>196.13</v>
      </c>
      <c r="AV18" s="27">
        <v>130.64999999999998</v>
      </c>
      <c r="AW18" s="27">
        <v>300.92999999999995</v>
      </c>
      <c r="AX18" s="37">
        <f t="shared" si="4"/>
        <v>414.7</v>
      </c>
      <c r="AY18" s="27">
        <v>79.94</v>
      </c>
      <c r="AZ18" s="27">
        <v>41.25</v>
      </c>
      <c r="BA18" s="27">
        <v>18.819999999999997</v>
      </c>
      <c r="BB18" s="27">
        <v>133.69</v>
      </c>
      <c r="BC18" s="27">
        <v>123.61999999999999</v>
      </c>
      <c r="BD18" s="27">
        <v>17.38</v>
      </c>
      <c r="BE18" s="37">
        <f t="shared" si="5"/>
        <v>218.99999999999997</v>
      </c>
      <c r="BF18" s="27">
        <v>145.38999999999999</v>
      </c>
      <c r="BG18" s="27">
        <v>66.58</v>
      </c>
      <c r="BH18" s="27">
        <v>7.0299999999999985</v>
      </c>
      <c r="BI18" s="38">
        <f t="shared" si="6"/>
        <v>193.51999999999998</v>
      </c>
      <c r="BJ18" s="27">
        <v>193.51999999999998</v>
      </c>
      <c r="BK18" s="38">
        <f t="shared" si="7"/>
        <v>1861.06</v>
      </c>
      <c r="BL18" s="27">
        <v>143.57999999999998</v>
      </c>
      <c r="BM18" s="27">
        <v>134.18</v>
      </c>
      <c r="BN18" s="27">
        <v>155.91999999999996</v>
      </c>
      <c r="BO18" s="27">
        <v>18.689999999999998</v>
      </c>
      <c r="BP18" s="27">
        <v>57.919999999999995</v>
      </c>
      <c r="BQ18" s="27">
        <v>28.49</v>
      </c>
      <c r="BR18" s="27">
        <v>26.379999999999995</v>
      </c>
      <c r="BS18" s="27">
        <v>361.96999999999997</v>
      </c>
      <c r="BT18" s="27">
        <v>33.39</v>
      </c>
      <c r="BU18" s="27">
        <v>252.45999999999998</v>
      </c>
      <c r="BV18" s="27">
        <v>37.29</v>
      </c>
      <c r="BW18" s="27">
        <v>255.43999999999997</v>
      </c>
      <c r="BX18" s="27">
        <v>355.35</v>
      </c>
      <c r="BY18" s="38">
        <f t="shared" si="8"/>
        <v>10424.18</v>
      </c>
      <c r="BZ18" s="27">
        <v>7000.34</v>
      </c>
      <c r="CA18" s="27">
        <v>629.30999999999995</v>
      </c>
      <c r="CB18" s="27">
        <v>636.93999999999994</v>
      </c>
      <c r="CC18" s="27">
        <v>1268.4100000000001</v>
      </c>
      <c r="CD18" s="27">
        <v>889.18000000000006</v>
      </c>
      <c r="CE18" s="38">
        <f t="shared" si="9"/>
        <v>1245.1999999999998</v>
      </c>
      <c r="CF18" s="27">
        <v>28.27</v>
      </c>
      <c r="CG18" s="27">
        <v>42.51</v>
      </c>
      <c r="CH18" s="27">
        <v>3.8299999999999996</v>
      </c>
      <c r="CI18" s="27">
        <v>311.85999999999996</v>
      </c>
      <c r="CJ18" s="27">
        <v>96.100000000000009</v>
      </c>
      <c r="CK18" s="27">
        <v>28.409999999999997</v>
      </c>
      <c r="CL18" s="27">
        <v>734.2199999999998</v>
      </c>
      <c r="CM18" s="27" t="s">
        <v>284</v>
      </c>
      <c r="CN18" s="27" t="s">
        <v>284</v>
      </c>
      <c r="CO18" s="27" t="s">
        <v>284</v>
      </c>
      <c r="CP18" s="27">
        <v>38148.709999999992</v>
      </c>
      <c r="CQ18" s="27">
        <v>32365.499999999996</v>
      </c>
      <c r="CR18" s="27">
        <v>635354.68000000005</v>
      </c>
    </row>
    <row r="19" spans="1:96" ht="15" customHeight="1" thickBot="1">
      <c r="A19" s="6">
        <v>2002</v>
      </c>
      <c r="B19" s="37">
        <f t="shared" si="0"/>
        <v>129118.21999999999</v>
      </c>
      <c r="C19" s="25">
        <v>124664.62999999999</v>
      </c>
      <c r="D19" s="25">
        <v>237.85999999999999</v>
      </c>
      <c r="E19" s="25">
        <v>4215.7299999999987</v>
      </c>
      <c r="F19" s="37">
        <f t="shared" si="1"/>
        <v>365315.33999999991</v>
      </c>
      <c r="G19" s="25">
        <v>2262.16</v>
      </c>
      <c r="H19" s="25">
        <v>13515.629999999997</v>
      </c>
      <c r="I19" s="25">
        <v>1042.3</v>
      </c>
      <c r="J19" s="25">
        <v>48.089999999999989</v>
      </c>
      <c r="K19" s="26">
        <v>12248.51</v>
      </c>
      <c r="L19" s="27">
        <v>932.87999999999988</v>
      </c>
      <c r="M19" s="27">
        <v>230.31999999999996</v>
      </c>
      <c r="N19" s="27">
        <v>3508.5399999999991</v>
      </c>
      <c r="O19" s="27">
        <v>23666.09</v>
      </c>
      <c r="P19" s="27">
        <v>139.86999999999998</v>
      </c>
      <c r="Q19" s="27">
        <v>35469.18</v>
      </c>
      <c r="R19" s="27">
        <v>23190.079999999998</v>
      </c>
      <c r="S19" s="27">
        <v>61.06</v>
      </c>
      <c r="T19" s="27">
        <v>341.93</v>
      </c>
      <c r="U19" s="27">
        <v>25729.909999999996</v>
      </c>
      <c r="V19" s="27">
        <v>740.03</v>
      </c>
      <c r="W19" s="27">
        <v>877.51</v>
      </c>
      <c r="X19" s="27">
        <v>16.089999999999996</v>
      </c>
      <c r="Y19" s="27">
        <v>24.990000000000002</v>
      </c>
      <c r="Z19" s="27">
        <v>841.36</v>
      </c>
      <c r="AA19" s="27">
        <v>92.6</v>
      </c>
      <c r="AB19" s="27">
        <v>9.7999999999999989</v>
      </c>
      <c r="AC19" s="27">
        <v>241.81999999999996</v>
      </c>
      <c r="AD19" s="27">
        <v>32.89</v>
      </c>
      <c r="AE19" s="27">
        <v>79.83</v>
      </c>
      <c r="AF19" s="27">
        <v>215462.84</v>
      </c>
      <c r="AG19" s="27">
        <v>291.29000000000002</v>
      </c>
      <c r="AH19" s="27">
        <v>4217.74</v>
      </c>
      <c r="AI19" s="37">
        <f t="shared" si="2"/>
        <v>17176.53</v>
      </c>
      <c r="AJ19" s="27">
        <v>6650.2799999999988</v>
      </c>
      <c r="AK19" s="27">
        <v>4000.25</v>
      </c>
      <c r="AL19" s="27">
        <v>6526.0000000000009</v>
      </c>
      <c r="AM19" s="37">
        <f t="shared" si="3"/>
        <v>73045.039999999994</v>
      </c>
      <c r="AN19" s="27">
        <v>668.8</v>
      </c>
      <c r="AO19" s="27">
        <v>8611.2699999999986</v>
      </c>
      <c r="AP19" s="27">
        <v>3711.34</v>
      </c>
      <c r="AQ19" s="27">
        <v>29912.309999999998</v>
      </c>
      <c r="AR19" s="27">
        <v>12269.289999999999</v>
      </c>
      <c r="AS19" s="27">
        <v>16776.91</v>
      </c>
      <c r="AT19" s="27">
        <v>511.56</v>
      </c>
      <c r="AU19" s="27">
        <v>160.03999999999996</v>
      </c>
      <c r="AV19" s="27">
        <v>129.46999999999997</v>
      </c>
      <c r="AW19" s="27">
        <v>294.04999999999995</v>
      </c>
      <c r="AX19" s="37">
        <f t="shared" si="4"/>
        <v>355.18999999999994</v>
      </c>
      <c r="AY19" s="27">
        <v>81.38</v>
      </c>
      <c r="AZ19" s="27">
        <v>37.06</v>
      </c>
      <c r="BA19" s="27">
        <v>17.919999999999998</v>
      </c>
      <c r="BB19" s="27">
        <v>120.7</v>
      </c>
      <c r="BC19" s="27">
        <v>88.479999999999976</v>
      </c>
      <c r="BD19" s="27">
        <v>9.6499999999999986</v>
      </c>
      <c r="BE19" s="37">
        <f t="shared" si="5"/>
        <v>197.67000000000002</v>
      </c>
      <c r="BF19" s="27">
        <v>141.61000000000001</v>
      </c>
      <c r="BG19" s="27">
        <v>47.16</v>
      </c>
      <c r="BH19" s="27">
        <v>8.9</v>
      </c>
      <c r="BI19" s="38">
        <f t="shared" si="6"/>
        <v>141.71</v>
      </c>
      <c r="BJ19" s="27">
        <v>141.71</v>
      </c>
      <c r="BK19" s="38">
        <f t="shared" si="7"/>
        <v>1722.09</v>
      </c>
      <c r="BL19" s="27">
        <v>109.07</v>
      </c>
      <c r="BM19" s="27">
        <v>102.35</v>
      </c>
      <c r="BN19" s="27">
        <v>112.35000000000001</v>
      </c>
      <c r="BO19" s="27">
        <v>17.38</v>
      </c>
      <c r="BP19" s="27">
        <v>45.26</v>
      </c>
      <c r="BQ19" s="27">
        <v>24.2</v>
      </c>
      <c r="BR19" s="27">
        <v>24.109999999999996</v>
      </c>
      <c r="BS19" s="27">
        <v>421.78</v>
      </c>
      <c r="BT19" s="27">
        <v>31.400000000000002</v>
      </c>
      <c r="BU19" s="27">
        <v>242.1</v>
      </c>
      <c r="BV19" s="27">
        <v>31.859999999999992</v>
      </c>
      <c r="BW19" s="27">
        <v>222.76</v>
      </c>
      <c r="BX19" s="27">
        <v>337.46999999999997</v>
      </c>
      <c r="BY19" s="38">
        <f t="shared" si="8"/>
        <v>10511.900000000001</v>
      </c>
      <c r="BZ19" s="27">
        <v>7285.63</v>
      </c>
      <c r="CA19" s="27">
        <v>576.00999999999988</v>
      </c>
      <c r="CB19" s="27">
        <v>683.89999999999975</v>
      </c>
      <c r="CC19" s="27">
        <v>1156.69</v>
      </c>
      <c r="CD19" s="27">
        <v>809.67</v>
      </c>
      <c r="CE19" s="38">
        <f t="shared" si="9"/>
        <v>698.46</v>
      </c>
      <c r="CF19" s="27">
        <v>25.95</v>
      </c>
      <c r="CG19" s="27">
        <v>43.6</v>
      </c>
      <c r="CH19" s="27">
        <v>3.09</v>
      </c>
      <c r="CI19" s="27">
        <v>324.59000000000003</v>
      </c>
      <c r="CJ19" s="27">
        <v>86.14</v>
      </c>
      <c r="CK19" s="27">
        <v>24.29</v>
      </c>
      <c r="CL19" s="27">
        <v>190.79999999999998</v>
      </c>
      <c r="CM19" s="27" t="s">
        <v>284</v>
      </c>
      <c r="CN19" s="27" t="s">
        <v>284</v>
      </c>
      <c r="CO19" s="27" t="s">
        <v>284</v>
      </c>
      <c r="CP19" s="27">
        <v>35938.630000000005</v>
      </c>
      <c r="CQ19" s="27">
        <v>30669.54</v>
      </c>
      <c r="CR19" s="27">
        <v>634220.77999999968</v>
      </c>
    </row>
    <row r="20" spans="1:96" ht="15" customHeight="1" thickBot="1">
      <c r="A20" s="6">
        <v>2003</v>
      </c>
      <c r="B20" s="37">
        <f t="shared" si="0"/>
        <v>120420.36</v>
      </c>
      <c r="C20" s="25">
        <v>116909.85</v>
      </c>
      <c r="D20" s="25">
        <v>203.64000000000001</v>
      </c>
      <c r="E20" s="25">
        <v>3306.87</v>
      </c>
      <c r="F20" s="37">
        <f t="shared" si="1"/>
        <v>268988.11000000004</v>
      </c>
      <c r="G20" s="25">
        <v>2279.94</v>
      </c>
      <c r="H20" s="25">
        <v>7608.5400000000009</v>
      </c>
      <c r="I20" s="25">
        <v>693.48</v>
      </c>
      <c r="J20" s="25">
        <v>40.770000000000003</v>
      </c>
      <c r="K20" s="26">
        <v>5640.06</v>
      </c>
      <c r="L20" s="27">
        <v>508.56</v>
      </c>
      <c r="M20" s="27">
        <v>228.64999999999998</v>
      </c>
      <c r="N20" s="27">
        <v>2244.5700000000002</v>
      </c>
      <c r="O20" s="27">
        <v>19690.11</v>
      </c>
      <c r="P20" s="27">
        <v>138.25999999999996</v>
      </c>
      <c r="Q20" s="27">
        <v>31134.55</v>
      </c>
      <c r="R20" s="27">
        <v>20873.349999999999</v>
      </c>
      <c r="S20" s="27">
        <v>59.779999999999994</v>
      </c>
      <c r="T20" s="27">
        <v>264.40999999999997</v>
      </c>
      <c r="U20" s="27">
        <v>22256.560000000001</v>
      </c>
      <c r="V20" s="27">
        <v>721.35</v>
      </c>
      <c r="W20" s="27">
        <v>860.51</v>
      </c>
      <c r="X20" s="27">
        <v>16.559999999999999</v>
      </c>
      <c r="Y20" s="27">
        <v>22.630000000000003</v>
      </c>
      <c r="Z20" s="27">
        <v>567.09</v>
      </c>
      <c r="AA20" s="27">
        <v>88.46</v>
      </c>
      <c r="AB20" s="27">
        <v>8.82</v>
      </c>
      <c r="AC20" s="27">
        <v>240.14999999999998</v>
      </c>
      <c r="AD20" s="27">
        <v>32.07</v>
      </c>
      <c r="AE20" s="27">
        <v>81.180000000000007</v>
      </c>
      <c r="AF20" s="27">
        <v>147997.26</v>
      </c>
      <c r="AG20" s="27">
        <v>320.98999999999995</v>
      </c>
      <c r="AH20" s="27">
        <v>4369.45</v>
      </c>
      <c r="AI20" s="37">
        <f t="shared" si="2"/>
        <v>14638.75</v>
      </c>
      <c r="AJ20" s="27">
        <v>5716.49</v>
      </c>
      <c r="AK20" s="27">
        <v>3424.33</v>
      </c>
      <c r="AL20" s="27">
        <v>5497.9300000000012</v>
      </c>
      <c r="AM20" s="37">
        <f t="shared" si="3"/>
        <v>74984.529999999984</v>
      </c>
      <c r="AN20" s="27">
        <v>688.08</v>
      </c>
      <c r="AO20" s="27">
        <v>8435.6099999999988</v>
      </c>
      <c r="AP20" s="27">
        <v>3790.3999999999996</v>
      </c>
      <c r="AQ20" s="27">
        <v>28048.129999999997</v>
      </c>
      <c r="AR20" s="27">
        <v>14962.210000000001</v>
      </c>
      <c r="AS20" s="27">
        <v>17963.289999999997</v>
      </c>
      <c r="AT20" s="27">
        <v>506.58</v>
      </c>
      <c r="AU20" s="27">
        <v>161.09</v>
      </c>
      <c r="AV20" s="27">
        <v>131.01999999999998</v>
      </c>
      <c r="AW20" s="27">
        <v>298.12</v>
      </c>
      <c r="AX20" s="37">
        <f t="shared" si="4"/>
        <v>367.70999999999992</v>
      </c>
      <c r="AY20" s="27">
        <v>81.819999999999979</v>
      </c>
      <c r="AZ20" s="27">
        <v>35.85</v>
      </c>
      <c r="BA20" s="27">
        <v>16.38</v>
      </c>
      <c r="BB20" s="27">
        <v>133.64999999999998</v>
      </c>
      <c r="BC20" s="27">
        <v>91.2</v>
      </c>
      <c r="BD20" s="27">
        <v>8.8099999999999987</v>
      </c>
      <c r="BE20" s="37">
        <f t="shared" si="5"/>
        <v>200.74</v>
      </c>
      <c r="BF20" s="27">
        <v>141.87</v>
      </c>
      <c r="BG20" s="27">
        <v>50.29</v>
      </c>
      <c r="BH20" s="27">
        <v>8.5799999999999983</v>
      </c>
      <c r="BI20" s="38">
        <f t="shared" si="6"/>
        <v>131.31</v>
      </c>
      <c r="BJ20" s="27">
        <v>131.31</v>
      </c>
      <c r="BK20" s="38">
        <f t="shared" si="7"/>
        <v>1735.37</v>
      </c>
      <c r="BL20" s="27">
        <v>108.32</v>
      </c>
      <c r="BM20" s="27">
        <v>102.05999999999999</v>
      </c>
      <c r="BN20" s="27">
        <v>113.95999999999998</v>
      </c>
      <c r="BO20" s="27">
        <v>16.61</v>
      </c>
      <c r="BP20" s="27">
        <v>46.25</v>
      </c>
      <c r="BQ20" s="27">
        <v>25.819999999999997</v>
      </c>
      <c r="BR20" s="27">
        <v>22.779999999999998</v>
      </c>
      <c r="BS20" s="27">
        <v>427.34</v>
      </c>
      <c r="BT20" s="27">
        <v>32.729999999999997</v>
      </c>
      <c r="BU20" s="27">
        <v>233.04000000000002</v>
      </c>
      <c r="BV20" s="27">
        <v>33.22</v>
      </c>
      <c r="BW20" s="27">
        <v>223.35999999999999</v>
      </c>
      <c r="BX20" s="27">
        <v>349.88</v>
      </c>
      <c r="BY20" s="38">
        <f t="shared" si="8"/>
        <v>6247.9099999999989</v>
      </c>
      <c r="BZ20" s="27">
        <v>3214.58</v>
      </c>
      <c r="CA20" s="27">
        <v>552.30999999999995</v>
      </c>
      <c r="CB20" s="27">
        <v>614.7299999999999</v>
      </c>
      <c r="CC20" s="27">
        <v>1097.27</v>
      </c>
      <c r="CD20" s="27">
        <v>769.01999999999987</v>
      </c>
      <c r="CE20" s="38">
        <f t="shared" si="9"/>
        <v>618.61</v>
      </c>
      <c r="CF20" s="27">
        <v>27.339999999999996</v>
      </c>
      <c r="CG20" s="27">
        <v>39.629999999999995</v>
      </c>
      <c r="CH20" s="27">
        <v>2.5999999999999996</v>
      </c>
      <c r="CI20" s="27">
        <v>280.29000000000002</v>
      </c>
      <c r="CJ20" s="27">
        <v>84.02</v>
      </c>
      <c r="CK20" s="27">
        <v>23.24</v>
      </c>
      <c r="CL20" s="27">
        <v>161.48999999999998</v>
      </c>
      <c r="CM20" s="27" t="s">
        <v>284</v>
      </c>
      <c r="CN20" s="27" t="s">
        <v>284</v>
      </c>
      <c r="CO20" s="27" t="s">
        <v>284</v>
      </c>
      <c r="CP20" s="27">
        <v>33982.050000000003</v>
      </c>
      <c r="CQ20" s="27">
        <v>29292.170000000002</v>
      </c>
      <c r="CR20" s="27">
        <v>522315.45000000007</v>
      </c>
    </row>
    <row r="21" spans="1:96" ht="15" customHeight="1" thickBot="1">
      <c r="A21" s="6">
        <v>2004</v>
      </c>
      <c r="B21" s="37">
        <f t="shared" si="0"/>
        <v>123552.26999999999</v>
      </c>
      <c r="C21" s="25">
        <v>119519.20999999999</v>
      </c>
      <c r="D21" s="25">
        <v>200.88999999999996</v>
      </c>
      <c r="E21" s="25">
        <v>3832.17</v>
      </c>
      <c r="F21" s="37">
        <f t="shared" si="1"/>
        <v>275433.42</v>
      </c>
      <c r="G21" s="25">
        <v>2323.4499999999998</v>
      </c>
      <c r="H21" s="25">
        <v>6363.1499999999987</v>
      </c>
      <c r="I21" s="25">
        <v>562.24</v>
      </c>
      <c r="J21" s="25">
        <v>35.599999999999994</v>
      </c>
      <c r="K21" s="26">
        <v>5271.45</v>
      </c>
      <c r="L21" s="27">
        <v>481.4799999999999</v>
      </c>
      <c r="M21" s="27">
        <v>210.76999999999998</v>
      </c>
      <c r="N21" s="27">
        <v>2389.9300000000003</v>
      </c>
      <c r="O21" s="27">
        <v>20193.25</v>
      </c>
      <c r="P21" s="27">
        <v>129.04999999999998</v>
      </c>
      <c r="Q21" s="27">
        <v>28559.71</v>
      </c>
      <c r="R21" s="27">
        <v>21805.09</v>
      </c>
      <c r="S21" s="27">
        <v>59.69</v>
      </c>
      <c r="T21" s="27">
        <v>256.45</v>
      </c>
      <c r="U21" s="27">
        <v>25710.289999999997</v>
      </c>
      <c r="V21" s="27">
        <v>769.0200000000001</v>
      </c>
      <c r="W21" s="27">
        <v>869.7299999999999</v>
      </c>
      <c r="X21" s="27">
        <v>17.639999999999997</v>
      </c>
      <c r="Y21" s="27">
        <v>21.250000000000004</v>
      </c>
      <c r="Z21" s="27">
        <v>473.47999999999996</v>
      </c>
      <c r="AA21" s="27">
        <v>89.22</v>
      </c>
      <c r="AB21" s="27">
        <v>9.17</v>
      </c>
      <c r="AC21" s="27">
        <v>231.42999999999995</v>
      </c>
      <c r="AD21" s="27">
        <v>28.12</v>
      </c>
      <c r="AE21" s="27">
        <v>81.02</v>
      </c>
      <c r="AF21" s="27">
        <v>153751.64000000001</v>
      </c>
      <c r="AG21" s="27">
        <v>294.90999999999997</v>
      </c>
      <c r="AH21" s="27">
        <v>4445.1899999999996</v>
      </c>
      <c r="AI21" s="37">
        <f t="shared" si="2"/>
        <v>15168.259999999998</v>
      </c>
      <c r="AJ21" s="27">
        <v>5925.3399999999992</v>
      </c>
      <c r="AK21" s="27">
        <v>3547.2499999999995</v>
      </c>
      <c r="AL21" s="27">
        <v>5695.670000000001</v>
      </c>
      <c r="AM21" s="37">
        <f t="shared" si="3"/>
        <v>76944.400000000009</v>
      </c>
      <c r="AN21" s="27">
        <v>730.35</v>
      </c>
      <c r="AO21" s="27">
        <v>8453.0799999999981</v>
      </c>
      <c r="AP21" s="27">
        <v>3704.9699999999993</v>
      </c>
      <c r="AQ21" s="27">
        <v>28633.829999999994</v>
      </c>
      <c r="AR21" s="27">
        <v>14952.23</v>
      </c>
      <c r="AS21" s="27">
        <v>19411.11</v>
      </c>
      <c r="AT21" s="27">
        <v>482.52</v>
      </c>
      <c r="AU21" s="27">
        <v>149.05000000000001</v>
      </c>
      <c r="AV21" s="27">
        <v>130.1</v>
      </c>
      <c r="AW21" s="27">
        <v>297.16000000000003</v>
      </c>
      <c r="AX21" s="37">
        <f t="shared" si="4"/>
        <v>345.21</v>
      </c>
      <c r="AY21" s="27">
        <v>76.939999999999984</v>
      </c>
      <c r="AZ21" s="27">
        <v>33.82</v>
      </c>
      <c r="BA21" s="27">
        <v>15.819999999999999</v>
      </c>
      <c r="BB21" s="27">
        <v>130.19999999999999</v>
      </c>
      <c r="BC21" s="27">
        <v>81.72999999999999</v>
      </c>
      <c r="BD21" s="27">
        <v>6.6999999999999993</v>
      </c>
      <c r="BE21" s="37">
        <f t="shared" si="5"/>
        <v>259.10999999999996</v>
      </c>
      <c r="BF21" s="27">
        <v>133.70999999999998</v>
      </c>
      <c r="BG21" s="27">
        <v>42.19</v>
      </c>
      <c r="BH21" s="27">
        <v>83.21</v>
      </c>
      <c r="BI21" s="38">
        <f t="shared" si="6"/>
        <v>110.19999999999999</v>
      </c>
      <c r="BJ21" s="27">
        <v>110.19999999999999</v>
      </c>
      <c r="BK21" s="38">
        <f t="shared" si="7"/>
        <v>1666.6</v>
      </c>
      <c r="BL21" s="27">
        <v>106.26999999999998</v>
      </c>
      <c r="BM21" s="27">
        <v>100.95</v>
      </c>
      <c r="BN21" s="27">
        <v>109.97</v>
      </c>
      <c r="BO21" s="27">
        <v>16.499999999999996</v>
      </c>
      <c r="BP21" s="27">
        <v>43.82</v>
      </c>
      <c r="BQ21" s="27">
        <v>24.769999999999996</v>
      </c>
      <c r="BR21" s="27">
        <v>22.22</v>
      </c>
      <c r="BS21" s="27">
        <v>394.17999999999995</v>
      </c>
      <c r="BT21" s="27">
        <v>34.159999999999997</v>
      </c>
      <c r="BU21" s="27">
        <v>216.84</v>
      </c>
      <c r="BV21" s="27">
        <v>33.46</v>
      </c>
      <c r="BW21" s="27">
        <v>229.81</v>
      </c>
      <c r="BX21" s="27">
        <v>333.65000000000003</v>
      </c>
      <c r="BY21" s="38">
        <f t="shared" si="8"/>
        <v>6172.0499999999993</v>
      </c>
      <c r="BZ21" s="27">
        <v>3192.16</v>
      </c>
      <c r="CA21" s="27">
        <v>527.20000000000005</v>
      </c>
      <c r="CB21" s="27">
        <v>649.83000000000004</v>
      </c>
      <c r="CC21" s="27">
        <v>1059.2499999999998</v>
      </c>
      <c r="CD21" s="27">
        <v>743.6099999999999</v>
      </c>
      <c r="CE21" s="38">
        <f t="shared" si="9"/>
        <v>591.20999999999992</v>
      </c>
      <c r="CF21" s="27">
        <v>23.689999999999998</v>
      </c>
      <c r="CG21" s="27">
        <v>37.549999999999997</v>
      </c>
      <c r="CH21" s="27">
        <v>2.46</v>
      </c>
      <c r="CI21" s="27">
        <v>267.09999999999997</v>
      </c>
      <c r="CJ21" s="27">
        <v>83.82</v>
      </c>
      <c r="CK21" s="27">
        <v>23.589999999999996</v>
      </c>
      <c r="CL21" s="27">
        <v>153</v>
      </c>
      <c r="CM21" s="27" t="s">
        <v>284</v>
      </c>
      <c r="CN21" s="27" t="s">
        <v>284</v>
      </c>
      <c r="CO21" s="27" t="s">
        <v>284</v>
      </c>
      <c r="CP21" s="27">
        <v>32259.959999999992</v>
      </c>
      <c r="CQ21" s="27">
        <v>28103.539999999994</v>
      </c>
      <c r="CR21" s="27">
        <v>532502.68999999994</v>
      </c>
    </row>
    <row r="22" spans="1:96" ht="15" customHeight="1" thickBot="1">
      <c r="A22" s="6">
        <v>2005</v>
      </c>
      <c r="B22" s="37">
        <f t="shared" si="0"/>
        <v>112803.11999999998</v>
      </c>
      <c r="C22" s="25">
        <v>109369.52999999998</v>
      </c>
      <c r="D22" s="25">
        <v>199.43</v>
      </c>
      <c r="E22" s="25">
        <v>3234.1599999999994</v>
      </c>
      <c r="F22" s="37">
        <f t="shared" si="1"/>
        <v>287102.64999999997</v>
      </c>
      <c r="G22" s="25">
        <v>2347.2000000000003</v>
      </c>
      <c r="H22" s="25">
        <v>5965.97</v>
      </c>
      <c r="I22" s="25">
        <v>535.15</v>
      </c>
      <c r="J22" s="25">
        <v>35.069999999999993</v>
      </c>
      <c r="K22" s="26">
        <v>5350.54</v>
      </c>
      <c r="L22" s="27">
        <v>416.90999999999991</v>
      </c>
      <c r="M22" s="27">
        <v>189.89999999999998</v>
      </c>
      <c r="N22" s="27">
        <v>2223.39</v>
      </c>
      <c r="O22" s="27">
        <v>19532.91</v>
      </c>
      <c r="P22" s="27">
        <v>125.50999999999998</v>
      </c>
      <c r="Q22" s="27">
        <v>23709.69</v>
      </c>
      <c r="R22" s="27">
        <v>19886.82</v>
      </c>
      <c r="S22" s="27">
        <v>56.219999999999992</v>
      </c>
      <c r="T22" s="27">
        <v>186.60999999999999</v>
      </c>
      <c r="U22" s="27">
        <v>25198.67</v>
      </c>
      <c r="V22" s="27">
        <v>821.84999999999991</v>
      </c>
      <c r="W22" s="27">
        <v>871.23000000000013</v>
      </c>
      <c r="X22" s="27">
        <v>19.579999999999998</v>
      </c>
      <c r="Y22" s="27">
        <v>19.909999999999997</v>
      </c>
      <c r="Z22" s="27">
        <v>433.65</v>
      </c>
      <c r="AA22" s="27">
        <v>84.59</v>
      </c>
      <c r="AB22" s="27">
        <v>7.96</v>
      </c>
      <c r="AC22" s="27">
        <v>229.04</v>
      </c>
      <c r="AD22" s="27">
        <v>26.479999999999997</v>
      </c>
      <c r="AE22" s="27">
        <v>78.169999999999987</v>
      </c>
      <c r="AF22" s="27">
        <v>174124.59999999998</v>
      </c>
      <c r="AG22" s="27">
        <v>215.24</v>
      </c>
      <c r="AH22" s="27">
        <v>4409.7899999999991</v>
      </c>
      <c r="AI22" s="37">
        <f t="shared" si="2"/>
        <v>14051.87</v>
      </c>
      <c r="AJ22" s="27">
        <v>5482.0000000000009</v>
      </c>
      <c r="AK22" s="27">
        <v>3284.0899999999992</v>
      </c>
      <c r="AL22" s="27">
        <v>5285.7800000000007</v>
      </c>
      <c r="AM22" s="37">
        <f t="shared" si="3"/>
        <v>77153.03</v>
      </c>
      <c r="AN22" s="27">
        <v>693.8</v>
      </c>
      <c r="AO22" s="27">
        <v>7979.07</v>
      </c>
      <c r="AP22" s="27">
        <v>3754.7699999999995</v>
      </c>
      <c r="AQ22" s="27">
        <v>26369.149999999991</v>
      </c>
      <c r="AR22" s="27">
        <v>17201.55</v>
      </c>
      <c r="AS22" s="27">
        <v>20147.219999999998</v>
      </c>
      <c r="AT22" s="27">
        <v>481.94</v>
      </c>
      <c r="AU22" s="27">
        <v>143.51999999999998</v>
      </c>
      <c r="AV22" s="27">
        <v>118.71999999999998</v>
      </c>
      <c r="AW22" s="27">
        <v>263.28999999999996</v>
      </c>
      <c r="AX22" s="37">
        <f t="shared" si="4"/>
        <v>336.97999999999996</v>
      </c>
      <c r="AY22" s="27">
        <v>73.09</v>
      </c>
      <c r="AZ22" s="27">
        <v>32.989999999999995</v>
      </c>
      <c r="BA22" s="27">
        <v>15.53</v>
      </c>
      <c r="BB22" s="27">
        <v>128.15</v>
      </c>
      <c r="BC22" s="27">
        <v>80.029999999999987</v>
      </c>
      <c r="BD22" s="27">
        <v>7.1899999999999986</v>
      </c>
      <c r="BE22" s="37">
        <f t="shared" si="5"/>
        <v>237.36</v>
      </c>
      <c r="BF22" s="27">
        <v>131.34</v>
      </c>
      <c r="BG22" s="27">
        <v>40.789999999999992</v>
      </c>
      <c r="BH22" s="27">
        <v>65.23</v>
      </c>
      <c r="BI22" s="38">
        <f t="shared" si="6"/>
        <v>109.29999999999998</v>
      </c>
      <c r="BJ22" s="27">
        <v>109.29999999999998</v>
      </c>
      <c r="BK22" s="38">
        <f t="shared" si="7"/>
        <v>1648.19</v>
      </c>
      <c r="BL22" s="27">
        <v>105.18</v>
      </c>
      <c r="BM22" s="27">
        <v>100.04999999999998</v>
      </c>
      <c r="BN22" s="27">
        <v>112.53999999999999</v>
      </c>
      <c r="BO22" s="27">
        <v>15.519999999999998</v>
      </c>
      <c r="BP22" s="27">
        <v>44.529999999999994</v>
      </c>
      <c r="BQ22" s="27">
        <v>25.91</v>
      </c>
      <c r="BR22" s="27">
        <v>20.54</v>
      </c>
      <c r="BS22" s="27">
        <v>390.66999999999996</v>
      </c>
      <c r="BT22" s="27">
        <v>35.57</v>
      </c>
      <c r="BU22" s="27">
        <v>206.92999999999998</v>
      </c>
      <c r="BV22" s="27">
        <v>33.43</v>
      </c>
      <c r="BW22" s="27">
        <v>216.57000000000002</v>
      </c>
      <c r="BX22" s="27">
        <v>340.75</v>
      </c>
      <c r="BY22" s="38">
        <f t="shared" si="8"/>
        <v>5772.4599999999991</v>
      </c>
      <c r="BZ22" s="27">
        <v>3163.2799999999997</v>
      </c>
      <c r="CA22" s="27">
        <v>468.50999999999993</v>
      </c>
      <c r="CB22" s="27">
        <v>545.40999999999985</v>
      </c>
      <c r="CC22" s="27">
        <v>937.86999999999989</v>
      </c>
      <c r="CD22" s="27">
        <v>657.3900000000001</v>
      </c>
      <c r="CE22" s="38">
        <f t="shared" si="9"/>
        <v>559.6099999999999</v>
      </c>
      <c r="CF22" s="27">
        <v>25.619999999999997</v>
      </c>
      <c r="CG22" s="27">
        <v>31.079999999999995</v>
      </c>
      <c r="CH22" s="27">
        <v>2.4099999999999997</v>
      </c>
      <c r="CI22" s="27">
        <v>252.33999999999997</v>
      </c>
      <c r="CJ22" s="27">
        <v>79.899999999999991</v>
      </c>
      <c r="CK22" s="27">
        <v>21.759999999999998</v>
      </c>
      <c r="CL22" s="27">
        <v>146.5</v>
      </c>
      <c r="CM22" s="27" t="s">
        <v>284</v>
      </c>
      <c r="CN22" s="27" t="s">
        <v>284</v>
      </c>
      <c r="CO22" s="27" t="s">
        <v>284</v>
      </c>
      <c r="CP22" s="27">
        <v>30195.669999999995</v>
      </c>
      <c r="CQ22" s="27">
        <v>26592.459999999995</v>
      </c>
      <c r="CR22" s="27">
        <v>529970.24</v>
      </c>
    </row>
    <row r="23" spans="1:96" ht="15" customHeight="1" thickBot="1">
      <c r="A23" s="6">
        <v>2006</v>
      </c>
      <c r="B23" s="37">
        <f t="shared" si="0"/>
        <v>111220.77</v>
      </c>
      <c r="C23" s="25">
        <v>107639.46</v>
      </c>
      <c r="D23" s="25">
        <v>181.17</v>
      </c>
      <c r="E23" s="25">
        <v>3400.14</v>
      </c>
      <c r="F23" s="37">
        <f t="shared" si="1"/>
        <v>251206.07</v>
      </c>
      <c r="G23" s="25">
        <v>2070.79</v>
      </c>
      <c r="H23" s="25">
        <v>6502.81</v>
      </c>
      <c r="I23" s="25">
        <v>564.2299999999999</v>
      </c>
      <c r="J23" s="25">
        <v>32.709999999999994</v>
      </c>
      <c r="K23" s="26">
        <v>5274.86</v>
      </c>
      <c r="L23" s="27">
        <v>399.97999999999996</v>
      </c>
      <c r="M23" s="27">
        <v>175.4</v>
      </c>
      <c r="N23" s="27">
        <v>2288.6999999999998</v>
      </c>
      <c r="O23" s="27">
        <v>19049.689999999999</v>
      </c>
      <c r="P23" s="27">
        <v>120.61999999999999</v>
      </c>
      <c r="Q23" s="27">
        <v>25977.59</v>
      </c>
      <c r="R23" s="27">
        <v>15182.1</v>
      </c>
      <c r="S23" s="27">
        <v>56.31</v>
      </c>
      <c r="T23" s="27">
        <v>183.83</v>
      </c>
      <c r="U23" s="27">
        <v>23766.879999999997</v>
      </c>
      <c r="V23" s="27">
        <v>849.93999999999994</v>
      </c>
      <c r="W23" s="27">
        <v>880.51</v>
      </c>
      <c r="X23" s="27">
        <v>20.349999999999998</v>
      </c>
      <c r="Y23" s="27">
        <v>19.16</v>
      </c>
      <c r="Z23" s="27">
        <v>498.89</v>
      </c>
      <c r="AA23" s="27">
        <v>87.46</v>
      </c>
      <c r="AB23" s="27">
        <v>7.3299999999999992</v>
      </c>
      <c r="AC23" s="27">
        <v>228.11999999999998</v>
      </c>
      <c r="AD23" s="27">
        <v>25.359999999999996</v>
      </c>
      <c r="AE23" s="27">
        <v>78.11</v>
      </c>
      <c r="AF23" s="27">
        <v>142299.07999999999</v>
      </c>
      <c r="AG23" s="27">
        <v>202.84999999999997</v>
      </c>
      <c r="AH23" s="27">
        <v>4362.41</v>
      </c>
      <c r="AI23" s="37">
        <f t="shared" si="2"/>
        <v>12125.49</v>
      </c>
      <c r="AJ23" s="27">
        <v>4729.68</v>
      </c>
      <c r="AK23" s="27">
        <v>2834.8999999999996</v>
      </c>
      <c r="AL23" s="27">
        <v>4560.91</v>
      </c>
      <c r="AM23" s="37">
        <f t="shared" si="3"/>
        <v>77571.050000000017</v>
      </c>
      <c r="AN23" s="27">
        <v>674.01999999999987</v>
      </c>
      <c r="AO23" s="27">
        <v>7405.9699999999993</v>
      </c>
      <c r="AP23" s="27">
        <v>3492.13</v>
      </c>
      <c r="AQ23" s="27">
        <v>27004.74</v>
      </c>
      <c r="AR23" s="27">
        <v>17028.3</v>
      </c>
      <c r="AS23" s="27">
        <v>21005.8</v>
      </c>
      <c r="AT23" s="27">
        <v>474.02000000000004</v>
      </c>
      <c r="AU23" s="27">
        <v>131.85</v>
      </c>
      <c r="AV23" s="27">
        <v>111.02999999999999</v>
      </c>
      <c r="AW23" s="27">
        <v>243.18999999999997</v>
      </c>
      <c r="AX23" s="37">
        <f t="shared" si="4"/>
        <v>315.24</v>
      </c>
      <c r="AY23" s="27">
        <v>66.75</v>
      </c>
      <c r="AZ23" s="27">
        <v>33.619999999999997</v>
      </c>
      <c r="BA23" s="27">
        <v>15.459999999999999</v>
      </c>
      <c r="BB23" s="27">
        <v>121.8</v>
      </c>
      <c r="BC23" s="27">
        <v>70.509999999999991</v>
      </c>
      <c r="BD23" s="27">
        <v>7.0999999999999988</v>
      </c>
      <c r="BE23" s="37">
        <f t="shared" si="5"/>
        <v>236.98</v>
      </c>
      <c r="BF23" s="27">
        <v>134.98999999999998</v>
      </c>
      <c r="BG23" s="27">
        <v>39.72</v>
      </c>
      <c r="BH23" s="27">
        <v>62.27</v>
      </c>
      <c r="BI23" s="38">
        <f t="shared" si="6"/>
        <v>95.309999999999988</v>
      </c>
      <c r="BJ23" s="27">
        <v>95.309999999999988</v>
      </c>
      <c r="BK23" s="38">
        <f t="shared" si="7"/>
        <v>1610.68</v>
      </c>
      <c r="BL23" s="27">
        <v>93.18</v>
      </c>
      <c r="BM23" s="27">
        <v>89.899999999999991</v>
      </c>
      <c r="BN23" s="27">
        <v>112.10999999999999</v>
      </c>
      <c r="BO23" s="27">
        <v>14.959999999999999</v>
      </c>
      <c r="BP23" s="27">
        <v>47.74</v>
      </c>
      <c r="BQ23" s="27">
        <v>24.73</v>
      </c>
      <c r="BR23" s="27">
        <v>20.329999999999998</v>
      </c>
      <c r="BS23" s="27">
        <v>390.08</v>
      </c>
      <c r="BT23" s="27">
        <v>36.78</v>
      </c>
      <c r="BU23" s="27">
        <v>218.48</v>
      </c>
      <c r="BV23" s="27">
        <v>34.479999999999997</v>
      </c>
      <c r="BW23" s="27">
        <v>210.98999999999998</v>
      </c>
      <c r="BX23" s="27">
        <v>316.92</v>
      </c>
      <c r="BY23" s="38">
        <f t="shared" si="8"/>
        <v>5515.51</v>
      </c>
      <c r="BZ23" s="27">
        <v>3228.1700000000005</v>
      </c>
      <c r="CA23" s="27">
        <v>412.21</v>
      </c>
      <c r="CB23" s="27">
        <v>487.71999999999991</v>
      </c>
      <c r="CC23" s="27">
        <v>817.34999999999991</v>
      </c>
      <c r="CD23" s="27">
        <v>570.05999999999995</v>
      </c>
      <c r="CE23" s="38">
        <f t="shared" si="9"/>
        <v>523.83999999999992</v>
      </c>
      <c r="CF23" s="27">
        <v>24.779999999999994</v>
      </c>
      <c r="CG23" s="27">
        <v>29.96</v>
      </c>
      <c r="CH23" s="27">
        <v>2.08</v>
      </c>
      <c r="CI23" s="27">
        <v>237.78999999999996</v>
      </c>
      <c r="CJ23" s="27">
        <v>76.909999999999982</v>
      </c>
      <c r="CK23" s="27">
        <v>22.459999999999997</v>
      </c>
      <c r="CL23" s="27">
        <v>129.85999999999999</v>
      </c>
      <c r="CM23" s="27" t="s">
        <v>284</v>
      </c>
      <c r="CN23" s="27" t="s">
        <v>284</v>
      </c>
      <c r="CO23" s="27" t="s">
        <v>284</v>
      </c>
      <c r="CP23" s="27">
        <v>29021.789999999997</v>
      </c>
      <c r="CQ23" s="27">
        <v>25570.989999999998</v>
      </c>
      <c r="CR23" s="27">
        <v>489442.73000000016</v>
      </c>
    </row>
    <row r="24" spans="1:96" ht="15" customHeight="1" thickBot="1">
      <c r="A24" s="6">
        <v>2007</v>
      </c>
      <c r="B24" s="37">
        <f t="shared" si="0"/>
        <v>111716.74999999999</v>
      </c>
      <c r="C24" s="25">
        <v>108668.94999999998</v>
      </c>
      <c r="D24" s="25">
        <v>180.06</v>
      </c>
      <c r="E24" s="25">
        <v>2867.7400000000002</v>
      </c>
      <c r="F24" s="37">
        <f t="shared" si="1"/>
        <v>243070.73</v>
      </c>
      <c r="G24" s="25">
        <v>2320.39</v>
      </c>
      <c r="H24" s="25">
        <v>6288.65</v>
      </c>
      <c r="I24" s="25">
        <v>510.24999999999994</v>
      </c>
      <c r="J24" s="25">
        <v>30.33</v>
      </c>
      <c r="K24" s="26">
        <v>4570.3999999999996</v>
      </c>
      <c r="L24" s="27">
        <v>371.69</v>
      </c>
      <c r="M24" s="27">
        <v>160.93</v>
      </c>
      <c r="N24" s="27">
        <v>2212.4299999999994</v>
      </c>
      <c r="O24" s="27">
        <v>18845.329999999998</v>
      </c>
      <c r="P24" s="27">
        <v>104.17999999999999</v>
      </c>
      <c r="Q24" s="27">
        <v>25748.85</v>
      </c>
      <c r="R24" s="27">
        <v>17533.059999999998</v>
      </c>
      <c r="S24" s="27">
        <v>50.769999999999996</v>
      </c>
      <c r="T24" s="27">
        <v>184.59</v>
      </c>
      <c r="U24" s="27">
        <v>25304.54</v>
      </c>
      <c r="V24" s="27">
        <v>808.58999999999992</v>
      </c>
      <c r="W24" s="27">
        <v>905.1099999999999</v>
      </c>
      <c r="X24" s="27">
        <v>18.669999999999998</v>
      </c>
      <c r="Y24" s="27">
        <v>18.46</v>
      </c>
      <c r="Z24" s="27">
        <v>472.06</v>
      </c>
      <c r="AA24" s="27">
        <v>83.179999999999993</v>
      </c>
      <c r="AB24" s="27">
        <v>7.89</v>
      </c>
      <c r="AC24" s="27">
        <v>216.42000000000002</v>
      </c>
      <c r="AD24" s="27">
        <v>24.59</v>
      </c>
      <c r="AE24" s="27">
        <v>73.650000000000006</v>
      </c>
      <c r="AF24" s="27">
        <v>131710.99000000002</v>
      </c>
      <c r="AG24" s="27">
        <v>198.44</v>
      </c>
      <c r="AH24" s="27">
        <v>4296.29</v>
      </c>
      <c r="AI24" s="37">
        <f t="shared" si="2"/>
        <v>10969.289999999997</v>
      </c>
      <c r="AJ24" s="27">
        <v>4252.3599999999997</v>
      </c>
      <c r="AK24" s="27">
        <v>2345.29</v>
      </c>
      <c r="AL24" s="27">
        <v>4371.6399999999985</v>
      </c>
      <c r="AM24" s="37">
        <f t="shared" si="3"/>
        <v>77118.91</v>
      </c>
      <c r="AN24" s="27">
        <v>597.70999999999992</v>
      </c>
      <c r="AO24" s="27">
        <v>6790.41</v>
      </c>
      <c r="AP24" s="27">
        <v>3286.92</v>
      </c>
      <c r="AQ24" s="27">
        <v>26500.81</v>
      </c>
      <c r="AR24" s="27">
        <v>17090.62</v>
      </c>
      <c r="AS24" s="27">
        <v>21885.84</v>
      </c>
      <c r="AT24" s="27">
        <v>486.41</v>
      </c>
      <c r="AU24" s="27">
        <v>122.50999999999999</v>
      </c>
      <c r="AV24" s="27">
        <v>114.35</v>
      </c>
      <c r="AW24" s="27">
        <v>243.33</v>
      </c>
      <c r="AX24" s="37">
        <f t="shared" si="4"/>
        <v>290.89999999999998</v>
      </c>
      <c r="AY24" s="27">
        <v>60.489999999999995</v>
      </c>
      <c r="AZ24" s="27">
        <v>32.24</v>
      </c>
      <c r="BA24" s="27">
        <v>15.699999999999998</v>
      </c>
      <c r="BB24" s="27">
        <v>114.41000000000001</v>
      </c>
      <c r="BC24" s="27">
        <v>61.849999999999994</v>
      </c>
      <c r="BD24" s="27">
        <v>6.2099999999999991</v>
      </c>
      <c r="BE24" s="37">
        <f t="shared" si="5"/>
        <v>222.68999999999997</v>
      </c>
      <c r="BF24" s="27">
        <v>129.36999999999998</v>
      </c>
      <c r="BG24" s="27">
        <v>36.379999999999995</v>
      </c>
      <c r="BH24" s="27">
        <v>56.940000000000005</v>
      </c>
      <c r="BI24" s="38">
        <f t="shared" si="6"/>
        <v>84.31</v>
      </c>
      <c r="BJ24" s="27">
        <v>84.31</v>
      </c>
      <c r="BK24" s="38">
        <f t="shared" si="7"/>
        <v>1585.3999999999999</v>
      </c>
      <c r="BL24" s="27">
        <v>88.100000000000009</v>
      </c>
      <c r="BM24" s="27">
        <v>88.3</v>
      </c>
      <c r="BN24" s="27">
        <v>112.11999999999999</v>
      </c>
      <c r="BO24" s="27">
        <v>15.169999999999998</v>
      </c>
      <c r="BP24" s="27">
        <v>46.03</v>
      </c>
      <c r="BQ24" s="27">
        <v>24.399999999999995</v>
      </c>
      <c r="BR24" s="27">
        <v>19.489999999999998</v>
      </c>
      <c r="BS24" s="27">
        <v>395.47</v>
      </c>
      <c r="BT24" s="27">
        <v>35.03</v>
      </c>
      <c r="BU24" s="27">
        <v>210.17</v>
      </c>
      <c r="BV24" s="27">
        <v>34.01</v>
      </c>
      <c r="BW24" s="27">
        <v>202.34999999999997</v>
      </c>
      <c r="BX24" s="27">
        <v>314.76</v>
      </c>
      <c r="BY24" s="38">
        <f t="shared" si="8"/>
        <v>5377.73</v>
      </c>
      <c r="BZ24" s="27">
        <v>3174.28</v>
      </c>
      <c r="CA24" s="27">
        <v>354.72999999999996</v>
      </c>
      <c r="CB24" s="27">
        <v>429.29</v>
      </c>
      <c r="CC24" s="27">
        <v>856.14999999999986</v>
      </c>
      <c r="CD24" s="27">
        <v>563.28</v>
      </c>
      <c r="CE24" s="38">
        <f t="shared" si="9"/>
        <v>493.62</v>
      </c>
      <c r="CF24" s="27">
        <v>23.869999999999997</v>
      </c>
      <c r="CG24" s="27">
        <v>27.91</v>
      </c>
      <c r="CH24" s="27">
        <v>1.8699999999999999</v>
      </c>
      <c r="CI24" s="27">
        <v>223.11</v>
      </c>
      <c r="CJ24" s="27">
        <v>74.759999999999991</v>
      </c>
      <c r="CK24" s="27">
        <v>22.11</v>
      </c>
      <c r="CL24" s="27">
        <v>119.98999999999998</v>
      </c>
      <c r="CM24" s="27" t="s">
        <v>284</v>
      </c>
      <c r="CN24" s="27" t="s">
        <v>284</v>
      </c>
      <c r="CO24" s="27" t="s">
        <v>284</v>
      </c>
      <c r="CP24" s="27">
        <v>27587.4</v>
      </c>
      <c r="CQ24" s="27">
        <v>24222.2</v>
      </c>
      <c r="CR24" s="27">
        <v>478517.72999999992</v>
      </c>
    </row>
    <row r="25" spans="1:96" ht="15" customHeight="1" thickBot="1">
      <c r="A25" s="6">
        <v>2008</v>
      </c>
      <c r="B25" s="37">
        <f t="shared" si="0"/>
        <v>109897.81999999999</v>
      </c>
      <c r="C25" s="25">
        <v>107067.4</v>
      </c>
      <c r="D25" s="25">
        <v>136.11000000000001</v>
      </c>
      <c r="E25" s="25">
        <v>2694.31</v>
      </c>
      <c r="F25" s="37">
        <f t="shared" si="1"/>
        <v>181626.75</v>
      </c>
      <c r="G25" s="25">
        <v>2021.5099999999995</v>
      </c>
      <c r="H25" s="25">
        <v>5756.5800000000008</v>
      </c>
      <c r="I25" s="25">
        <v>488.69</v>
      </c>
      <c r="J25" s="25">
        <v>10.030000000000001</v>
      </c>
      <c r="K25" s="26">
        <v>3622.0600000000004</v>
      </c>
      <c r="L25" s="27">
        <v>360.90999999999997</v>
      </c>
      <c r="M25" s="27">
        <v>153.49</v>
      </c>
      <c r="N25" s="27">
        <v>1872.39</v>
      </c>
      <c r="O25" s="27">
        <v>19012.3</v>
      </c>
      <c r="P25" s="27">
        <v>96.35</v>
      </c>
      <c r="Q25" s="27">
        <v>19403.419999999998</v>
      </c>
      <c r="R25" s="27">
        <v>15961.41</v>
      </c>
      <c r="S25" s="27">
        <v>51.159999999999989</v>
      </c>
      <c r="T25" s="27">
        <v>204.1</v>
      </c>
      <c r="U25" s="27">
        <v>24729.279999999999</v>
      </c>
      <c r="V25" s="27">
        <v>577.02</v>
      </c>
      <c r="W25" s="27">
        <v>772.38999999999987</v>
      </c>
      <c r="X25" s="27">
        <v>19.21</v>
      </c>
      <c r="Y25" s="27">
        <v>20.41</v>
      </c>
      <c r="Z25" s="27">
        <v>336.46999999999997</v>
      </c>
      <c r="AA25" s="27">
        <v>74.929999999999978</v>
      </c>
      <c r="AB25" s="27">
        <v>8.6199999999999992</v>
      </c>
      <c r="AC25" s="27">
        <v>204.92999999999998</v>
      </c>
      <c r="AD25" s="27">
        <v>22.31</v>
      </c>
      <c r="AE25" s="27">
        <v>83.22999999999999</v>
      </c>
      <c r="AF25" s="27">
        <v>81337.510000000009</v>
      </c>
      <c r="AG25" s="27">
        <v>178.10999999999999</v>
      </c>
      <c r="AH25" s="27">
        <v>4247.93</v>
      </c>
      <c r="AI25" s="37">
        <f t="shared" si="2"/>
        <v>9981.3799999999992</v>
      </c>
      <c r="AJ25" s="27">
        <v>3590.23</v>
      </c>
      <c r="AK25" s="27">
        <v>2316.85</v>
      </c>
      <c r="AL25" s="27">
        <v>4074.2999999999993</v>
      </c>
      <c r="AM25" s="37">
        <f t="shared" si="3"/>
        <v>77404.37</v>
      </c>
      <c r="AN25" s="27">
        <v>555.32999999999993</v>
      </c>
      <c r="AO25" s="27">
        <v>6359.5599999999995</v>
      </c>
      <c r="AP25" s="27">
        <v>3109.9199999999996</v>
      </c>
      <c r="AQ25" s="27">
        <v>25353.940000000002</v>
      </c>
      <c r="AR25" s="27">
        <v>18903.530000000002</v>
      </c>
      <c r="AS25" s="27">
        <v>22163.469999999998</v>
      </c>
      <c r="AT25" s="27">
        <v>473.52</v>
      </c>
      <c r="AU25" s="27">
        <v>124.98</v>
      </c>
      <c r="AV25" s="27">
        <v>121.09</v>
      </c>
      <c r="AW25" s="27">
        <v>239.02999999999997</v>
      </c>
      <c r="AX25" s="37">
        <f t="shared" si="4"/>
        <v>283.12</v>
      </c>
      <c r="AY25" s="27">
        <v>57.739999999999988</v>
      </c>
      <c r="AZ25" s="27">
        <v>35.049999999999997</v>
      </c>
      <c r="BA25" s="27">
        <v>14.37</v>
      </c>
      <c r="BB25" s="27">
        <v>110.96</v>
      </c>
      <c r="BC25" s="27">
        <v>59.069999999999993</v>
      </c>
      <c r="BD25" s="27">
        <v>5.9299999999999988</v>
      </c>
      <c r="BE25" s="37">
        <f t="shared" si="5"/>
        <v>238.53</v>
      </c>
      <c r="BF25" s="27">
        <v>146.91999999999999</v>
      </c>
      <c r="BG25" s="27">
        <v>36.65</v>
      </c>
      <c r="BH25" s="27">
        <v>54.96</v>
      </c>
      <c r="BI25" s="38">
        <f t="shared" si="6"/>
        <v>72.509999999999991</v>
      </c>
      <c r="BJ25" s="27">
        <v>72.509999999999991</v>
      </c>
      <c r="BK25" s="38">
        <f t="shared" si="7"/>
        <v>1556.2799999999997</v>
      </c>
      <c r="BL25" s="27">
        <v>80.109999999999985</v>
      </c>
      <c r="BM25" s="27">
        <v>88.62</v>
      </c>
      <c r="BN25" s="27">
        <v>122.04999999999998</v>
      </c>
      <c r="BO25" s="27">
        <v>14.959999999999999</v>
      </c>
      <c r="BP25" s="27">
        <v>45.49</v>
      </c>
      <c r="BQ25" s="27">
        <v>25.27</v>
      </c>
      <c r="BR25" s="27">
        <v>20.05</v>
      </c>
      <c r="BS25" s="27">
        <v>382.75999999999993</v>
      </c>
      <c r="BT25" s="27">
        <v>31.48</v>
      </c>
      <c r="BU25" s="27">
        <v>186.77999999999997</v>
      </c>
      <c r="BV25" s="27">
        <v>36.35</v>
      </c>
      <c r="BW25" s="27">
        <v>208.27999999999997</v>
      </c>
      <c r="BX25" s="27">
        <v>314.08000000000004</v>
      </c>
      <c r="BY25" s="38">
        <f t="shared" si="8"/>
        <v>4325.3999999999996</v>
      </c>
      <c r="BZ25" s="27">
        <v>2281.5099999999998</v>
      </c>
      <c r="CA25" s="27">
        <v>333.63</v>
      </c>
      <c r="CB25" s="27">
        <v>426.81</v>
      </c>
      <c r="CC25" s="27">
        <v>771.88999999999987</v>
      </c>
      <c r="CD25" s="27">
        <v>511.55999999999995</v>
      </c>
      <c r="CE25" s="38">
        <f t="shared" si="9"/>
        <v>466.25</v>
      </c>
      <c r="CF25" s="27">
        <v>24.639999999999997</v>
      </c>
      <c r="CG25" s="27">
        <v>24.689999999999998</v>
      </c>
      <c r="CH25" s="27">
        <v>1.8699999999999999</v>
      </c>
      <c r="CI25" s="27">
        <v>211.80999999999997</v>
      </c>
      <c r="CJ25" s="27">
        <v>70.179999999999993</v>
      </c>
      <c r="CK25" s="27">
        <v>24.49</v>
      </c>
      <c r="CL25" s="27">
        <v>108.57</v>
      </c>
      <c r="CM25" s="27" t="s">
        <v>284</v>
      </c>
      <c r="CN25" s="27" t="s">
        <v>284</v>
      </c>
      <c r="CO25" s="27" t="s">
        <v>284</v>
      </c>
      <c r="CP25" s="27">
        <v>25929.35</v>
      </c>
      <c r="CQ25" s="27">
        <v>22600.6</v>
      </c>
      <c r="CR25" s="27">
        <v>411781.75999999989</v>
      </c>
    </row>
    <row r="26" spans="1:96" ht="15" customHeight="1" thickBot="1">
      <c r="A26" s="6">
        <v>2009</v>
      </c>
      <c r="B26" s="37">
        <f t="shared" si="0"/>
        <v>108426.37999999999</v>
      </c>
      <c r="C26" s="25">
        <v>105060.26999999999</v>
      </c>
      <c r="D26" s="25">
        <v>137.79999999999998</v>
      </c>
      <c r="E26" s="25">
        <v>3228.31</v>
      </c>
      <c r="F26" s="37">
        <f t="shared" si="1"/>
        <v>140796.44</v>
      </c>
      <c r="G26" s="25">
        <v>1860.4799999999996</v>
      </c>
      <c r="H26" s="25">
        <v>5676.09</v>
      </c>
      <c r="I26" s="25">
        <v>472.59999999999997</v>
      </c>
      <c r="J26" s="25">
        <v>10.039999999999999</v>
      </c>
      <c r="K26" s="26">
        <v>3325.12</v>
      </c>
      <c r="L26" s="27">
        <v>430.28999999999996</v>
      </c>
      <c r="M26" s="27">
        <v>141.82</v>
      </c>
      <c r="N26" s="27">
        <v>1922.73</v>
      </c>
      <c r="O26" s="27">
        <v>20724.889999999996</v>
      </c>
      <c r="P26" s="27">
        <v>96.02</v>
      </c>
      <c r="Q26" s="27">
        <v>14850.800000000001</v>
      </c>
      <c r="R26" s="27">
        <v>6820.66</v>
      </c>
      <c r="S26" s="27">
        <v>57.81</v>
      </c>
      <c r="T26" s="27">
        <v>192.28</v>
      </c>
      <c r="U26" s="27">
        <v>22002.02</v>
      </c>
      <c r="V26" s="27">
        <v>497.09999999999997</v>
      </c>
      <c r="W26" s="27">
        <v>705.1</v>
      </c>
      <c r="X26" s="27">
        <v>13.849999999999998</v>
      </c>
      <c r="Y26" s="27">
        <v>25.169999999999998</v>
      </c>
      <c r="Z26" s="27">
        <v>303.26</v>
      </c>
      <c r="AA26" s="27">
        <v>65.63</v>
      </c>
      <c r="AB26" s="27">
        <v>6.84</v>
      </c>
      <c r="AC26" s="27">
        <v>198.81</v>
      </c>
      <c r="AD26" s="27">
        <v>22.8</v>
      </c>
      <c r="AE26" s="27">
        <v>96.939999999999984</v>
      </c>
      <c r="AF26" s="27">
        <v>55723.729999999996</v>
      </c>
      <c r="AG26" s="27">
        <v>203.68000000000004</v>
      </c>
      <c r="AH26" s="27">
        <v>4349.8799999999992</v>
      </c>
      <c r="AI26" s="37">
        <f t="shared" si="2"/>
        <v>9517.92</v>
      </c>
      <c r="AJ26" s="27">
        <v>3168.1400000000003</v>
      </c>
      <c r="AK26" s="27">
        <v>2734.16</v>
      </c>
      <c r="AL26" s="27">
        <v>3615.62</v>
      </c>
      <c r="AM26" s="37">
        <f t="shared" si="3"/>
        <v>73958.109999999986</v>
      </c>
      <c r="AN26" s="27">
        <v>526.75</v>
      </c>
      <c r="AO26" s="27">
        <v>5876.3799999999992</v>
      </c>
      <c r="AP26" s="27">
        <v>2953.0899999999992</v>
      </c>
      <c r="AQ26" s="27">
        <v>24149.649999999998</v>
      </c>
      <c r="AR26" s="27">
        <v>18704.93</v>
      </c>
      <c r="AS26" s="27">
        <v>20844.38</v>
      </c>
      <c r="AT26" s="27">
        <v>445</v>
      </c>
      <c r="AU26" s="27">
        <v>106.61999999999999</v>
      </c>
      <c r="AV26" s="27">
        <v>114.18999999999998</v>
      </c>
      <c r="AW26" s="27">
        <v>237.11999999999998</v>
      </c>
      <c r="AX26" s="37">
        <f t="shared" si="4"/>
        <v>268.09999999999997</v>
      </c>
      <c r="AY26" s="27">
        <v>51.779999999999994</v>
      </c>
      <c r="AZ26" s="27">
        <v>32.67</v>
      </c>
      <c r="BA26" s="27">
        <v>17.54</v>
      </c>
      <c r="BB26" s="27">
        <v>110.99000000000001</v>
      </c>
      <c r="BC26" s="27">
        <v>50.04</v>
      </c>
      <c r="BD26" s="27">
        <v>5.08</v>
      </c>
      <c r="BE26" s="37">
        <f t="shared" si="5"/>
        <v>255.48</v>
      </c>
      <c r="BF26" s="27">
        <v>165.81</v>
      </c>
      <c r="BG26" s="27">
        <v>39.07</v>
      </c>
      <c r="BH26" s="27">
        <v>50.6</v>
      </c>
      <c r="BI26" s="38">
        <f t="shared" si="6"/>
        <v>63.5</v>
      </c>
      <c r="BJ26" s="27">
        <v>63.5</v>
      </c>
      <c r="BK26" s="38">
        <f t="shared" si="7"/>
        <v>1575.6200000000001</v>
      </c>
      <c r="BL26" s="27">
        <v>77.490000000000009</v>
      </c>
      <c r="BM26" s="27">
        <v>89.11999999999999</v>
      </c>
      <c r="BN26" s="27">
        <v>123.21999999999998</v>
      </c>
      <c r="BO26" s="27">
        <v>16.84</v>
      </c>
      <c r="BP26" s="27">
        <v>39.339999999999996</v>
      </c>
      <c r="BQ26" s="27">
        <v>27.259999999999998</v>
      </c>
      <c r="BR26" s="27">
        <v>20.229999999999997</v>
      </c>
      <c r="BS26" s="27">
        <v>396.5</v>
      </c>
      <c r="BT26" s="27">
        <v>30.86</v>
      </c>
      <c r="BU26" s="27">
        <v>186.86999999999998</v>
      </c>
      <c r="BV26" s="27">
        <v>36.44</v>
      </c>
      <c r="BW26" s="27">
        <v>216.67999999999998</v>
      </c>
      <c r="BX26" s="27">
        <v>314.77</v>
      </c>
      <c r="BY26" s="38">
        <f t="shared" si="8"/>
        <v>4759.0199999999995</v>
      </c>
      <c r="BZ26" s="27">
        <v>2421.29</v>
      </c>
      <c r="CA26" s="27">
        <v>394.16999999999996</v>
      </c>
      <c r="CB26" s="27">
        <v>475.92000000000007</v>
      </c>
      <c r="CC26" s="27">
        <v>932.16</v>
      </c>
      <c r="CD26" s="27">
        <v>535.4799999999999</v>
      </c>
      <c r="CE26" s="38">
        <f t="shared" si="9"/>
        <v>509.76</v>
      </c>
      <c r="CF26" s="27">
        <v>23.529999999999998</v>
      </c>
      <c r="CG26" s="27">
        <v>32.819999999999993</v>
      </c>
      <c r="CH26" s="27">
        <v>1.73</v>
      </c>
      <c r="CI26" s="27">
        <v>221.47</v>
      </c>
      <c r="CJ26" s="27">
        <v>91.990000000000009</v>
      </c>
      <c r="CK26" s="27">
        <v>24.779999999999998</v>
      </c>
      <c r="CL26" s="27">
        <v>113.44</v>
      </c>
      <c r="CM26" s="27" t="s">
        <v>284</v>
      </c>
      <c r="CN26" s="27" t="s">
        <v>284</v>
      </c>
      <c r="CO26" s="27" t="s">
        <v>284</v>
      </c>
      <c r="CP26" s="27">
        <v>25262.509999999995</v>
      </c>
      <c r="CQ26" s="27">
        <v>21999.929999999997</v>
      </c>
      <c r="CR26" s="27">
        <v>365392.83999999997</v>
      </c>
    </row>
    <row r="27" spans="1:96" ht="15" customHeight="1" thickBot="1">
      <c r="A27" s="6">
        <v>2010</v>
      </c>
      <c r="B27" s="37">
        <f t="shared" si="0"/>
        <v>106102.23999999999</v>
      </c>
      <c r="C27" s="25">
        <v>102512.31</v>
      </c>
      <c r="D27" s="25">
        <v>139.97</v>
      </c>
      <c r="E27" s="25">
        <v>3449.9599999999991</v>
      </c>
      <c r="F27" s="37">
        <f t="shared" si="1"/>
        <v>121564.03000000003</v>
      </c>
      <c r="G27" s="25">
        <v>1805.34</v>
      </c>
      <c r="H27" s="25">
        <v>5651.03</v>
      </c>
      <c r="I27" s="25">
        <v>471.85</v>
      </c>
      <c r="J27" s="25">
        <v>10.82</v>
      </c>
      <c r="K27" s="26">
        <v>3224.3599999999997</v>
      </c>
      <c r="L27" s="27">
        <v>418.28</v>
      </c>
      <c r="M27" s="27">
        <v>158.96999999999997</v>
      </c>
      <c r="N27" s="27">
        <v>1777.29</v>
      </c>
      <c r="O27" s="27">
        <v>20530.78</v>
      </c>
      <c r="P27" s="27">
        <v>93.159999999999982</v>
      </c>
      <c r="Q27" s="27">
        <v>12969.539999999999</v>
      </c>
      <c r="R27" s="27">
        <v>7962.26</v>
      </c>
      <c r="S27" s="27">
        <v>60.889999999999993</v>
      </c>
      <c r="T27" s="27">
        <v>195.87</v>
      </c>
      <c r="U27" s="27">
        <v>21946.57</v>
      </c>
      <c r="V27" s="27">
        <v>492.62</v>
      </c>
      <c r="W27" s="27">
        <v>701.81999999999994</v>
      </c>
      <c r="X27" s="27">
        <v>16.29</v>
      </c>
      <c r="Y27" s="27">
        <v>28.41</v>
      </c>
      <c r="Z27" s="27">
        <v>372.41999999999996</v>
      </c>
      <c r="AA27" s="27">
        <v>74.42</v>
      </c>
      <c r="AB27" s="27">
        <v>6.6599999999999993</v>
      </c>
      <c r="AC27" s="27">
        <v>211.42000000000002</v>
      </c>
      <c r="AD27" s="27">
        <v>22.67</v>
      </c>
      <c r="AE27" s="27">
        <v>102.02000000000001</v>
      </c>
      <c r="AF27" s="27">
        <v>37794.730000000003</v>
      </c>
      <c r="AG27" s="27">
        <v>157.49</v>
      </c>
      <c r="AH27" s="27">
        <v>4306.0499999999993</v>
      </c>
      <c r="AI27" s="37">
        <f t="shared" si="2"/>
        <v>9401.6699999999983</v>
      </c>
      <c r="AJ27" s="27">
        <v>3008.33</v>
      </c>
      <c r="AK27" s="27">
        <v>2912.1299999999997</v>
      </c>
      <c r="AL27" s="27">
        <v>3481.2099999999996</v>
      </c>
      <c r="AM27" s="37">
        <f t="shared" si="3"/>
        <v>71063.09</v>
      </c>
      <c r="AN27" s="27">
        <v>509.28999999999991</v>
      </c>
      <c r="AO27" s="27">
        <v>5447.5899999999992</v>
      </c>
      <c r="AP27" s="27">
        <v>2818.95</v>
      </c>
      <c r="AQ27" s="27">
        <v>24636.070000000003</v>
      </c>
      <c r="AR27" s="27">
        <v>14233.259999999998</v>
      </c>
      <c r="AS27" s="27">
        <v>22618.01</v>
      </c>
      <c r="AT27" s="27">
        <v>449.5</v>
      </c>
      <c r="AU27" s="27">
        <v>107.66999999999999</v>
      </c>
      <c r="AV27" s="27">
        <v>76.559999999999988</v>
      </c>
      <c r="AW27" s="27">
        <v>166.19</v>
      </c>
      <c r="AX27" s="37">
        <f t="shared" si="4"/>
        <v>252.19999999999996</v>
      </c>
      <c r="AY27" s="27">
        <v>46.879999999999995</v>
      </c>
      <c r="AZ27" s="27">
        <v>30.939999999999994</v>
      </c>
      <c r="BA27" s="27">
        <v>14.899999999999999</v>
      </c>
      <c r="BB27" s="27">
        <v>106.38999999999999</v>
      </c>
      <c r="BC27" s="27">
        <v>47.61</v>
      </c>
      <c r="BD27" s="27">
        <v>5.4799999999999995</v>
      </c>
      <c r="BE27" s="37">
        <f t="shared" si="5"/>
        <v>244.26</v>
      </c>
      <c r="BF27" s="27">
        <v>174.87</v>
      </c>
      <c r="BG27" s="27">
        <v>29.89</v>
      </c>
      <c r="BH27" s="27">
        <v>39.5</v>
      </c>
      <c r="BI27" s="38">
        <f t="shared" si="6"/>
        <v>57.55</v>
      </c>
      <c r="BJ27" s="27">
        <v>57.55</v>
      </c>
      <c r="BK27" s="38">
        <f t="shared" si="7"/>
        <v>1563.53</v>
      </c>
      <c r="BL27" s="27">
        <v>76.460000000000008</v>
      </c>
      <c r="BM27" s="27">
        <v>89.889999999999986</v>
      </c>
      <c r="BN27" s="27">
        <v>127.70999999999998</v>
      </c>
      <c r="BO27" s="27">
        <v>15.06</v>
      </c>
      <c r="BP27" s="27">
        <v>36.299999999999997</v>
      </c>
      <c r="BQ27" s="27">
        <v>28.239999999999995</v>
      </c>
      <c r="BR27" s="27">
        <v>20.229999999999997</v>
      </c>
      <c r="BS27" s="27">
        <v>391.80999999999995</v>
      </c>
      <c r="BT27" s="27">
        <v>32.889999999999993</v>
      </c>
      <c r="BU27" s="27">
        <v>191.26</v>
      </c>
      <c r="BV27" s="27">
        <v>36.65</v>
      </c>
      <c r="BW27" s="27">
        <v>205.57</v>
      </c>
      <c r="BX27" s="27">
        <v>311.45999999999998</v>
      </c>
      <c r="BY27" s="38">
        <f t="shared" si="8"/>
        <v>4466.0099999999993</v>
      </c>
      <c r="BZ27" s="27">
        <v>2519.2999999999997</v>
      </c>
      <c r="CA27" s="27">
        <v>357.12999999999994</v>
      </c>
      <c r="CB27" s="27">
        <v>423.40999999999997</v>
      </c>
      <c r="CC27" s="27">
        <v>730.98</v>
      </c>
      <c r="CD27" s="27">
        <v>435.18999999999994</v>
      </c>
      <c r="CE27" s="38">
        <f t="shared" si="9"/>
        <v>453.24</v>
      </c>
      <c r="CF27" s="27">
        <v>22.99</v>
      </c>
      <c r="CG27" s="27">
        <v>27.01</v>
      </c>
      <c r="CH27" s="27">
        <v>1.5899999999999999</v>
      </c>
      <c r="CI27" s="27">
        <v>195.06</v>
      </c>
      <c r="CJ27" s="27">
        <v>70.84</v>
      </c>
      <c r="CK27" s="27">
        <v>24.709999999999997</v>
      </c>
      <c r="CL27" s="27">
        <v>111.03999999999999</v>
      </c>
      <c r="CM27" s="27" t="s">
        <v>284</v>
      </c>
      <c r="CN27" s="27" t="s">
        <v>284</v>
      </c>
      <c r="CO27" s="27" t="s">
        <v>284</v>
      </c>
      <c r="CP27" s="27">
        <v>24556.359999999993</v>
      </c>
      <c r="CQ27" s="27">
        <v>21230.349999999995</v>
      </c>
      <c r="CR27" s="27">
        <v>339724.18000000005</v>
      </c>
    </row>
    <row r="28" spans="1:96" ht="15" customHeight="1" thickBot="1">
      <c r="A28" s="6">
        <v>2011</v>
      </c>
      <c r="B28" s="37">
        <f t="shared" si="0"/>
        <v>106333.08</v>
      </c>
      <c r="C28" s="25">
        <v>103136.92</v>
      </c>
      <c r="D28" s="25">
        <v>117.74000000000001</v>
      </c>
      <c r="E28" s="25">
        <v>3078.4199999999996</v>
      </c>
      <c r="F28" s="37">
        <f t="shared" si="1"/>
        <v>111241.47</v>
      </c>
      <c r="G28" s="25">
        <v>1637.35</v>
      </c>
      <c r="H28" s="25">
        <v>4531.0200000000004</v>
      </c>
      <c r="I28" s="25">
        <v>421.33999999999992</v>
      </c>
      <c r="J28" s="25">
        <v>5.919999999999999</v>
      </c>
      <c r="K28" s="26">
        <v>2340.02</v>
      </c>
      <c r="L28" s="27">
        <v>358.85999999999996</v>
      </c>
      <c r="M28" s="27">
        <v>143.51999999999998</v>
      </c>
      <c r="N28" s="27">
        <v>1715.42</v>
      </c>
      <c r="O28" s="27">
        <v>20559.16</v>
      </c>
      <c r="P28" s="27">
        <v>83.46</v>
      </c>
      <c r="Q28" s="27">
        <v>11606.929999999998</v>
      </c>
      <c r="R28" s="27">
        <v>7684.94</v>
      </c>
      <c r="S28" s="27">
        <v>53.249999999999993</v>
      </c>
      <c r="T28" s="27">
        <v>187.45999999999998</v>
      </c>
      <c r="U28" s="27">
        <v>19059.939999999999</v>
      </c>
      <c r="V28" s="27">
        <v>560.79999999999995</v>
      </c>
      <c r="W28" s="27">
        <v>589.85</v>
      </c>
      <c r="X28" s="27">
        <v>15.139999999999999</v>
      </c>
      <c r="Y28" s="27">
        <v>25.489999999999995</v>
      </c>
      <c r="Z28" s="27">
        <v>305.91999999999996</v>
      </c>
      <c r="AA28" s="27">
        <v>68.28</v>
      </c>
      <c r="AB28" s="27">
        <v>5.669999999999999</v>
      </c>
      <c r="AC28" s="27">
        <v>198.60000000000002</v>
      </c>
      <c r="AD28" s="27">
        <v>20.2</v>
      </c>
      <c r="AE28" s="27">
        <v>93.339999999999989</v>
      </c>
      <c r="AF28" s="27">
        <v>34447.11</v>
      </c>
      <c r="AG28" s="27">
        <v>139.14999999999998</v>
      </c>
      <c r="AH28" s="27">
        <v>4383.33</v>
      </c>
      <c r="AI28" s="37">
        <f t="shared" si="2"/>
        <v>8764.2099999999991</v>
      </c>
      <c r="AJ28" s="27">
        <v>2805.3099999999995</v>
      </c>
      <c r="AK28" s="27">
        <v>2710.3199999999997</v>
      </c>
      <c r="AL28" s="27">
        <v>3248.58</v>
      </c>
      <c r="AM28" s="37">
        <f t="shared" si="3"/>
        <v>66887.520000000004</v>
      </c>
      <c r="AN28" s="27">
        <v>456.89</v>
      </c>
      <c r="AO28" s="27">
        <v>5127.29</v>
      </c>
      <c r="AP28" s="27">
        <v>2276.02</v>
      </c>
      <c r="AQ28" s="27">
        <v>22291.279999999999</v>
      </c>
      <c r="AR28" s="27">
        <v>12998.21</v>
      </c>
      <c r="AS28" s="27">
        <v>23021.07</v>
      </c>
      <c r="AT28" s="27">
        <v>402.67999999999995</v>
      </c>
      <c r="AU28" s="27">
        <v>92.649999999999991</v>
      </c>
      <c r="AV28" s="27">
        <v>69.629999999999981</v>
      </c>
      <c r="AW28" s="27">
        <v>151.79999999999998</v>
      </c>
      <c r="AX28" s="37">
        <f t="shared" si="4"/>
        <v>207.94</v>
      </c>
      <c r="AY28" s="27">
        <v>40.380000000000003</v>
      </c>
      <c r="AZ28" s="27">
        <v>26.919999999999998</v>
      </c>
      <c r="BA28" s="27">
        <v>13.709999999999999</v>
      </c>
      <c r="BB28" s="27">
        <v>90.97</v>
      </c>
      <c r="BC28" s="27">
        <v>32.31</v>
      </c>
      <c r="BD28" s="27">
        <v>3.65</v>
      </c>
      <c r="BE28" s="37">
        <f t="shared" si="5"/>
        <v>265.27999999999997</v>
      </c>
      <c r="BF28" s="27">
        <v>182.65999999999997</v>
      </c>
      <c r="BG28" s="27">
        <v>39.130000000000003</v>
      </c>
      <c r="BH28" s="27">
        <v>43.489999999999995</v>
      </c>
      <c r="BI28" s="38">
        <f t="shared" si="6"/>
        <v>41.9</v>
      </c>
      <c r="BJ28" s="27">
        <v>41.9</v>
      </c>
      <c r="BK28" s="38">
        <f t="shared" si="7"/>
        <v>1389.6399999999999</v>
      </c>
      <c r="BL28" s="27">
        <v>67.019999999999982</v>
      </c>
      <c r="BM28" s="27">
        <v>79.099999999999994</v>
      </c>
      <c r="BN28" s="27">
        <v>111.58</v>
      </c>
      <c r="BO28" s="27">
        <v>14.5</v>
      </c>
      <c r="BP28" s="27">
        <v>32.229999999999997</v>
      </c>
      <c r="BQ28" s="27">
        <v>25.05</v>
      </c>
      <c r="BR28" s="27">
        <v>18.549999999999997</v>
      </c>
      <c r="BS28" s="27">
        <v>345.00999999999993</v>
      </c>
      <c r="BT28" s="27">
        <v>29.34</v>
      </c>
      <c r="BU28" s="27">
        <v>173.74999999999997</v>
      </c>
      <c r="BV28" s="27">
        <v>32.39</v>
      </c>
      <c r="BW28" s="27">
        <v>184.52</v>
      </c>
      <c r="BX28" s="27">
        <v>276.59999999999997</v>
      </c>
      <c r="BY28" s="38">
        <f t="shared" si="8"/>
        <v>3653.59</v>
      </c>
      <c r="BZ28" s="27">
        <v>1880.25</v>
      </c>
      <c r="CA28" s="27">
        <v>317.93999999999994</v>
      </c>
      <c r="CB28" s="27">
        <v>397.09999999999997</v>
      </c>
      <c r="CC28" s="27">
        <v>687.11999999999989</v>
      </c>
      <c r="CD28" s="27">
        <v>371.18000000000006</v>
      </c>
      <c r="CE28" s="38">
        <f t="shared" si="9"/>
        <v>397.04999999999995</v>
      </c>
      <c r="CF28" s="27">
        <v>21.099999999999998</v>
      </c>
      <c r="CG28" s="27">
        <v>25.659999999999997</v>
      </c>
      <c r="CH28" s="27">
        <v>1.38</v>
      </c>
      <c r="CI28" s="27">
        <v>165.58999999999997</v>
      </c>
      <c r="CJ28" s="27">
        <v>71.11</v>
      </c>
      <c r="CK28" s="27">
        <v>23.59</v>
      </c>
      <c r="CL28" s="27">
        <v>88.61999999999999</v>
      </c>
      <c r="CM28" s="27" t="s">
        <v>284</v>
      </c>
      <c r="CN28" s="27" t="s">
        <v>284</v>
      </c>
      <c r="CO28" s="27" t="s">
        <v>284</v>
      </c>
      <c r="CP28" s="27">
        <v>22465.57</v>
      </c>
      <c r="CQ28" s="27">
        <v>19214.849999999999</v>
      </c>
      <c r="CR28" s="27">
        <v>321647.24999999988</v>
      </c>
    </row>
    <row r="29" spans="1:96" ht="15" customHeight="1" thickBot="1">
      <c r="A29" s="6">
        <v>2012</v>
      </c>
      <c r="B29" s="37">
        <f t="shared" ref="B29" si="10">SUM(C29:E29)</f>
        <v>104345.83999999998</v>
      </c>
      <c r="C29" s="25">
        <v>101421.80999999998</v>
      </c>
      <c r="D29" s="25">
        <v>117.25</v>
      </c>
      <c r="E29" s="25">
        <v>2806.7799999999993</v>
      </c>
      <c r="F29" s="37">
        <f t="shared" ref="F29" si="11">SUM(G29:AH29)</f>
        <v>103970.31</v>
      </c>
      <c r="G29" s="25">
        <v>1293.8</v>
      </c>
      <c r="H29" s="25">
        <v>3862.7699999999995</v>
      </c>
      <c r="I29" s="25">
        <v>374.53999999999996</v>
      </c>
      <c r="J29" s="25">
        <v>4.5</v>
      </c>
      <c r="K29" s="26">
        <v>1303.9400000000003</v>
      </c>
      <c r="L29" s="27">
        <v>224.39000000000001</v>
      </c>
      <c r="M29" s="27">
        <v>139.47999999999999</v>
      </c>
      <c r="N29" s="27">
        <v>1040.8499999999999</v>
      </c>
      <c r="O29" s="27">
        <v>20090.54</v>
      </c>
      <c r="P29" s="27">
        <v>76.09</v>
      </c>
      <c r="Q29" s="27">
        <v>11014.199999999999</v>
      </c>
      <c r="R29" s="27">
        <v>6449.9699999999993</v>
      </c>
      <c r="S29" s="27">
        <v>58.94</v>
      </c>
      <c r="T29" s="27">
        <v>184.67000000000002</v>
      </c>
      <c r="U29" s="27">
        <v>18031.77</v>
      </c>
      <c r="V29" s="27">
        <v>565.42999999999995</v>
      </c>
      <c r="W29" s="27">
        <v>549.96</v>
      </c>
      <c r="X29" s="27">
        <v>15.879999999999999</v>
      </c>
      <c r="Y29" s="27">
        <v>25.109999999999996</v>
      </c>
      <c r="Z29" s="27">
        <v>234.65999999999997</v>
      </c>
      <c r="AA29" s="27">
        <v>67.990000000000009</v>
      </c>
      <c r="AB29" s="27">
        <v>5.9499999999999993</v>
      </c>
      <c r="AC29" s="27">
        <v>174.23</v>
      </c>
      <c r="AD29" s="27">
        <v>19.57</v>
      </c>
      <c r="AE29" s="27">
        <v>90.77</v>
      </c>
      <c r="AF29" s="27">
        <v>33836.92</v>
      </c>
      <c r="AG29" s="27">
        <v>115.19999999999999</v>
      </c>
      <c r="AH29" s="27">
        <v>4118.1899999999996</v>
      </c>
      <c r="AI29" s="37">
        <f t="shared" ref="AI29" si="12">SUM(AJ29:AL29)</f>
        <v>6693.83</v>
      </c>
      <c r="AJ29" s="27">
        <v>1973.9299999999998</v>
      </c>
      <c r="AK29" s="27">
        <v>2121.12</v>
      </c>
      <c r="AL29" s="27">
        <v>2598.7799999999997</v>
      </c>
      <c r="AM29" s="37">
        <f t="shared" ref="AM29" si="13">SUM(AN29:AW29)</f>
        <v>65083.689999999995</v>
      </c>
      <c r="AN29" s="27">
        <v>397.55999999999995</v>
      </c>
      <c r="AO29" s="27">
        <v>4407.25</v>
      </c>
      <c r="AP29" s="27">
        <v>1805.52</v>
      </c>
      <c r="AQ29" s="27">
        <v>20278.859999999997</v>
      </c>
      <c r="AR29" s="27">
        <v>14212.4</v>
      </c>
      <c r="AS29" s="27">
        <v>23342.889999999996</v>
      </c>
      <c r="AT29" s="27">
        <v>356.30999999999995</v>
      </c>
      <c r="AU29" s="27">
        <v>90.97</v>
      </c>
      <c r="AV29" s="27">
        <v>69.7</v>
      </c>
      <c r="AW29" s="27">
        <v>122.22999999999998</v>
      </c>
      <c r="AX29" s="37">
        <f t="shared" ref="AX29" si="14">SUM(AY29:BD29)</f>
        <v>186.78</v>
      </c>
      <c r="AY29" s="27">
        <v>32.53</v>
      </c>
      <c r="AZ29" s="27">
        <v>22.46</v>
      </c>
      <c r="BA29" s="27">
        <v>12.33</v>
      </c>
      <c r="BB29" s="27">
        <v>84.059999999999988</v>
      </c>
      <c r="BC29" s="27">
        <v>32.380000000000003</v>
      </c>
      <c r="BD29" s="27">
        <v>3.0199999999999996</v>
      </c>
      <c r="BE29" s="37">
        <f t="shared" ref="BE29" si="15">SUM(BF29:BH29)</f>
        <v>243.10999999999999</v>
      </c>
      <c r="BF29" s="27">
        <v>177.17</v>
      </c>
      <c r="BG29" s="27">
        <v>27.93</v>
      </c>
      <c r="BH29" s="27">
        <v>38.01</v>
      </c>
      <c r="BI29" s="38">
        <f t="shared" ref="BI29" si="16">BJ29</f>
        <v>32.589999999999996</v>
      </c>
      <c r="BJ29" s="27">
        <v>32.589999999999996</v>
      </c>
      <c r="BK29" s="38">
        <f t="shared" ref="BK29" si="17">SUM(BL29:BX29)</f>
        <v>1250.4399999999998</v>
      </c>
      <c r="BL29" s="27">
        <v>64.009999999999991</v>
      </c>
      <c r="BM29" s="27">
        <v>74.259999999999991</v>
      </c>
      <c r="BN29" s="27">
        <v>100.50999999999999</v>
      </c>
      <c r="BO29" s="27">
        <v>12.91</v>
      </c>
      <c r="BP29" s="27">
        <v>27.490000000000002</v>
      </c>
      <c r="BQ29" s="27">
        <v>24.069999999999997</v>
      </c>
      <c r="BR29" s="27">
        <v>17.849999999999998</v>
      </c>
      <c r="BS29" s="27">
        <v>294.49999999999994</v>
      </c>
      <c r="BT29" s="27">
        <v>25.229999999999997</v>
      </c>
      <c r="BU29" s="27">
        <v>154.77999999999994</v>
      </c>
      <c r="BV29" s="27">
        <v>30.64</v>
      </c>
      <c r="BW29" s="27">
        <v>172.70999999999998</v>
      </c>
      <c r="BX29" s="27">
        <v>251.48</v>
      </c>
      <c r="BY29" s="38">
        <f t="shared" ref="BY29" si="18">SUM(BZ29:CD29)</f>
        <v>3150.95</v>
      </c>
      <c r="BZ29" s="27">
        <v>1623.83</v>
      </c>
      <c r="CA29" s="27">
        <v>270.92</v>
      </c>
      <c r="CB29" s="27">
        <v>314.44</v>
      </c>
      <c r="CC29" s="27">
        <v>638.76</v>
      </c>
      <c r="CD29" s="27">
        <v>302.99999999999994</v>
      </c>
      <c r="CE29" s="38">
        <f t="shared" ref="CE29" si="19">SUM(CF29:CO29)</f>
        <v>366.73999999999995</v>
      </c>
      <c r="CF29" s="27">
        <v>20.54</v>
      </c>
      <c r="CG29" s="27">
        <v>24.89</v>
      </c>
      <c r="CH29" s="27">
        <v>1.0499999999999998</v>
      </c>
      <c r="CI29" s="27">
        <v>153.95999999999998</v>
      </c>
      <c r="CJ29" s="27">
        <v>66.22</v>
      </c>
      <c r="CK29" s="27">
        <v>20.439999999999998</v>
      </c>
      <c r="CL29" s="27">
        <v>79.639999999999986</v>
      </c>
      <c r="CM29" s="27" t="s">
        <v>284</v>
      </c>
      <c r="CN29" s="27" t="s">
        <v>284</v>
      </c>
      <c r="CO29" s="27" t="s">
        <v>284</v>
      </c>
      <c r="CP29" s="27">
        <v>20605.46</v>
      </c>
      <c r="CQ29" s="27">
        <v>17440.169999999998</v>
      </c>
      <c r="CR29" s="27">
        <v>305929.73999999993</v>
      </c>
    </row>
    <row r="30" spans="1:96" ht="15" customHeight="1" thickBot="1">
      <c r="A30" s="6">
        <v>2013</v>
      </c>
      <c r="B30" s="37">
        <f t="shared" ref="B30" si="20">SUM(C30:E30)</f>
        <v>102318.48999999999</v>
      </c>
      <c r="C30" s="25">
        <v>99355.739999999991</v>
      </c>
      <c r="D30" s="25">
        <v>126.71999999999998</v>
      </c>
      <c r="E30" s="25">
        <v>2836.0299999999997</v>
      </c>
      <c r="F30" s="37">
        <f t="shared" ref="F30" si="21">SUM(G30:AH30)</f>
        <v>99371.50999999998</v>
      </c>
      <c r="G30" s="25">
        <v>1163.5999999999999</v>
      </c>
      <c r="H30" s="25">
        <v>3122.5099999999998</v>
      </c>
      <c r="I30" s="25">
        <v>323.34999999999991</v>
      </c>
      <c r="J30" s="25">
        <v>5.5699999999999994</v>
      </c>
      <c r="K30" s="26">
        <v>778.06000000000006</v>
      </c>
      <c r="L30" s="27">
        <v>239.06</v>
      </c>
      <c r="M30" s="27">
        <v>138.41</v>
      </c>
      <c r="N30" s="27">
        <v>947.03000000000009</v>
      </c>
      <c r="O30" s="27">
        <v>20401.519999999997</v>
      </c>
      <c r="P30" s="27">
        <v>69.540000000000006</v>
      </c>
      <c r="Q30" s="27">
        <v>9600.5299999999988</v>
      </c>
      <c r="R30" s="27">
        <v>5763.69</v>
      </c>
      <c r="S30" s="27">
        <v>59.779999999999987</v>
      </c>
      <c r="T30" s="27">
        <v>174.81</v>
      </c>
      <c r="U30" s="27">
        <v>18748.649999999998</v>
      </c>
      <c r="V30" s="27">
        <v>568.30999999999995</v>
      </c>
      <c r="W30" s="27">
        <v>690.96999999999991</v>
      </c>
      <c r="X30" s="27">
        <v>13.64</v>
      </c>
      <c r="Y30" s="27">
        <v>26.31</v>
      </c>
      <c r="Z30" s="27">
        <v>234.39999999999995</v>
      </c>
      <c r="AA30" s="27">
        <v>67.02</v>
      </c>
      <c r="AB30" s="27">
        <v>5.9499999999999993</v>
      </c>
      <c r="AC30" s="27">
        <v>170.12999999999997</v>
      </c>
      <c r="AD30" s="27">
        <v>17.96</v>
      </c>
      <c r="AE30" s="27">
        <v>87.499999999999986</v>
      </c>
      <c r="AF30" s="27">
        <v>31744.800000000003</v>
      </c>
      <c r="AG30" s="27">
        <v>108.98999999999998</v>
      </c>
      <c r="AH30" s="27">
        <v>4099.42</v>
      </c>
      <c r="AI30" s="37">
        <f t="shared" ref="AI30" si="22">SUM(AJ30:AL30)</f>
        <v>5170.09</v>
      </c>
      <c r="AJ30" s="27">
        <v>1573.0899999999997</v>
      </c>
      <c r="AK30" s="27">
        <v>1446.43</v>
      </c>
      <c r="AL30" s="27">
        <v>2150.5700000000002</v>
      </c>
      <c r="AM30" s="37">
        <f t="shared" ref="AM30" si="23">SUM(AN30:AW30)</f>
        <v>62177.549999999996</v>
      </c>
      <c r="AN30" s="27">
        <v>370.37999999999994</v>
      </c>
      <c r="AO30" s="27">
        <v>4050.83</v>
      </c>
      <c r="AP30" s="27">
        <v>1544.43</v>
      </c>
      <c r="AQ30" s="27">
        <v>19386.439999999999</v>
      </c>
      <c r="AR30" s="27">
        <v>12512.48</v>
      </c>
      <c r="AS30" s="27">
        <v>23704.399999999998</v>
      </c>
      <c r="AT30" s="27">
        <v>336.47999999999996</v>
      </c>
      <c r="AU30" s="27">
        <v>90.999999999999986</v>
      </c>
      <c r="AV30" s="27">
        <v>71.829999999999984</v>
      </c>
      <c r="AW30" s="27">
        <v>109.27999999999999</v>
      </c>
      <c r="AX30" s="37">
        <f t="shared" ref="AX30" si="24">SUM(AY30:BD30)</f>
        <v>174.36999999999998</v>
      </c>
      <c r="AY30" s="27">
        <v>28.4</v>
      </c>
      <c r="AZ30" s="27">
        <v>19.59</v>
      </c>
      <c r="BA30" s="27">
        <v>11.559999999999999</v>
      </c>
      <c r="BB30" s="27">
        <v>75.08</v>
      </c>
      <c r="BC30" s="27">
        <v>36.58</v>
      </c>
      <c r="BD30" s="27">
        <v>3.1599999999999997</v>
      </c>
      <c r="BE30" s="37">
        <f t="shared" ref="BE30" si="25">SUM(BF30:BH30)</f>
        <v>248.59</v>
      </c>
      <c r="BF30" s="27">
        <v>185.07999999999998</v>
      </c>
      <c r="BG30" s="27">
        <v>25.330000000000002</v>
      </c>
      <c r="BH30" s="27">
        <v>38.18</v>
      </c>
      <c r="BI30" s="38">
        <f t="shared" ref="BI30" si="26">BJ30</f>
        <v>32.76</v>
      </c>
      <c r="BJ30" s="27">
        <v>32.76</v>
      </c>
      <c r="BK30" s="38">
        <f t="shared" ref="BK30" si="27">SUM(BL30:BX30)</f>
        <v>1155.2000000000003</v>
      </c>
      <c r="BL30" s="27">
        <v>62.94</v>
      </c>
      <c r="BM30" s="27">
        <v>71.509999999999991</v>
      </c>
      <c r="BN30" s="27">
        <v>93.35</v>
      </c>
      <c r="BO30" s="27">
        <v>13.379999999999999</v>
      </c>
      <c r="BP30" s="27">
        <v>24.19</v>
      </c>
      <c r="BQ30" s="27">
        <v>24.849999999999998</v>
      </c>
      <c r="BR30" s="27">
        <v>17.29</v>
      </c>
      <c r="BS30" s="27">
        <v>249.65</v>
      </c>
      <c r="BT30" s="27">
        <v>23.599999999999998</v>
      </c>
      <c r="BU30" s="27">
        <v>141.61999999999998</v>
      </c>
      <c r="BV30" s="27">
        <v>29.849999999999998</v>
      </c>
      <c r="BW30" s="27">
        <v>164.35999999999999</v>
      </c>
      <c r="BX30" s="27">
        <v>238.61000000000004</v>
      </c>
      <c r="BY30" s="38">
        <f t="shared" ref="BY30" si="28">SUM(BZ30:CD30)</f>
        <v>3423.39</v>
      </c>
      <c r="BZ30" s="27">
        <v>1676.9899999999998</v>
      </c>
      <c r="CA30" s="27">
        <v>291.70999999999992</v>
      </c>
      <c r="CB30" s="27">
        <v>336.27</v>
      </c>
      <c r="CC30" s="27">
        <v>774.91</v>
      </c>
      <c r="CD30" s="27">
        <v>343.51000000000005</v>
      </c>
      <c r="CE30" s="38">
        <f t="shared" ref="CE30" si="29">SUM(CF30:CO30)</f>
        <v>370.42999999999995</v>
      </c>
      <c r="CF30" s="27">
        <v>19</v>
      </c>
      <c r="CG30" s="27">
        <v>28.179999999999996</v>
      </c>
      <c r="CH30" s="27">
        <v>0.97999999999999987</v>
      </c>
      <c r="CI30" s="27">
        <v>157.48999999999998</v>
      </c>
      <c r="CJ30" s="27">
        <v>70.48</v>
      </c>
      <c r="CK30" s="27">
        <v>18.759999999999998</v>
      </c>
      <c r="CL30" s="27">
        <v>75.539999999999978</v>
      </c>
      <c r="CM30" s="27" t="s">
        <v>284</v>
      </c>
      <c r="CN30" s="27" t="s">
        <v>284</v>
      </c>
      <c r="CO30" s="27" t="s">
        <v>284</v>
      </c>
      <c r="CP30" s="27">
        <v>20107.2</v>
      </c>
      <c r="CQ30" s="27">
        <v>16932.52</v>
      </c>
      <c r="CR30" s="27">
        <v>294549.57999999996</v>
      </c>
    </row>
    <row r="31" spans="1:96" ht="15" customHeight="1" thickBot="1">
      <c r="A31" s="6">
        <v>2014</v>
      </c>
      <c r="B31" s="37">
        <f t="shared" ref="B31" si="30">SUM(C31:E31)</f>
        <v>106168.12</v>
      </c>
      <c r="C31" s="25">
        <v>103622.71</v>
      </c>
      <c r="D31" s="25">
        <v>133.51000000000002</v>
      </c>
      <c r="E31" s="25">
        <v>2411.8999999999996</v>
      </c>
      <c r="F31" s="37">
        <f t="shared" ref="F31" si="31">SUM(G31:AH31)</f>
        <v>93446.559999999983</v>
      </c>
      <c r="G31" s="25">
        <v>1139.3</v>
      </c>
      <c r="H31" s="25">
        <v>2915.0399999999995</v>
      </c>
      <c r="I31" s="25">
        <v>315.2</v>
      </c>
      <c r="J31" s="25">
        <v>5.5</v>
      </c>
      <c r="K31" s="26">
        <v>650.31000000000006</v>
      </c>
      <c r="L31" s="27">
        <v>252.94999999999996</v>
      </c>
      <c r="M31" s="27">
        <v>147.83999999999997</v>
      </c>
      <c r="N31" s="27">
        <v>1014.79</v>
      </c>
      <c r="O31" s="27">
        <v>20609.649999999998</v>
      </c>
      <c r="P31" s="27">
        <v>71.509999999999991</v>
      </c>
      <c r="Q31" s="27">
        <v>6962.11</v>
      </c>
      <c r="R31" s="27">
        <v>5003.76</v>
      </c>
      <c r="S31" s="27">
        <v>55.669999999999995</v>
      </c>
      <c r="T31" s="27">
        <v>176.46</v>
      </c>
      <c r="U31" s="27">
        <v>19716.21</v>
      </c>
      <c r="V31" s="27">
        <v>563.24</v>
      </c>
      <c r="W31" s="27">
        <v>714.51999999999987</v>
      </c>
      <c r="X31" s="27">
        <v>13.619999999999997</v>
      </c>
      <c r="Y31" s="27">
        <v>28.369999999999997</v>
      </c>
      <c r="Z31" s="27">
        <v>268.04999999999995</v>
      </c>
      <c r="AA31" s="27">
        <v>69.290000000000006</v>
      </c>
      <c r="AB31" s="27">
        <v>7.0500000000000007</v>
      </c>
      <c r="AC31" s="27">
        <v>186.99</v>
      </c>
      <c r="AD31" s="27">
        <v>18.309999999999999</v>
      </c>
      <c r="AE31" s="27">
        <v>88.45</v>
      </c>
      <c r="AF31" s="27">
        <v>28366.639999999999</v>
      </c>
      <c r="AG31" s="27">
        <v>102.07999999999998</v>
      </c>
      <c r="AH31" s="27">
        <v>3983.6499999999996</v>
      </c>
      <c r="AI31" s="37">
        <f t="shared" ref="AI31" si="32">SUM(AJ31:AL31)</f>
        <v>4817.7099999999991</v>
      </c>
      <c r="AJ31" s="27">
        <v>1416.3799999999999</v>
      </c>
      <c r="AK31" s="27">
        <v>1286.98</v>
      </c>
      <c r="AL31" s="27">
        <v>2114.35</v>
      </c>
      <c r="AM31" s="37">
        <f t="shared" ref="AM31" si="33">SUM(AN31:AW31)</f>
        <v>67564.279999999984</v>
      </c>
      <c r="AN31" s="27">
        <v>374.02</v>
      </c>
      <c r="AO31" s="27">
        <v>4209.3199999999988</v>
      </c>
      <c r="AP31" s="27">
        <v>1690.14</v>
      </c>
      <c r="AQ31" s="27">
        <v>19066.63</v>
      </c>
      <c r="AR31" s="27">
        <v>12320.73</v>
      </c>
      <c r="AS31" s="27">
        <v>29256.85</v>
      </c>
      <c r="AT31" s="27">
        <v>323.33999999999997</v>
      </c>
      <c r="AU31" s="27">
        <v>88.47999999999999</v>
      </c>
      <c r="AV31" s="27">
        <v>100.00999999999999</v>
      </c>
      <c r="AW31" s="27">
        <v>134.76</v>
      </c>
      <c r="AX31" s="37">
        <f t="shared" ref="AX31" si="34">SUM(AY31:BD31)</f>
        <v>163.65</v>
      </c>
      <c r="AY31" s="27">
        <v>24.29</v>
      </c>
      <c r="AZ31" s="27">
        <v>20.29</v>
      </c>
      <c r="BA31" s="27">
        <v>12.68</v>
      </c>
      <c r="BB31" s="27">
        <v>66.36999999999999</v>
      </c>
      <c r="BC31" s="27">
        <v>36.93</v>
      </c>
      <c r="BD31" s="27">
        <v>3.09</v>
      </c>
      <c r="BE31" s="37">
        <f t="shared" ref="BE31" si="35">SUM(BF31:BH31)</f>
        <v>223.57999999999998</v>
      </c>
      <c r="BF31" s="27">
        <v>166.98</v>
      </c>
      <c r="BG31" s="27">
        <v>25.31</v>
      </c>
      <c r="BH31" s="27">
        <v>31.29</v>
      </c>
      <c r="BI31" s="38">
        <f t="shared" ref="BI31" si="36">BJ31</f>
        <v>32.43</v>
      </c>
      <c r="BJ31" s="27">
        <v>32.43</v>
      </c>
      <c r="BK31" s="38">
        <f t="shared" ref="BK31" si="37">SUM(BL31:BX31)</f>
        <v>1188.2399999999998</v>
      </c>
      <c r="BL31" s="27">
        <v>65.809999999999988</v>
      </c>
      <c r="BM31" s="27">
        <v>81.509999999999991</v>
      </c>
      <c r="BN31" s="27">
        <v>97.34</v>
      </c>
      <c r="BO31" s="27">
        <v>13.189999999999998</v>
      </c>
      <c r="BP31" s="27">
        <v>25.880000000000003</v>
      </c>
      <c r="BQ31" s="27">
        <v>29.240000000000002</v>
      </c>
      <c r="BR31" s="27">
        <v>18.2</v>
      </c>
      <c r="BS31" s="27">
        <v>240.96</v>
      </c>
      <c r="BT31" s="27">
        <v>26.26</v>
      </c>
      <c r="BU31" s="27">
        <v>151.67999999999998</v>
      </c>
      <c r="BV31" s="27">
        <v>30.36</v>
      </c>
      <c r="BW31" s="27">
        <v>160.02000000000001</v>
      </c>
      <c r="BX31" s="27">
        <v>247.78999999999996</v>
      </c>
      <c r="BY31" s="38">
        <f t="shared" ref="BY31" si="38">SUM(BZ31:CD31)</f>
        <v>3332.4499999999994</v>
      </c>
      <c r="BZ31" s="27">
        <v>1687.8499999999995</v>
      </c>
      <c r="CA31" s="27">
        <v>259.47000000000003</v>
      </c>
      <c r="CB31" s="27">
        <v>369.82</v>
      </c>
      <c r="CC31" s="27">
        <v>665.15</v>
      </c>
      <c r="CD31" s="27">
        <v>350.16</v>
      </c>
      <c r="CE31" s="38">
        <f t="shared" ref="CE31" si="39">SUM(CF31:CO31)</f>
        <v>372.70999999999992</v>
      </c>
      <c r="CF31" s="27">
        <v>21.009999999999998</v>
      </c>
      <c r="CG31" s="27">
        <v>30.14</v>
      </c>
      <c r="CH31" s="27">
        <v>1.0499999999999998</v>
      </c>
      <c r="CI31" s="27">
        <v>159.30999999999997</v>
      </c>
      <c r="CJ31" s="27">
        <v>65.8</v>
      </c>
      <c r="CK31" s="27">
        <v>21.49</v>
      </c>
      <c r="CL31" s="27">
        <v>73.91</v>
      </c>
      <c r="CM31" s="27" t="s">
        <v>284</v>
      </c>
      <c r="CN31" s="27" t="s">
        <v>284</v>
      </c>
      <c r="CO31" s="27" t="s">
        <v>284</v>
      </c>
      <c r="CP31" s="27">
        <v>19670.179999999997</v>
      </c>
      <c r="CQ31" s="27">
        <v>16549.07</v>
      </c>
      <c r="CR31" s="27">
        <v>296979.91000000003</v>
      </c>
    </row>
    <row r="32" spans="1:96" ht="15" customHeight="1" thickBot="1">
      <c r="A32" s="6">
        <v>2015</v>
      </c>
      <c r="B32" s="37">
        <f t="shared" ref="B32" si="40">SUM(C32:E32)</f>
        <v>107716.23999999999</v>
      </c>
      <c r="C32" s="25">
        <v>105266.01</v>
      </c>
      <c r="D32" s="25">
        <v>142.41</v>
      </c>
      <c r="E32" s="25">
        <v>2307.8199999999993</v>
      </c>
      <c r="F32" s="37">
        <f t="shared" ref="F32" si="41">SUM(G32:AH32)</f>
        <v>96750.199999999983</v>
      </c>
      <c r="G32" s="25">
        <v>1269.0899999999997</v>
      </c>
      <c r="H32" s="25">
        <v>2859.9999999999995</v>
      </c>
      <c r="I32" s="25">
        <v>302.20999999999998</v>
      </c>
      <c r="J32" s="25">
        <v>5.5</v>
      </c>
      <c r="K32" s="26">
        <v>651.2299999999999</v>
      </c>
      <c r="L32" s="27">
        <v>303.83999999999997</v>
      </c>
      <c r="M32" s="27">
        <v>144.95999999999998</v>
      </c>
      <c r="N32" s="27">
        <v>1090.95</v>
      </c>
      <c r="O32" s="27">
        <v>21354.909999999996</v>
      </c>
      <c r="P32" s="27">
        <v>72.139999999999986</v>
      </c>
      <c r="Q32" s="27">
        <v>8238.24</v>
      </c>
      <c r="R32" s="27">
        <v>4726.95</v>
      </c>
      <c r="S32" s="27">
        <v>58.47</v>
      </c>
      <c r="T32" s="27">
        <v>174.55999999999997</v>
      </c>
      <c r="U32" s="27">
        <v>19299.179999999997</v>
      </c>
      <c r="V32" s="27">
        <v>644.88</v>
      </c>
      <c r="W32" s="27">
        <v>657.32999999999981</v>
      </c>
      <c r="X32" s="27">
        <v>14.949999999999998</v>
      </c>
      <c r="Y32" s="27">
        <v>30.17</v>
      </c>
      <c r="Z32" s="27">
        <v>307.52999999999997</v>
      </c>
      <c r="AA32" s="27">
        <v>72.550000000000011</v>
      </c>
      <c r="AB32" s="27">
        <v>7.1</v>
      </c>
      <c r="AC32" s="27">
        <v>194.85999999999999</v>
      </c>
      <c r="AD32" s="27">
        <v>18.760000000000002</v>
      </c>
      <c r="AE32" s="27">
        <v>94.28</v>
      </c>
      <c r="AF32" s="27">
        <v>30083.249999999996</v>
      </c>
      <c r="AG32" s="27">
        <v>101.71</v>
      </c>
      <c r="AH32" s="27">
        <v>3970.6</v>
      </c>
      <c r="AI32" s="37">
        <f t="shared" ref="AI32" si="42">SUM(AJ32:AL32)</f>
        <v>5648.9299999999994</v>
      </c>
      <c r="AJ32" s="27">
        <v>1740.4099999999999</v>
      </c>
      <c r="AK32" s="27">
        <v>1614.7499999999998</v>
      </c>
      <c r="AL32" s="27">
        <v>2293.7699999999995</v>
      </c>
      <c r="AM32" s="37">
        <f t="shared" ref="AM32" si="43">SUM(AN32:AW32)</f>
        <v>62024.969999999994</v>
      </c>
      <c r="AN32" s="27">
        <v>376.93</v>
      </c>
      <c r="AO32" s="27">
        <v>3917.91</v>
      </c>
      <c r="AP32" s="27">
        <v>1721</v>
      </c>
      <c r="AQ32" s="27">
        <v>18132.269999999997</v>
      </c>
      <c r="AR32" s="27">
        <v>12975.31</v>
      </c>
      <c r="AS32" s="27">
        <v>24182.34</v>
      </c>
      <c r="AT32" s="27">
        <v>385.68999999999994</v>
      </c>
      <c r="AU32" s="27">
        <v>81.089999999999989</v>
      </c>
      <c r="AV32" s="27">
        <v>106.36999999999998</v>
      </c>
      <c r="AW32" s="27">
        <v>146.06</v>
      </c>
      <c r="AX32" s="37">
        <f t="shared" ref="AX32" si="44">SUM(AY32:BD32)</f>
        <v>156.73999999999998</v>
      </c>
      <c r="AY32" s="27">
        <v>25.569999999999997</v>
      </c>
      <c r="AZ32" s="27">
        <v>20.73</v>
      </c>
      <c r="BA32" s="27">
        <v>11.7</v>
      </c>
      <c r="BB32" s="27">
        <v>65.86999999999999</v>
      </c>
      <c r="BC32" s="27">
        <v>29.92</v>
      </c>
      <c r="BD32" s="27">
        <v>2.9499999999999997</v>
      </c>
      <c r="BE32" s="37">
        <f t="shared" ref="BE32" si="45">SUM(BF32:BH32)</f>
        <v>210.97</v>
      </c>
      <c r="BF32" s="27">
        <v>149.91</v>
      </c>
      <c r="BG32" s="27">
        <v>29.369999999999997</v>
      </c>
      <c r="BH32" s="27">
        <v>31.689999999999998</v>
      </c>
      <c r="BI32" s="38">
        <f t="shared" ref="BI32" si="46">BJ32</f>
        <v>31.599999999999998</v>
      </c>
      <c r="BJ32" s="27">
        <v>31.599999999999998</v>
      </c>
      <c r="BK32" s="38">
        <f t="shared" ref="BK32" si="47">SUM(BL32:BX32)</f>
        <v>1185.1000000000001</v>
      </c>
      <c r="BL32" s="27">
        <v>66.08</v>
      </c>
      <c r="BM32" s="27">
        <v>77.47999999999999</v>
      </c>
      <c r="BN32" s="27">
        <v>99.94</v>
      </c>
      <c r="BO32" s="27">
        <v>15.620000000000001</v>
      </c>
      <c r="BP32" s="27">
        <v>27.229999999999997</v>
      </c>
      <c r="BQ32" s="27">
        <v>28.72</v>
      </c>
      <c r="BR32" s="27">
        <v>18.059999999999999</v>
      </c>
      <c r="BS32" s="27">
        <v>245.48000000000002</v>
      </c>
      <c r="BT32" s="27">
        <v>25.58</v>
      </c>
      <c r="BU32" s="27">
        <v>150.64999999999998</v>
      </c>
      <c r="BV32" s="27">
        <v>31.359999999999996</v>
      </c>
      <c r="BW32" s="27">
        <v>158.98999999999998</v>
      </c>
      <c r="BX32" s="27">
        <v>239.91</v>
      </c>
      <c r="BY32" s="38">
        <f t="shared" ref="BY32" si="48">SUM(BZ32:CD32)</f>
        <v>3397.79</v>
      </c>
      <c r="BZ32" s="27">
        <v>1789.6499999999996</v>
      </c>
      <c r="CA32" s="27">
        <v>237.59000000000003</v>
      </c>
      <c r="CB32" s="27">
        <v>356.4</v>
      </c>
      <c r="CC32" s="27">
        <v>678.36</v>
      </c>
      <c r="CD32" s="27">
        <v>335.78999999999996</v>
      </c>
      <c r="CE32" s="38">
        <f t="shared" ref="CE32" si="49">SUM(CF32:CO32)</f>
        <v>364.49</v>
      </c>
      <c r="CF32" s="27">
        <v>19.539999999999996</v>
      </c>
      <c r="CG32" s="27">
        <v>27.479999999999997</v>
      </c>
      <c r="CH32" s="27">
        <v>1.1199999999999999</v>
      </c>
      <c r="CI32" s="27">
        <v>150.29</v>
      </c>
      <c r="CJ32" s="27">
        <v>71.460000000000008</v>
      </c>
      <c r="CK32" s="27">
        <v>22.609999999999996</v>
      </c>
      <c r="CL32" s="27">
        <v>71.990000000000009</v>
      </c>
      <c r="CM32" s="27" t="s">
        <v>284</v>
      </c>
      <c r="CN32" s="27" t="s">
        <v>284</v>
      </c>
      <c r="CO32" s="27" t="s">
        <v>284</v>
      </c>
      <c r="CP32" s="27">
        <v>19311.580000000002</v>
      </c>
      <c r="CQ32" s="27">
        <v>16241.6</v>
      </c>
      <c r="CR32" s="27">
        <v>296798.61</v>
      </c>
    </row>
    <row r="33" spans="1:96" ht="15" customHeight="1" thickBot="1">
      <c r="A33" s="6">
        <v>2016</v>
      </c>
      <c r="B33" s="37">
        <f t="shared" ref="B33" si="50">SUM(C33:E33)</f>
        <v>108826.18999999999</v>
      </c>
      <c r="C33" s="25">
        <v>106354.23</v>
      </c>
      <c r="D33" s="25">
        <v>146.62</v>
      </c>
      <c r="E33" s="25">
        <v>2325.34</v>
      </c>
      <c r="F33" s="37">
        <f t="shared" ref="F33" si="51">SUM(G33:AH33)</f>
        <v>92734.59</v>
      </c>
      <c r="G33" s="25">
        <v>1172.4399999999998</v>
      </c>
      <c r="H33" s="25">
        <v>2753.06</v>
      </c>
      <c r="I33" s="25">
        <v>288.15999999999997</v>
      </c>
      <c r="J33" s="25">
        <v>4.59</v>
      </c>
      <c r="K33" s="26">
        <v>634.74</v>
      </c>
      <c r="L33" s="27">
        <v>243.25</v>
      </c>
      <c r="M33" s="27">
        <v>136.58999999999997</v>
      </c>
      <c r="N33" s="27">
        <v>788.56999999999994</v>
      </c>
      <c r="O33" s="27">
        <v>22084.89</v>
      </c>
      <c r="P33" s="27">
        <v>67.63</v>
      </c>
      <c r="Q33" s="27">
        <v>8261.74</v>
      </c>
      <c r="R33" s="27">
        <v>4666.4500000000007</v>
      </c>
      <c r="S33" s="27">
        <v>55.259999999999991</v>
      </c>
      <c r="T33" s="27">
        <v>169.67999999999998</v>
      </c>
      <c r="U33" s="27">
        <v>17264.54</v>
      </c>
      <c r="V33" s="27">
        <v>643.47</v>
      </c>
      <c r="W33" s="27">
        <v>690.81</v>
      </c>
      <c r="X33" s="27">
        <v>15.719999999999997</v>
      </c>
      <c r="Y33" s="27">
        <v>28.459999999999997</v>
      </c>
      <c r="Z33" s="27">
        <v>270.76</v>
      </c>
      <c r="AA33" s="27">
        <v>68.589999999999989</v>
      </c>
      <c r="AB33" s="27">
        <v>7.7799999999999994</v>
      </c>
      <c r="AC33" s="27">
        <v>181.26</v>
      </c>
      <c r="AD33" s="27">
        <v>18.830000000000002</v>
      </c>
      <c r="AE33" s="27">
        <v>96.600000000000009</v>
      </c>
      <c r="AF33" s="27">
        <v>27799.499999999996</v>
      </c>
      <c r="AG33" s="27">
        <v>158.71</v>
      </c>
      <c r="AH33" s="27">
        <v>4162.51</v>
      </c>
      <c r="AI33" s="37">
        <f t="shared" ref="AI33" si="52">SUM(AJ33:AL33)</f>
        <v>5174.9599999999991</v>
      </c>
      <c r="AJ33" s="27">
        <v>1647.6</v>
      </c>
      <c r="AK33" s="27">
        <v>1441.2099999999998</v>
      </c>
      <c r="AL33" s="27">
        <v>2086.15</v>
      </c>
      <c r="AM33" s="37">
        <f t="shared" ref="AM33" si="53">SUM(AN33:AW33)</f>
        <v>60472.66</v>
      </c>
      <c r="AN33" s="27">
        <v>352.58</v>
      </c>
      <c r="AO33" s="27">
        <v>3686.2599999999989</v>
      </c>
      <c r="AP33" s="27">
        <v>1668.89</v>
      </c>
      <c r="AQ33" s="27">
        <v>17357.439999999999</v>
      </c>
      <c r="AR33" s="27">
        <v>13139.02</v>
      </c>
      <c r="AS33" s="27">
        <v>23546.170000000002</v>
      </c>
      <c r="AT33" s="27">
        <v>384.3</v>
      </c>
      <c r="AU33" s="27">
        <v>77.819999999999993</v>
      </c>
      <c r="AV33" s="27">
        <v>115.69</v>
      </c>
      <c r="AW33" s="27">
        <v>144.49</v>
      </c>
      <c r="AX33" s="37">
        <f t="shared" ref="AX33" si="54">SUM(AY33:BD33)</f>
        <v>152.50999999999996</v>
      </c>
      <c r="AY33" s="27">
        <v>24.189999999999994</v>
      </c>
      <c r="AZ33" s="27">
        <v>19.959999999999997</v>
      </c>
      <c r="BA33" s="27">
        <v>12.87</v>
      </c>
      <c r="BB33" s="27">
        <v>62.969999999999992</v>
      </c>
      <c r="BC33" s="27">
        <v>29.57</v>
      </c>
      <c r="BD33" s="27">
        <v>2.9499999999999997</v>
      </c>
      <c r="BE33" s="37">
        <f t="shared" ref="BE33" si="55">SUM(BF33:BH33)</f>
        <v>185.51999999999995</v>
      </c>
      <c r="BF33" s="27">
        <v>134.53999999999996</v>
      </c>
      <c r="BG33" s="27">
        <v>25.83</v>
      </c>
      <c r="BH33" s="27">
        <v>25.15</v>
      </c>
      <c r="BI33" s="38">
        <f t="shared" ref="BI33" si="56">BJ33</f>
        <v>31.74</v>
      </c>
      <c r="BJ33" s="27">
        <v>31.74</v>
      </c>
      <c r="BK33" s="38">
        <f t="shared" ref="BK33" si="57">SUM(BL33:BX33)</f>
        <v>1163.3900000000001</v>
      </c>
      <c r="BL33" s="27">
        <v>64.77</v>
      </c>
      <c r="BM33" s="27">
        <v>77.27</v>
      </c>
      <c r="BN33" s="27">
        <v>97.570000000000007</v>
      </c>
      <c r="BO33" s="27">
        <v>16.019999999999996</v>
      </c>
      <c r="BP33" s="27">
        <v>27.3</v>
      </c>
      <c r="BQ33" s="27">
        <v>28.84</v>
      </c>
      <c r="BR33" s="27">
        <v>18.41</v>
      </c>
      <c r="BS33" s="27">
        <v>249.41</v>
      </c>
      <c r="BT33" s="27">
        <v>24.809999999999995</v>
      </c>
      <c r="BU33" s="27">
        <v>149.51</v>
      </c>
      <c r="BV33" s="27">
        <v>31.22</v>
      </c>
      <c r="BW33" s="27">
        <v>150.96</v>
      </c>
      <c r="BX33" s="27">
        <v>227.29999999999998</v>
      </c>
      <c r="BY33" s="38">
        <f t="shared" ref="BY33" si="58">SUM(BZ33:CD33)</f>
        <v>3129.8399999999997</v>
      </c>
      <c r="BZ33" s="27">
        <v>1460.82</v>
      </c>
      <c r="CA33" s="27">
        <v>247.84</v>
      </c>
      <c r="CB33" s="27">
        <v>316.70999999999998</v>
      </c>
      <c r="CC33" s="27">
        <v>740.74</v>
      </c>
      <c r="CD33" s="27">
        <v>363.73</v>
      </c>
      <c r="CE33" s="38">
        <f t="shared" ref="CE33" si="59">SUM(CF33:CO33)</f>
        <v>362.22</v>
      </c>
      <c r="CF33" s="27">
        <v>19.349999999999998</v>
      </c>
      <c r="CG33" s="27">
        <v>32.46</v>
      </c>
      <c r="CH33" s="27">
        <v>1.1199999999999999</v>
      </c>
      <c r="CI33" s="27">
        <v>149.11999999999998</v>
      </c>
      <c r="CJ33" s="27">
        <v>68.2</v>
      </c>
      <c r="CK33" s="27">
        <v>22.310000000000002</v>
      </c>
      <c r="CL33" s="27">
        <v>69.66</v>
      </c>
      <c r="CM33" s="27" t="s">
        <v>284</v>
      </c>
      <c r="CN33" s="27" t="s">
        <v>284</v>
      </c>
      <c r="CO33" s="27" t="s">
        <v>284</v>
      </c>
      <c r="CP33" s="27">
        <v>19067.579999999998</v>
      </c>
      <c r="CQ33" s="27">
        <v>16020.21</v>
      </c>
      <c r="CR33" s="27">
        <v>291301.19999999995</v>
      </c>
    </row>
    <row r="34" spans="1:96" ht="15" customHeight="1" thickBot="1">
      <c r="A34" s="6">
        <v>2017</v>
      </c>
      <c r="B34" s="37">
        <f t="shared" ref="B34" si="60">SUM(C34:E34)</f>
        <v>109769.02999999998</v>
      </c>
      <c r="C34" s="25">
        <v>107461.06999999999</v>
      </c>
      <c r="D34" s="25">
        <v>146.87</v>
      </c>
      <c r="E34" s="25">
        <v>2161.0899999999992</v>
      </c>
      <c r="F34" s="37">
        <f t="shared" ref="F34" si="61">SUM(G34:AH34)</f>
        <v>97203.000000000015</v>
      </c>
      <c r="G34" s="25">
        <v>1256.5099999999998</v>
      </c>
      <c r="H34" s="25">
        <v>2664.3999999999996</v>
      </c>
      <c r="I34" s="25">
        <v>280.17999999999995</v>
      </c>
      <c r="J34" s="25">
        <v>3.67</v>
      </c>
      <c r="K34" s="26">
        <v>664.83999999999992</v>
      </c>
      <c r="L34" s="27">
        <v>236.04999999999998</v>
      </c>
      <c r="M34" s="27">
        <v>132.14999999999998</v>
      </c>
      <c r="N34" s="27">
        <v>648.80000000000007</v>
      </c>
      <c r="O34" s="27">
        <v>22309.3</v>
      </c>
      <c r="P34" s="27">
        <v>64.94</v>
      </c>
      <c r="Q34" s="27">
        <v>9314.2999999999993</v>
      </c>
      <c r="R34" s="27">
        <v>5003.91</v>
      </c>
      <c r="S34" s="27">
        <v>56.449999999999996</v>
      </c>
      <c r="T34" s="27">
        <v>175.66</v>
      </c>
      <c r="U34" s="27">
        <v>18200</v>
      </c>
      <c r="V34" s="27">
        <v>625.93999999999994</v>
      </c>
      <c r="W34" s="27">
        <v>706.18999999999994</v>
      </c>
      <c r="X34" s="27">
        <v>19.149999999999999</v>
      </c>
      <c r="Y34" s="27">
        <v>30.07</v>
      </c>
      <c r="Z34" s="27">
        <v>292.47999999999996</v>
      </c>
      <c r="AA34" s="27">
        <v>76.88</v>
      </c>
      <c r="AB34" s="27">
        <v>7.9399999999999986</v>
      </c>
      <c r="AC34" s="27">
        <v>190.24999999999997</v>
      </c>
      <c r="AD34" s="27">
        <v>20.440000000000001</v>
      </c>
      <c r="AE34" s="27">
        <v>100.36999999999999</v>
      </c>
      <c r="AF34" s="27">
        <v>29773.71</v>
      </c>
      <c r="AG34" s="27">
        <v>148.79</v>
      </c>
      <c r="AH34" s="27">
        <v>4199.63</v>
      </c>
      <c r="AI34" s="37">
        <f t="shared" ref="AI34" si="62">SUM(AJ34:AL34)</f>
        <v>5483.1299999999992</v>
      </c>
      <c r="AJ34" s="27">
        <v>1836.3999999999999</v>
      </c>
      <c r="AK34" s="27">
        <v>1440.49</v>
      </c>
      <c r="AL34" s="27">
        <v>2206.2399999999998</v>
      </c>
      <c r="AM34" s="37">
        <f t="shared" ref="AM34" si="63">SUM(AN34:AW34)</f>
        <v>62501.52</v>
      </c>
      <c r="AN34" s="27">
        <v>365.29</v>
      </c>
      <c r="AO34" s="27">
        <v>3630.3899999999994</v>
      </c>
      <c r="AP34" s="27">
        <v>1612.9399999999998</v>
      </c>
      <c r="AQ34" s="27">
        <v>16110.83</v>
      </c>
      <c r="AR34" s="27">
        <v>13443.47</v>
      </c>
      <c r="AS34" s="27">
        <v>26693.860000000004</v>
      </c>
      <c r="AT34" s="27">
        <v>308.93</v>
      </c>
      <c r="AU34" s="27">
        <v>70.129999999999981</v>
      </c>
      <c r="AV34" s="27">
        <v>121.36</v>
      </c>
      <c r="AW34" s="27">
        <v>144.31999999999996</v>
      </c>
      <c r="AX34" s="37">
        <f t="shared" ref="AX34" si="64">SUM(AY34:BD34)</f>
        <v>142.04</v>
      </c>
      <c r="AY34" s="27">
        <v>21.76</v>
      </c>
      <c r="AZ34" s="27">
        <v>20.239999999999998</v>
      </c>
      <c r="BA34" s="27">
        <v>11.7</v>
      </c>
      <c r="BB34" s="27">
        <v>58.06</v>
      </c>
      <c r="BC34" s="27">
        <v>27.589999999999996</v>
      </c>
      <c r="BD34" s="27">
        <v>2.6899999999999995</v>
      </c>
      <c r="BE34" s="37">
        <f t="shared" ref="BE34" si="65">SUM(BF34:BH34)</f>
        <v>148.97999999999999</v>
      </c>
      <c r="BF34" s="27">
        <v>103.78999999999999</v>
      </c>
      <c r="BG34" s="27">
        <v>22.29</v>
      </c>
      <c r="BH34" s="27">
        <v>22.9</v>
      </c>
      <c r="BI34" s="38">
        <f t="shared" ref="BI34" si="66">BJ34</f>
        <v>32.520000000000003</v>
      </c>
      <c r="BJ34" s="27">
        <v>32.520000000000003</v>
      </c>
      <c r="BK34" s="38">
        <f t="shared" ref="BK34" si="67">SUM(BL34:BX34)</f>
        <v>1224.92</v>
      </c>
      <c r="BL34" s="27">
        <v>67.539999999999992</v>
      </c>
      <c r="BM34" s="27">
        <v>79.989999999999995</v>
      </c>
      <c r="BN34" s="27">
        <v>105.03</v>
      </c>
      <c r="BO34" s="27">
        <v>16.229999999999997</v>
      </c>
      <c r="BP34" s="27">
        <v>27.13</v>
      </c>
      <c r="BQ34" s="27">
        <v>31.450000000000003</v>
      </c>
      <c r="BR34" s="27">
        <v>19.599999999999998</v>
      </c>
      <c r="BS34" s="27">
        <v>271.25</v>
      </c>
      <c r="BT34" s="27">
        <v>24.599999999999998</v>
      </c>
      <c r="BU34" s="27">
        <v>152.74999999999997</v>
      </c>
      <c r="BV34" s="27">
        <v>33.129999999999995</v>
      </c>
      <c r="BW34" s="27">
        <v>155.51</v>
      </c>
      <c r="BX34" s="27">
        <v>240.70999999999998</v>
      </c>
      <c r="BY34" s="38">
        <f t="shared" ref="BY34" si="68">SUM(BZ34:CD34)</f>
        <v>2804.63</v>
      </c>
      <c r="BZ34" s="27">
        <v>1304.6200000000001</v>
      </c>
      <c r="CA34" s="27">
        <v>214.54000000000002</v>
      </c>
      <c r="CB34" s="27">
        <v>306.93</v>
      </c>
      <c r="CC34" s="27">
        <v>668.58999999999992</v>
      </c>
      <c r="CD34" s="27">
        <v>309.94999999999993</v>
      </c>
      <c r="CE34" s="38">
        <f t="shared" ref="CE34" si="69">SUM(CF34:CO34)</f>
        <v>333.84999999999997</v>
      </c>
      <c r="CF34" s="27">
        <v>18.739999999999998</v>
      </c>
      <c r="CG34" s="27">
        <v>28.56</v>
      </c>
      <c r="CH34" s="27">
        <v>1.1199999999999999</v>
      </c>
      <c r="CI34" s="27">
        <v>132.54</v>
      </c>
      <c r="CJ34" s="27">
        <v>59.66</v>
      </c>
      <c r="CK34" s="27">
        <v>25.810000000000002</v>
      </c>
      <c r="CL34" s="27">
        <v>67.42</v>
      </c>
      <c r="CM34" s="27" t="s">
        <v>284</v>
      </c>
      <c r="CN34" s="27" t="s">
        <v>284</v>
      </c>
      <c r="CO34" s="27" t="s">
        <v>284</v>
      </c>
      <c r="CP34" s="27">
        <v>18743.999999999996</v>
      </c>
      <c r="CQ34" s="27">
        <v>15699.949999999997</v>
      </c>
      <c r="CR34" s="27">
        <v>298387.61999999994</v>
      </c>
    </row>
    <row r="35" spans="1:96" ht="15" customHeight="1" thickBot="1">
      <c r="A35" s="6">
        <v>2018</v>
      </c>
      <c r="B35" s="37">
        <f t="shared" ref="B35" si="70">SUM(C35:E35)</f>
        <v>110706.42</v>
      </c>
      <c r="C35" s="25">
        <v>108444.75</v>
      </c>
      <c r="D35" s="25">
        <v>126.92</v>
      </c>
      <c r="E35" s="25">
        <v>2134.75</v>
      </c>
      <c r="F35" s="37">
        <f t="shared" ref="F35" si="71">SUM(G35:AH35)</f>
        <v>92604.349999999991</v>
      </c>
      <c r="G35" s="25">
        <v>1255.4299999999998</v>
      </c>
      <c r="H35" s="25">
        <v>2585.29</v>
      </c>
      <c r="I35" s="25">
        <v>266.98999999999995</v>
      </c>
      <c r="J35" s="25">
        <v>3.3</v>
      </c>
      <c r="K35" s="26">
        <v>670.16</v>
      </c>
      <c r="L35" s="27">
        <v>229.02999999999997</v>
      </c>
      <c r="M35" s="27">
        <v>122.5</v>
      </c>
      <c r="N35" s="27">
        <v>667.77</v>
      </c>
      <c r="O35" s="27">
        <v>22138.26</v>
      </c>
      <c r="P35" s="27">
        <v>63.139999999999993</v>
      </c>
      <c r="Q35" s="27">
        <v>7911.869999999999</v>
      </c>
      <c r="R35" s="27">
        <v>4398.7099999999991</v>
      </c>
      <c r="S35" s="27">
        <v>56.14</v>
      </c>
      <c r="T35" s="27">
        <v>160.54999999999998</v>
      </c>
      <c r="U35" s="27">
        <v>17607.03</v>
      </c>
      <c r="V35" s="27">
        <v>693.33</v>
      </c>
      <c r="W35" s="27">
        <v>693.08</v>
      </c>
      <c r="X35" s="27">
        <v>19.149999999999999</v>
      </c>
      <c r="Y35" s="27">
        <v>29.439999999999994</v>
      </c>
      <c r="Z35" s="27">
        <v>339.85999999999996</v>
      </c>
      <c r="AA35" s="27">
        <v>78.02</v>
      </c>
      <c r="AB35" s="27">
        <v>8.3399999999999981</v>
      </c>
      <c r="AC35" s="27">
        <v>187.42000000000002</v>
      </c>
      <c r="AD35" s="27">
        <v>20.020000000000003</v>
      </c>
      <c r="AE35" s="27">
        <v>105.10999999999999</v>
      </c>
      <c r="AF35" s="27">
        <v>27896.989999999998</v>
      </c>
      <c r="AG35" s="27">
        <v>132.19</v>
      </c>
      <c r="AH35" s="27">
        <v>4265.2300000000005</v>
      </c>
      <c r="AI35" s="37">
        <f t="shared" ref="AI35" si="72">SUM(AJ35:AL35)</f>
        <v>5337.3499999999995</v>
      </c>
      <c r="AJ35" s="27">
        <v>1816.1099999999997</v>
      </c>
      <c r="AK35" s="27">
        <v>1372.7599999999998</v>
      </c>
      <c r="AL35" s="27">
        <v>2148.48</v>
      </c>
      <c r="AM35" s="37">
        <f t="shared" ref="AM35" si="73">SUM(AN35:AW35)</f>
        <v>62796.519999999982</v>
      </c>
      <c r="AN35" s="27">
        <v>359.70000000000005</v>
      </c>
      <c r="AO35" s="27">
        <v>3657.2999999999997</v>
      </c>
      <c r="AP35" s="27">
        <v>1602.54</v>
      </c>
      <c r="AQ35" s="27">
        <v>14791.139999999998</v>
      </c>
      <c r="AR35" s="27">
        <v>13611.1</v>
      </c>
      <c r="AS35" s="27">
        <v>28104.299999999992</v>
      </c>
      <c r="AT35" s="27">
        <v>301.39999999999998</v>
      </c>
      <c r="AU35" s="27">
        <v>70.25</v>
      </c>
      <c r="AV35" s="27">
        <v>138.51999999999995</v>
      </c>
      <c r="AW35" s="27">
        <v>160.26999999999998</v>
      </c>
      <c r="AX35" s="37">
        <f t="shared" ref="AX35" si="74">SUM(AY35:BD35)</f>
        <v>142.62</v>
      </c>
      <c r="AY35" s="27">
        <v>21.41</v>
      </c>
      <c r="AZ35" s="27">
        <v>19.54</v>
      </c>
      <c r="BA35" s="27">
        <v>11.909999999999998</v>
      </c>
      <c r="BB35" s="27">
        <v>55.800000000000004</v>
      </c>
      <c r="BC35" s="27">
        <v>30.99</v>
      </c>
      <c r="BD35" s="27">
        <v>2.9699999999999998</v>
      </c>
      <c r="BE35" s="37">
        <f t="shared" ref="BE35" si="75">SUM(BF35:BH35)</f>
        <v>91.189999999999984</v>
      </c>
      <c r="BF35" s="27">
        <v>65.86999999999999</v>
      </c>
      <c r="BG35" s="27">
        <v>17.86</v>
      </c>
      <c r="BH35" s="27">
        <v>7.4599999999999991</v>
      </c>
      <c r="BI35" s="38">
        <f t="shared" ref="BI35" si="76">BJ35</f>
        <v>32.01</v>
      </c>
      <c r="BJ35" s="27">
        <v>32.01</v>
      </c>
      <c r="BK35" s="38">
        <f t="shared" ref="BK35" si="77">SUM(BL35:BX35)</f>
        <v>1243.75</v>
      </c>
      <c r="BL35" s="27">
        <v>68.569999999999993</v>
      </c>
      <c r="BM35" s="27">
        <v>82.19</v>
      </c>
      <c r="BN35" s="27">
        <v>108.21</v>
      </c>
      <c r="BO35" s="27">
        <v>15.549999999999999</v>
      </c>
      <c r="BP35" s="27">
        <v>27.110000000000003</v>
      </c>
      <c r="BQ35" s="27">
        <v>33.129999999999995</v>
      </c>
      <c r="BR35" s="27">
        <v>20.21</v>
      </c>
      <c r="BS35" s="27">
        <v>285.30999999999995</v>
      </c>
      <c r="BT35" s="27">
        <v>24.32</v>
      </c>
      <c r="BU35" s="27">
        <v>153.53</v>
      </c>
      <c r="BV35" s="27">
        <v>33.880000000000003</v>
      </c>
      <c r="BW35" s="27">
        <v>155.62</v>
      </c>
      <c r="BX35" s="27">
        <v>236.11999999999998</v>
      </c>
      <c r="BY35" s="38">
        <f t="shared" ref="BY35" si="78">SUM(BZ35:CD35)</f>
        <v>2682.23</v>
      </c>
      <c r="BZ35" s="27">
        <v>1273.8999999999999</v>
      </c>
      <c r="CA35" s="27">
        <v>198.30000000000004</v>
      </c>
      <c r="CB35" s="27">
        <v>321.53999999999996</v>
      </c>
      <c r="CC35" s="27">
        <v>584.30000000000007</v>
      </c>
      <c r="CD35" s="27">
        <v>304.19</v>
      </c>
      <c r="CE35" s="38">
        <f t="shared" ref="CE35" si="79">SUM(CF35:CO35)</f>
        <v>338.44</v>
      </c>
      <c r="CF35" s="27">
        <v>19.139999999999997</v>
      </c>
      <c r="CG35" s="27">
        <v>27.44</v>
      </c>
      <c r="CH35" s="27">
        <v>1.1199999999999999</v>
      </c>
      <c r="CI35" s="27">
        <v>129.13999999999999</v>
      </c>
      <c r="CJ35" s="27">
        <v>61.559999999999995</v>
      </c>
      <c r="CK35" s="27">
        <v>25.980000000000004</v>
      </c>
      <c r="CL35" s="27">
        <v>74.06</v>
      </c>
      <c r="CM35" s="27" t="s">
        <v>284</v>
      </c>
      <c r="CN35" s="27" t="s">
        <v>284</v>
      </c>
      <c r="CO35" s="27" t="s">
        <v>284</v>
      </c>
      <c r="CP35" s="27">
        <v>18628.759999999998</v>
      </c>
      <c r="CQ35" s="27">
        <v>15556.71</v>
      </c>
      <c r="CR35" s="27">
        <v>294603.64</v>
      </c>
    </row>
    <row r="36" spans="1:96" ht="15" customHeight="1" thickBot="1">
      <c r="A36" s="6">
        <v>2019</v>
      </c>
      <c r="B36" s="37">
        <f t="shared" ref="B36" si="80">SUM(C36:E36)</f>
        <v>113374.81</v>
      </c>
      <c r="C36" s="25">
        <v>110945.44</v>
      </c>
      <c r="D36" s="25">
        <v>120.97</v>
      </c>
      <c r="E36" s="25">
        <v>2308.4</v>
      </c>
      <c r="F36" s="37">
        <f t="shared" ref="F36" si="81">SUM(G36:AH36)</f>
        <v>89565.97</v>
      </c>
      <c r="G36" s="25">
        <v>1237.8399999999999</v>
      </c>
      <c r="H36" s="25">
        <v>2408.9499999999998</v>
      </c>
      <c r="I36" s="25">
        <v>246.22</v>
      </c>
      <c r="J36" s="25">
        <v>3.33</v>
      </c>
      <c r="K36" s="26">
        <v>653.86999999999989</v>
      </c>
      <c r="L36" s="27">
        <v>206.98000000000002</v>
      </c>
      <c r="M36" s="27">
        <v>104.08</v>
      </c>
      <c r="N36" s="27">
        <v>750.8599999999999</v>
      </c>
      <c r="O36" s="27">
        <v>21795.73</v>
      </c>
      <c r="P36" s="27">
        <v>63.769999999999989</v>
      </c>
      <c r="Q36" s="27">
        <v>7938.77</v>
      </c>
      <c r="R36" s="27">
        <v>4695.49</v>
      </c>
      <c r="S36" s="27">
        <v>57.079999999999991</v>
      </c>
      <c r="T36" s="27">
        <v>156.48000000000002</v>
      </c>
      <c r="U36" s="27">
        <v>17656.839999999997</v>
      </c>
      <c r="V36" s="27">
        <v>712.63000000000011</v>
      </c>
      <c r="W36" s="27">
        <v>621.14</v>
      </c>
      <c r="X36" s="27">
        <v>18.66</v>
      </c>
      <c r="Y36" s="27">
        <v>29.159999999999997</v>
      </c>
      <c r="Z36" s="27">
        <v>336.05999999999995</v>
      </c>
      <c r="AA36" s="27">
        <v>71.790000000000006</v>
      </c>
      <c r="AB36" s="27">
        <v>8.9699999999999989</v>
      </c>
      <c r="AC36" s="27">
        <v>189.64999999999998</v>
      </c>
      <c r="AD36" s="27">
        <v>19.600000000000001</v>
      </c>
      <c r="AE36" s="27">
        <v>107.36</v>
      </c>
      <c r="AF36" s="27">
        <v>25052</v>
      </c>
      <c r="AG36" s="27">
        <v>135.23000000000002</v>
      </c>
      <c r="AH36" s="27">
        <v>4287.43</v>
      </c>
      <c r="AI36" s="37">
        <f t="shared" ref="AI36" si="82">SUM(AJ36:AL36)</f>
        <v>5044.4699999999993</v>
      </c>
      <c r="AJ36" s="27">
        <v>1733.9999999999998</v>
      </c>
      <c r="AK36" s="27">
        <v>1255.6099999999999</v>
      </c>
      <c r="AL36" s="27">
        <v>2054.8599999999997</v>
      </c>
      <c r="AM36" s="37">
        <f t="shared" ref="AM36" si="83">SUM(AN36:AW36)</f>
        <v>64163.789999999986</v>
      </c>
      <c r="AN36" s="27">
        <v>363.28</v>
      </c>
      <c r="AO36" s="27">
        <v>3578.5499999999993</v>
      </c>
      <c r="AP36" s="27">
        <v>1560.6999999999998</v>
      </c>
      <c r="AQ36" s="27">
        <v>13661.470000000001</v>
      </c>
      <c r="AR36" s="27">
        <v>13009.179999999998</v>
      </c>
      <c r="AS36" s="27">
        <v>31341.369999999992</v>
      </c>
      <c r="AT36" s="27">
        <v>301.38</v>
      </c>
      <c r="AU36" s="27">
        <v>72.889999999999986</v>
      </c>
      <c r="AV36" s="27">
        <v>131.41</v>
      </c>
      <c r="AW36" s="27">
        <v>143.55999999999997</v>
      </c>
      <c r="AX36" s="37">
        <f t="shared" ref="AX36" si="84">SUM(AY36:BD36)</f>
        <v>143.49</v>
      </c>
      <c r="AY36" s="27">
        <v>22.81</v>
      </c>
      <c r="AZ36" s="27">
        <v>19.749999999999996</v>
      </c>
      <c r="BA36" s="27">
        <v>10.02</v>
      </c>
      <c r="BB36" s="27">
        <v>54.750000000000007</v>
      </c>
      <c r="BC36" s="27">
        <v>33.19</v>
      </c>
      <c r="BD36" s="27">
        <v>2.9699999999999998</v>
      </c>
      <c r="BE36" s="37">
        <f t="shared" ref="BE36" si="85">SUM(BF36:BH36)</f>
        <v>89.579999999999984</v>
      </c>
      <c r="BF36" s="27">
        <v>65.849999999999994</v>
      </c>
      <c r="BG36" s="27">
        <v>16.689999999999998</v>
      </c>
      <c r="BH36" s="27">
        <v>7.0399999999999991</v>
      </c>
      <c r="BI36" s="38">
        <f t="shared" ref="BI36" si="86">BJ36</f>
        <v>31.61</v>
      </c>
      <c r="BJ36" s="27">
        <v>31.61</v>
      </c>
      <c r="BK36" s="38">
        <f t="shared" ref="BK36" si="87">SUM(BL36:BX36)</f>
        <v>1234.0700000000002</v>
      </c>
      <c r="BL36" s="27">
        <v>69.650000000000006</v>
      </c>
      <c r="BM36" s="27">
        <v>80.179999999999993</v>
      </c>
      <c r="BN36" s="27">
        <v>107.57999999999998</v>
      </c>
      <c r="BO36" s="27">
        <v>15.97</v>
      </c>
      <c r="BP36" s="27">
        <v>26.34</v>
      </c>
      <c r="BQ36" s="27">
        <v>34.300000000000004</v>
      </c>
      <c r="BR36" s="27">
        <v>21.05</v>
      </c>
      <c r="BS36" s="27">
        <v>283.35000000000002</v>
      </c>
      <c r="BT36" s="27">
        <v>23.339999999999996</v>
      </c>
      <c r="BU36" s="27">
        <v>154.56</v>
      </c>
      <c r="BV36" s="27">
        <v>33.74</v>
      </c>
      <c r="BW36" s="27">
        <v>157.27000000000001</v>
      </c>
      <c r="BX36" s="27">
        <v>226.73999999999998</v>
      </c>
      <c r="BY36" s="38">
        <f t="shared" ref="BY36" si="88">SUM(BZ36:CD36)</f>
        <v>2495.17</v>
      </c>
      <c r="BZ36" s="27">
        <v>1185.69</v>
      </c>
      <c r="CA36" s="27">
        <v>196.27</v>
      </c>
      <c r="CB36" s="27">
        <v>305.65000000000003</v>
      </c>
      <c r="CC36" s="27">
        <v>521.93999999999994</v>
      </c>
      <c r="CD36" s="27">
        <v>285.62</v>
      </c>
      <c r="CE36" s="38">
        <f t="shared" ref="CE36" si="89">SUM(CF36:CO36)</f>
        <v>341.31</v>
      </c>
      <c r="CF36" s="27">
        <v>18.04</v>
      </c>
      <c r="CG36" s="27">
        <v>27.229999999999997</v>
      </c>
      <c r="CH36" s="27">
        <v>1.19</v>
      </c>
      <c r="CI36" s="27">
        <v>137.64000000000001</v>
      </c>
      <c r="CJ36" s="27">
        <v>60.669999999999995</v>
      </c>
      <c r="CK36" s="27">
        <v>22.59</v>
      </c>
      <c r="CL36" s="27">
        <v>73.949999999999989</v>
      </c>
      <c r="CM36" s="27" t="s">
        <v>284</v>
      </c>
      <c r="CN36" s="27" t="s">
        <v>284</v>
      </c>
      <c r="CO36" s="27" t="s">
        <v>284</v>
      </c>
      <c r="CP36" s="27">
        <v>18955.12</v>
      </c>
      <c r="CQ36" s="27">
        <v>15884.779999999999</v>
      </c>
      <c r="CR36" s="27">
        <v>295439.38999999996</v>
      </c>
    </row>
    <row r="37" spans="1:96" ht="15" customHeight="1" thickBot="1">
      <c r="A37" s="6">
        <v>2020</v>
      </c>
      <c r="B37" s="37">
        <f t="shared" ref="B37" si="90">SUM(C37:E37)</f>
        <v>115537.31</v>
      </c>
      <c r="C37" s="25">
        <v>112935.58</v>
      </c>
      <c r="D37" s="25">
        <v>121.67</v>
      </c>
      <c r="E37" s="25">
        <v>2480.06</v>
      </c>
      <c r="F37" s="37">
        <f t="shared" ref="F37" si="91">SUM(G37:AH37)</f>
        <v>81337.87000000001</v>
      </c>
      <c r="G37" s="25">
        <v>1161.18</v>
      </c>
      <c r="H37" s="25">
        <v>2242.13</v>
      </c>
      <c r="I37" s="25">
        <v>217.62</v>
      </c>
      <c r="J37" s="25">
        <v>3.3899999999999997</v>
      </c>
      <c r="K37" s="26">
        <v>663.7299999999999</v>
      </c>
      <c r="L37" s="27">
        <v>171.08999999999995</v>
      </c>
      <c r="M37" s="27">
        <v>82.25</v>
      </c>
      <c r="N37" s="27">
        <v>792.70999999999992</v>
      </c>
      <c r="O37" s="27">
        <v>20840.66</v>
      </c>
      <c r="P37" s="27">
        <v>50.79</v>
      </c>
      <c r="Q37" s="27">
        <v>5775.42</v>
      </c>
      <c r="R37" s="27">
        <v>4743.0599999999995</v>
      </c>
      <c r="S37" s="27">
        <v>68.58</v>
      </c>
      <c r="T37" s="27">
        <v>162.9</v>
      </c>
      <c r="U37" s="27">
        <v>17487.509999999998</v>
      </c>
      <c r="V37" s="27">
        <v>647.75999999999988</v>
      </c>
      <c r="W37" s="27">
        <v>614.05999999999995</v>
      </c>
      <c r="X37" s="27">
        <v>18.869999999999997</v>
      </c>
      <c r="Y37" s="27">
        <v>25.629999999999995</v>
      </c>
      <c r="Z37" s="27">
        <v>309.59999999999997</v>
      </c>
      <c r="AA37" s="27">
        <v>66.47</v>
      </c>
      <c r="AB37" s="27">
        <v>10.649999999999999</v>
      </c>
      <c r="AC37" s="27">
        <v>187.47000000000003</v>
      </c>
      <c r="AD37" s="27">
        <v>17.22</v>
      </c>
      <c r="AE37" s="27">
        <v>120.4</v>
      </c>
      <c r="AF37" s="27">
        <v>20687.169999999998</v>
      </c>
      <c r="AG37" s="27">
        <v>154.13999999999999</v>
      </c>
      <c r="AH37" s="27">
        <v>4015.41</v>
      </c>
      <c r="AI37" s="37">
        <f t="shared" ref="AI37" si="92">SUM(AJ37:AL37)</f>
        <v>5053.59</v>
      </c>
      <c r="AJ37" s="27">
        <v>1897.3499999999997</v>
      </c>
      <c r="AK37" s="27">
        <v>1011.42</v>
      </c>
      <c r="AL37" s="27">
        <v>2144.8200000000002</v>
      </c>
      <c r="AM37" s="37">
        <f t="shared" ref="AM37" si="93">SUM(AN37:AW37)</f>
        <v>36552.11</v>
      </c>
      <c r="AN37" s="27">
        <v>302.71000000000004</v>
      </c>
      <c r="AO37" s="27">
        <v>2579.0699999999997</v>
      </c>
      <c r="AP37" s="27">
        <v>1294.96</v>
      </c>
      <c r="AQ37" s="27">
        <v>10180.049999999999</v>
      </c>
      <c r="AR37" s="27">
        <v>9604.2900000000009</v>
      </c>
      <c r="AS37" s="27">
        <v>12122.429999999998</v>
      </c>
      <c r="AT37" s="27">
        <v>224.23999999999998</v>
      </c>
      <c r="AU37" s="27">
        <v>65.509999999999991</v>
      </c>
      <c r="AV37" s="27">
        <v>75.569999999999993</v>
      </c>
      <c r="AW37" s="27">
        <v>103.28</v>
      </c>
      <c r="AX37" s="37">
        <f t="shared" ref="AX37" si="94">SUM(AY37:BD37)</f>
        <v>125.13999999999999</v>
      </c>
      <c r="AY37" s="27">
        <v>17.840000000000003</v>
      </c>
      <c r="AZ37" s="27">
        <v>15.15</v>
      </c>
      <c r="BA37" s="27">
        <v>9.6199999999999992</v>
      </c>
      <c r="BB37" s="27">
        <v>47.279999999999994</v>
      </c>
      <c r="BC37" s="27">
        <v>32.28</v>
      </c>
      <c r="BD37" s="27">
        <v>2.9699999999999998</v>
      </c>
      <c r="BE37" s="37">
        <f t="shared" ref="BE37" si="95">SUM(BF37:BH37)</f>
        <v>95.66</v>
      </c>
      <c r="BF37" s="27">
        <v>68.849999999999994</v>
      </c>
      <c r="BG37" s="27">
        <v>21.27</v>
      </c>
      <c r="BH37" s="27">
        <v>5.5399999999999991</v>
      </c>
      <c r="BI37" s="38">
        <f t="shared" ref="BI37" si="96">BJ37</f>
        <v>25.270000000000003</v>
      </c>
      <c r="BJ37" s="27">
        <v>25.270000000000003</v>
      </c>
      <c r="BK37" s="38">
        <f t="shared" ref="BK37" si="97">SUM(BL37:BX37)</f>
        <v>1054.2599999999998</v>
      </c>
      <c r="BL37" s="27">
        <v>68.829999999999984</v>
      </c>
      <c r="BM37" s="27">
        <v>81.599999999999994</v>
      </c>
      <c r="BN37" s="27">
        <v>101.55000000000001</v>
      </c>
      <c r="BO37" s="27">
        <v>17.329999999999998</v>
      </c>
      <c r="BP37" s="27">
        <v>20.799999999999997</v>
      </c>
      <c r="BQ37" s="27">
        <v>36.209999999999994</v>
      </c>
      <c r="BR37" s="27">
        <v>25.669999999999998</v>
      </c>
      <c r="BS37" s="27">
        <v>238.69999999999996</v>
      </c>
      <c r="BT37" s="27">
        <v>19.909999999999997</v>
      </c>
      <c r="BU37" s="27">
        <v>55.269999999999996</v>
      </c>
      <c r="BV37" s="27">
        <v>33.479999999999997</v>
      </c>
      <c r="BW37" s="27">
        <v>153.66</v>
      </c>
      <c r="BX37" s="27">
        <v>201.24999999999997</v>
      </c>
      <c r="BY37" s="38">
        <f t="shared" ref="BY37" si="98">SUM(BZ37:CD37)</f>
        <v>2585.6799999999994</v>
      </c>
      <c r="BZ37" s="27">
        <v>1281.48</v>
      </c>
      <c r="CA37" s="27">
        <v>173.83</v>
      </c>
      <c r="CB37" s="27">
        <v>332.04</v>
      </c>
      <c r="CC37" s="27">
        <v>529.29999999999995</v>
      </c>
      <c r="CD37" s="27">
        <v>269.02999999999997</v>
      </c>
      <c r="CE37" s="38">
        <f t="shared" ref="CE37" si="99">SUM(CF37:CO37)</f>
        <v>294.66999999999996</v>
      </c>
      <c r="CF37" s="27">
        <v>12.27</v>
      </c>
      <c r="CG37" s="27">
        <v>30.029999999999998</v>
      </c>
      <c r="CH37" s="27">
        <v>1.0499999999999998</v>
      </c>
      <c r="CI37" s="27">
        <v>113.97999999999999</v>
      </c>
      <c r="CJ37" s="27">
        <v>47.47</v>
      </c>
      <c r="CK37" s="27">
        <v>20.98</v>
      </c>
      <c r="CL37" s="27">
        <v>68.89</v>
      </c>
      <c r="CM37" s="27" t="s">
        <v>284</v>
      </c>
      <c r="CN37" s="27" t="s">
        <v>284</v>
      </c>
      <c r="CO37" s="27" t="s">
        <v>284</v>
      </c>
      <c r="CP37" s="27">
        <v>16230.889999999998</v>
      </c>
      <c r="CQ37" s="27">
        <v>13053.819999999998</v>
      </c>
      <c r="CR37" s="27">
        <v>258892.4499999999</v>
      </c>
    </row>
    <row r="38" spans="1:96" ht="15" customHeight="1" thickBot="1">
      <c r="A38" s="6">
        <v>2021</v>
      </c>
      <c r="B38" s="37">
        <f t="shared" ref="B38" si="100">SUM(C38:E38)</f>
        <v>110613.88999999998</v>
      </c>
      <c r="C38" s="25">
        <v>107823.44999999998</v>
      </c>
      <c r="D38" s="25">
        <v>138.76999999999998</v>
      </c>
      <c r="E38" s="25">
        <v>2651.67</v>
      </c>
      <c r="F38" s="37">
        <f t="shared" ref="F38" si="101">SUM(G38:AH38)</f>
        <v>82019.709999999992</v>
      </c>
      <c r="G38" s="25">
        <v>1257.46</v>
      </c>
      <c r="H38" s="25">
        <v>2117.6699999999996</v>
      </c>
      <c r="I38" s="25">
        <v>218.99999999999997</v>
      </c>
      <c r="J38" s="25">
        <v>4.4400000000000004</v>
      </c>
      <c r="K38" s="26">
        <v>673.07999999999993</v>
      </c>
      <c r="L38" s="27">
        <v>172.51</v>
      </c>
      <c r="M38" s="27">
        <v>89.499999999999986</v>
      </c>
      <c r="N38" s="27">
        <v>1012.4899999999999</v>
      </c>
      <c r="O38" s="27">
        <v>21824.519999999997</v>
      </c>
      <c r="P38" s="27">
        <v>56.929999999999993</v>
      </c>
      <c r="Q38" s="27">
        <v>6339.5999999999995</v>
      </c>
      <c r="R38" s="27">
        <v>4878.74</v>
      </c>
      <c r="S38" s="27">
        <v>73.16</v>
      </c>
      <c r="T38" s="27">
        <v>162.54</v>
      </c>
      <c r="U38" s="27">
        <v>16782.43</v>
      </c>
      <c r="V38" s="27">
        <v>607.66</v>
      </c>
      <c r="W38" s="27">
        <v>751.08999999999992</v>
      </c>
      <c r="X38" s="27">
        <v>22.17</v>
      </c>
      <c r="Y38" s="27">
        <v>30.119999999999997</v>
      </c>
      <c r="Z38" s="27">
        <v>360</v>
      </c>
      <c r="AA38" s="27">
        <v>70.7</v>
      </c>
      <c r="AB38" s="27">
        <v>12.749999999999998</v>
      </c>
      <c r="AC38" s="27">
        <v>224.97</v>
      </c>
      <c r="AD38" s="27">
        <v>20.399999999999999</v>
      </c>
      <c r="AE38" s="27">
        <v>121.42</v>
      </c>
      <c r="AF38" s="27">
        <v>19775.64</v>
      </c>
      <c r="AG38" s="27">
        <v>131.5</v>
      </c>
      <c r="AH38" s="27">
        <v>4227.2199999999993</v>
      </c>
      <c r="AI38" s="37">
        <f t="shared" ref="AI38" si="102">SUM(AJ38:AL38)</f>
        <v>5587.9400000000005</v>
      </c>
      <c r="AJ38" s="27">
        <v>2114.3200000000002</v>
      </c>
      <c r="AK38" s="27">
        <v>1093.9000000000001</v>
      </c>
      <c r="AL38" s="27">
        <v>2379.7199999999998</v>
      </c>
      <c r="AM38" s="37">
        <f t="shared" ref="AM38" si="103">SUM(AN38:AW38)</f>
        <v>43508.369999999995</v>
      </c>
      <c r="AN38" s="27">
        <v>338.97999999999996</v>
      </c>
      <c r="AO38" s="27">
        <v>2817.6899999999996</v>
      </c>
      <c r="AP38" s="27">
        <v>1333.3199999999997</v>
      </c>
      <c r="AQ38" s="27">
        <v>11106.460000000001</v>
      </c>
      <c r="AR38" s="27">
        <v>10135.019999999999</v>
      </c>
      <c r="AS38" s="27">
        <v>17247.679999999997</v>
      </c>
      <c r="AT38" s="27">
        <v>244.35999999999999</v>
      </c>
      <c r="AU38" s="27">
        <v>85.61</v>
      </c>
      <c r="AV38" s="27">
        <v>95.599999999999966</v>
      </c>
      <c r="AW38" s="27">
        <v>103.64999999999999</v>
      </c>
      <c r="AX38" s="37">
        <f t="shared" ref="AX38" si="104">SUM(AY38:BD38)</f>
        <v>150.54999999999998</v>
      </c>
      <c r="AY38" s="27">
        <v>19.059999999999999</v>
      </c>
      <c r="AZ38" s="27">
        <v>19.100000000000001</v>
      </c>
      <c r="BA38" s="27">
        <v>8.9699999999999989</v>
      </c>
      <c r="BB38" s="27">
        <v>51.05</v>
      </c>
      <c r="BC38" s="27">
        <v>47.83</v>
      </c>
      <c r="BD38" s="27">
        <v>4.54</v>
      </c>
      <c r="BE38" s="37">
        <f t="shared" ref="BE38" si="105">SUM(BF38:BH38)</f>
        <v>69.97</v>
      </c>
      <c r="BF38" s="27">
        <v>47.169999999999995</v>
      </c>
      <c r="BG38" s="27">
        <v>17.259999999999998</v>
      </c>
      <c r="BH38" s="27">
        <v>5.5399999999999991</v>
      </c>
      <c r="BI38" s="38">
        <f t="shared" ref="BI38" si="106">BJ38</f>
        <v>33.19</v>
      </c>
      <c r="BJ38" s="27">
        <v>33.19</v>
      </c>
      <c r="BK38" s="38">
        <f t="shared" ref="BK38" si="107">SUM(BL38:BX38)</f>
        <v>1175.03</v>
      </c>
      <c r="BL38" s="27">
        <v>75.86999999999999</v>
      </c>
      <c r="BM38" s="27">
        <v>92.24</v>
      </c>
      <c r="BN38" s="27">
        <v>119.61999999999999</v>
      </c>
      <c r="BO38" s="27">
        <v>17.850000000000001</v>
      </c>
      <c r="BP38" s="27">
        <v>23.54</v>
      </c>
      <c r="BQ38" s="27">
        <v>42.519999999999996</v>
      </c>
      <c r="BR38" s="27">
        <v>27.94</v>
      </c>
      <c r="BS38" s="27">
        <v>258.60999999999996</v>
      </c>
      <c r="BT38" s="27">
        <v>22.97</v>
      </c>
      <c r="BU38" s="27">
        <v>70.349999999999994</v>
      </c>
      <c r="BV38" s="27">
        <v>35.89</v>
      </c>
      <c r="BW38" s="27">
        <v>158.47000000000003</v>
      </c>
      <c r="BX38" s="27">
        <v>229.16000000000003</v>
      </c>
      <c r="BY38" s="38">
        <f t="shared" ref="BY38" si="108">SUM(BZ38:CD38)</f>
        <v>2160.2399999999998</v>
      </c>
      <c r="BZ38" s="27">
        <v>1152.9299999999998</v>
      </c>
      <c r="CA38" s="27">
        <v>148.99000000000004</v>
      </c>
      <c r="CB38" s="27">
        <v>316.40000000000003</v>
      </c>
      <c r="CC38" s="27">
        <v>358.59</v>
      </c>
      <c r="CD38" s="27">
        <v>183.32999999999998</v>
      </c>
      <c r="CE38" s="38">
        <f t="shared" ref="CE38" si="109">SUM(CF38:CO38)</f>
        <v>287.64999999999998</v>
      </c>
      <c r="CF38" s="27">
        <v>15.819999999999999</v>
      </c>
      <c r="CG38" s="27">
        <v>25.759999999999998</v>
      </c>
      <c r="CH38" s="27">
        <v>1.0499999999999998</v>
      </c>
      <c r="CI38" s="27">
        <v>114.28</v>
      </c>
      <c r="CJ38" s="27">
        <v>38.24</v>
      </c>
      <c r="CK38" s="27">
        <v>21.89</v>
      </c>
      <c r="CL38" s="27">
        <v>70.609999999999985</v>
      </c>
      <c r="CM38" s="27" t="s">
        <v>284</v>
      </c>
      <c r="CN38" s="27" t="s">
        <v>284</v>
      </c>
      <c r="CO38" s="27" t="s">
        <v>284</v>
      </c>
      <c r="CP38" s="27">
        <v>16143.8</v>
      </c>
      <c r="CQ38" s="27">
        <v>13048.82</v>
      </c>
      <c r="CR38" s="27">
        <v>261750.33999999991</v>
      </c>
    </row>
    <row r="39" spans="1:96" ht="15" customHeight="1" thickBot="1">
      <c r="A39" s="6">
        <v>2022</v>
      </c>
      <c r="B39" s="37">
        <f t="shared" ref="B39" si="110">SUM(C39:E39)</f>
        <v>110094.87000000001</v>
      </c>
      <c r="C39" s="25">
        <v>107740.28</v>
      </c>
      <c r="D39" s="25">
        <v>140.85</v>
      </c>
      <c r="E39" s="25">
        <v>2213.7399999999993</v>
      </c>
      <c r="F39" s="37">
        <f t="shared" ref="F39" si="111">SUM(G39:AH39)</f>
        <v>82764.149999999994</v>
      </c>
      <c r="G39" s="25">
        <v>1221.2</v>
      </c>
      <c r="H39" s="25">
        <v>2252.5100000000002</v>
      </c>
      <c r="I39" s="25">
        <v>223.53</v>
      </c>
      <c r="J39" s="25">
        <v>3.9999999999999996</v>
      </c>
      <c r="K39" s="26">
        <v>594.88</v>
      </c>
      <c r="L39" s="27">
        <v>182</v>
      </c>
      <c r="M39" s="27">
        <v>80.08</v>
      </c>
      <c r="N39" s="27">
        <v>1164.03</v>
      </c>
      <c r="O39" s="27">
        <v>22732.13</v>
      </c>
      <c r="P39" s="27">
        <v>50.17</v>
      </c>
      <c r="Q39" s="27">
        <v>4832.8100000000004</v>
      </c>
      <c r="R39" s="27">
        <v>4508.2199999999993</v>
      </c>
      <c r="S39" s="27">
        <v>63.359999999999992</v>
      </c>
      <c r="T39" s="27">
        <v>143.94</v>
      </c>
      <c r="U39" s="27">
        <v>17428.350000000002</v>
      </c>
      <c r="V39" s="27">
        <v>595.45999999999992</v>
      </c>
      <c r="W39" s="27">
        <v>671.14</v>
      </c>
      <c r="X39" s="27">
        <v>17.7</v>
      </c>
      <c r="Y39" s="27">
        <v>24.740000000000002</v>
      </c>
      <c r="Z39" s="27">
        <v>357.09999999999991</v>
      </c>
      <c r="AA39" s="27">
        <v>60.539999999999992</v>
      </c>
      <c r="AB39" s="27">
        <v>11.11</v>
      </c>
      <c r="AC39" s="27">
        <v>189.39</v>
      </c>
      <c r="AD39" s="27">
        <v>17.54</v>
      </c>
      <c r="AE39" s="27">
        <v>101.13000000000001</v>
      </c>
      <c r="AF39" s="27">
        <v>21082.79</v>
      </c>
      <c r="AG39" s="27">
        <v>130.29</v>
      </c>
      <c r="AH39" s="27">
        <v>4024.01</v>
      </c>
      <c r="AI39" s="37">
        <f t="shared" ref="AI39" si="112">SUM(AJ39:AL39)</f>
        <v>5420.16</v>
      </c>
      <c r="AJ39" s="27">
        <v>2052.87</v>
      </c>
      <c r="AK39" s="27">
        <v>1062.6600000000001</v>
      </c>
      <c r="AL39" s="27">
        <v>2304.63</v>
      </c>
      <c r="AM39" s="37">
        <f t="shared" ref="AM39" si="113">SUM(AN39:AW39)</f>
        <v>56140.1</v>
      </c>
      <c r="AN39" s="27">
        <v>335.83999999999992</v>
      </c>
      <c r="AO39" s="27">
        <v>2813.1299999999997</v>
      </c>
      <c r="AP39" s="27">
        <v>1325.6599999999996</v>
      </c>
      <c r="AQ39" s="27">
        <v>11049.039999999999</v>
      </c>
      <c r="AR39" s="27">
        <v>12154.380000000001</v>
      </c>
      <c r="AS39" s="27">
        <v>27908.779999999995</v>
      </c>
      <c r="AT39" s="27">
        <v>242.08</v>
      </c>
      <c r="AU39" s="27">
        <v>85.03</v>
      </c>
      <c r="AV39" s="27">
        <v>109.23</v>
      </c>
      <c r="AW39" s="27">
        <v>116.92999999999999</v>
      </c>
      <c r="AX39" s="37">
        <f t="shared" ref="AX39" si="114">SUM(AY39:BD39)</f>
        <v>151.02999999999997</v>
      </c>
      <c r="AY39" s="27">
        <v>19.179999999999996</v>
      </c>
      <c r="AZ39" s="27">
        <v>18.89</v>
      </c>
      <c r="BA39" s="27">
        <v>8.9</v>
      </c>
      <c r="BB39" s="27">
        <v>50.749999999999993</v>
      </c>
      <c r="BC39" s="27">
        <v>48.7</v>
      </c>
      <c r="BD39" s="27">
        <v>4.6099999999999994</v>
      </c>
      <c r="BE39" s="37">
        <f t="shared" ref="BE39" si="115">SUM(BF39:BH39)</f>
        <v>71.760000000000005</v>
      </c>
      <c r="BF39" s="27">
        <v>48.18</v>
      </c>
      <c r="BG39" s="27">
        <v>17.78</v>
      </c>
      <c r="BH39" s="27">
        <v>5.7999999999999989</v>
      </c>
      <c r="BI39" s="38">
        <f t="shared" ref="BI39" si="116">BJ39</f>
        <v>33.729999999999997</v>
      </c>
      <c r="BJ39" s="27">
        <v>33.729999999999997</v>
      </c>
      <c r="BK39" s="38">
        <f t="shared" ref="BK39" si="117">SUM(BL39:BX39)</f>
        <v>1176.1200000000001</v>
      </c>
      <c r="BL39" s="27">
        <v>77.039999999999992</v>
      </c>
      <c r="BM39" s="27">
        <v>93.69</v>
      </c>
      <c r="BN39" s="27">
        <v>121.60999999999999</v>
      </c>
      <c r="BO39" s="27">
        <v>18.059999999999999</v>
      </c>
      <c r="BP39" s="27">
        <v>24.009999999999998</v>
      </c>
      <c r="BQ39" s="27">
        <v>43.08</v>
      </c>
      <c r="BR39" s="27">
        <v>27.660000000000004</v>
      </c>
      <c r="BS39" s="27">
        <v>256.28999999999996</v>
      </c>
      <c r="BT39" s="27">
        <v>22.86</v>
      </c>
      <c r="BU39" s="27">
        <v>69.58</v>
      </c>
      <c r="BV39" s="27">
        <v>36.57</v>
      </c>
      <c r="BW39" s="27">
        <v>157.85</v>
      </c>
      <c r="BX39" s="27">
        <v>227.82</v>
      </c>
      <c r="BY39" s="38">
        <f t="shared" ref="BY39" si="118">SUM(BZ39:CD39)</f>
        <v>2285.6199999999994</v>
      </c>
      <c r="BZ39" s="27">
        <v>1269.5</v>
      </c>
      <c r="CA39" s="27">
        <v>149.32</v>
      </c>
      <c r="CB39" s="27">
        <v>326.86</v>
      </c>
      <c r="CC39" s="27">
        <v>357.48999999999995</v>
      </c>
      <c r="CD39" s="27">
        <v>182.45</v>
      </c>
      <c r="CE39" s="38">
        <f t="shared" ref="CE39" si="119">SUM(CF39:CO39)</f>
        <v>289.01</v>
      </c>
      <c r="CF39" s="27">
        <v>15.94</v>
      </c>
      <c r="CG39" s="27">
        <v>25.55</v>
      </c>
      <c r="CH39" s="27">
        <v>1.1199999999999999</v>
      </c>
      <c r="CI39" s="27">
        <v>113.86999999999999</v>
      </c>
      <c r="CJ39" s="27">
        <v>38.85</v>
      </c>
      <c r="CK39" s="27">
        <v>22.169999999999998</v>
      </c>
      <c r="CL39" s="27">
        <v>71.509999999999991</v>
      </c>
      <c r="CM39" s="27" t="s">
        <v>284</v>
      </c>
      <c r="CN39" s="27" t="s">
        <v>284</v>
      </c>
      <c r="CO39" s="27" t="s">
        <v>284</v>
      </c>
      <c r="CP39" s="27">
        <v>16165.279999999997</v>
      </c>
      <c r="CQ39" s="27">
        <v>13146.089999999998</v>
      </c>
      <c r="CR39" s="27">
        <v>274591.82999999996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38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38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38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38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38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38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38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250</v>
      </c>
      <c r="B11" s="43" t="s">
        <v>282</v>
      </c>
    </row>
    <row r="12" spans="1:2">
      <c r="A12" s="17" t="s">
        <v>251</v>
      </c>
      <c r="B12" s="43" t="s">
        <v>283</v>
      </c>
    </row>
    <row r="13" spans="1:2">
      <c r="A13" s="17" t="s">
        <v>8</v>
      </c>
      <c r="B13" s="28" t="s">
        <v>276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202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276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2CF5B-A27A-48E2-8091-091486CE4A3B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253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254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255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256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273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257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274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258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259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260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224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261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262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263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225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226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227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228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264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229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265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266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230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231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232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233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267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234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268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235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236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237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238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239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240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269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270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244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245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271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246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247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272</v>
      </c>
    </row>
    <row r="86" spans="1:5">
      <c r="A86" s="44" t="s">
        <v>109</v>
      </c>
    </row>
    <row r="87" spans="1:5">
      <c r="A87" s="44" t="s">
        <v>248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249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8772-FD6D-4B38-86BE-D1E5768B5BBD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2023-08-28T09:49:43Z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b0e72c28-d196-466e-8a6f-9421bd0b47fb</vt:lpwstr>
  </property>
  <property fmtid="{D5CDD505-2E9C-101B-9397-08002B2CF9AE}" pid="8" name="MSIP_Label_86a09a6a-1f85-432a-b7c9-4dc86b5a8210_ContentBits">
    <vt:lpwstr>2</vt:lpwstr>
  </property>
</Properties>
</file>