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4725" yWindow="120" windowWidth="9420" windowHeight="7620" tabRatio="807"/>
  </bookViews>
  <sheets>
    <sheet name="Índice" sheetId="90" r:id="rId1"/>
    <sheet name="Fig 1" sheetId="83" r:id="rId2"/>
    <sheet name="Fig 4" sheetId="86" r:id="rId3"/>
    <sheet name="Fig 6" sheetId="97" r:id="rId4"/>
    <sheet name="Fig 7" sheetId="92" r:id="rId5"/>
    <sheet name="Fig 8" sheetId="95" r:id="rId6"/>
    <sheet name="Fig 9" sheetId="98" r:id="rId7"/>
    <sheet name="Fig 10" sheetId="99" r:id="rId8"/>
    <sheet name="Fig 13" sheetId="96" r:id="rId9"/>
  </sheets>
  <externalReferences>
    <externalReference r:id="rId10"/>
    <externalReference r:id="rId11"/>
  </externalReferences>
  <definedNames>
    <definedName name="adr" localSheetId="2">[1]Cart1!#REF!</definedName>
    <definedName name="adr">[1]Cart1!#REF!</definedName>
    <definedName name="drf" localSheetId="2">[1]Cart1!#REF!</definedName>
    <definedName name="drf">[1]Cart1!#REF!</definedName>
    <definedName name="_xlnm.Print_Area" localSheetId="1">'Fig 1'!$A$1:$U$10</definedName>
    <definedName name="_xlnm.Print_Area" localSheetId="2">'Fig 4'!$A$1:$J$10</definedName>
    <definedName name="Quad3_rácio1" localSheetId="1">[2]Cart1!#REF!</definedName>
    <definedName name="Quad3_rácio1" localSheetId="2">[2]Cart1!#REF!</definedName>
    <definedName name="Quad3_rácio1">[1]Cart1!#REF!</definedName>
  </definedNames>
  <calcPr calcId="125725"/>
</workbook>
</file>

<file path=xl/calcChain.xml><?xml version="1.0" encoding="utf-8"?>
<calcChain xmlns="http://schemas.openxmlformats.org/spreadsheetml/2006/main">
  <c r="D23" i="99"/>
  <c r="D13"/>
  <c r="D4"/>
  <c r="D3"/>
</calcChain>
</file>

<file path=xl/sharedStrings.xml><?xml version="1.0" encoding="utf-8"?>
<sst xmlns="http://schemas.openxmlformats.org/spreadsheetml/2006/main" count="514" uniqueCount="342">
  <si>
    <t>Portugal</t>
  </si>
  <si>
    <t>Total</t>
  </si>
  <si>
    <t>Nº</t>
  </si>
  <si>
    <t>Tipo de prédio</t>
  </si>
  <si>
    <r>
      <t>Valor total 
(10</t>
    </r>
    <r>
      <rPr>
        <b/>
        <vertAlign val="superscript"/>
        <sz val="8"/>
        <color theme="0"/>
        <rFont val="Arial"/>
        <family val="2"/>
      </rPr>
      <t>3</t>
    </r>
    <r>
      <rPr>
        <b/>
        <sz val="8"/>
        <color theme="0"/>
        <rFont val="Arial"/>
        <family val="2"/>
      </rPr>
      <t xml:space="preserve"> €)</t>
    </r>
  </si>
  <si>
    <t>Valor total</t>
  </si>
  <si>
    <t>Valor médio</t>
  </si>
  <si>
    <t xml:space="preserve">  Urbanos</t>
  </si>
  <si>
    <t xml:space="preserve">    Em propriedade horizontal</t>
  </si>
  <si>
    <t xml:space="preserve">  Rústicos</t>
  </si>
  <si>
    <t xml:space="preserve">  Mistos</t>
  </si>
  <si>
    <t>Valor médio
(€)</t>
  </si>
  <si>
    <t xml:space="preserve">Fonte: Direção-Geral da Política de Justiça do Ministério da Justiça </t>
  </si>
  <si>
    <t>Ano</t>
  </si>
  <si>
    <t>1º</t>
  </si>
  <si>
    <t>2º</t>
  </si>
  <si>
    <t>3º</t>
  </si>
  <si>
    <t>4º</t>
  </si>
  <si>
    <t>5º</t>
  </si>
  <si>
    <t>Região NUTS III</t>
  </si>
  <si>
    <t>Nº total de imóveis transacionados</t>
  </si>
  <si>
    <t>Norte</t>
  </si>
  <si>
    <t>Alto Minho</t>
  </si>
  <si>
    <t>Cávado</t>
  </si>
  <si>
    <t>Ave</t>
  </si>
  <si>
    <t>Área Metropolitana do Porto</t>
  </si>
  <si>
    <t>Alto Tâmega</t>
  </si>
  <si>
    <t>Tâmega e Sousa</t>
  </si>
  <si>
    <t>Douro</t>
  </si>
  <si>
    <t>Terras de Trás-os-Montes</t>
  </si>
  <si>
    <t>Centro</t>
  </si>
  <si>
    <t>Oeste</t>
  </si>
  <si>
    <t>Região de Aveiro</t>
  </si>
  <si>
    <t>Região de Coimbra</t>
  </si>
  <si>
    <t>Região de Leiria</t>
  </si>
  <si>
    <t>Viseu Dão Lafões</t>
  </si>
  <si>
    <t>Beira Baixa</t>
  </si>
  <si>
    <t>Médio Tejo</t>
  </si>
  <si>
    <t>Beiras e Serra da Estrela</t>
  </si>
  <si>
    <t>Área Metropolitana de Lisboa</t>
  </si>
  <si>
    <t>Alentejo</t>
  </si>
  <si>
    <t>Alentejo Litoral</t>
  </si>
  <si>
    <t>Baixo Alentejo</t>
  </si>
  <si>
    <t>Lezíria do Tejo</t>
  </si>
  <si>
    <t>Alto Alentejo</t>
  </si>
  <si>
    <t>Alentejo Central</t>
  </si>
  <si>
    <t>Algarve</t>
  </si>
  <si>
    <t>Reg. Aut. Açores</t>
  </si>
  <si>
    <t>Reg. Aut. Madeira</t>
  </si>
  <si>
    <t>Total dos 5 principais</t>
  </si>
  <si>
    <t>56,4%</t>
  </si>
  <si>
    <t>França (19,6%)</t>
  </si>
  <si>
    <t>Reino Unido (19,3%)</t>
  </si>
  <si>
    <t>China (6,3%)</t>
  </si>
  <si>
    <t>Espanha (6,2%)</t>
  </si>
  <si>
    <t>Reino Unido (20,6%)</t>
  </si>
  <si>
    <t>França (17,9%)</t>
  </si>
  <si>
    <t>China (14,4%)</t>
  </si>
  <si>
    <t>Brasil (6,2%)</t>
  </si>
  <si>
    <t>64,2</t>
  </si>
  <si>
    <t>Reino Unido (23,7%)</t>
  </si>
  <si>
    <t>França (14,9%)</t>
  </si>
  <si>
    <t>Alemanha (7,1%)</t>
  </si>
  <si>
    <t>Angola (4,9%)</t>
  </si>
  <si>
    <t>56,3%</t>
  </si>
  <si>
    <t>60,3%</t>
  </si>
  <si>
    <t>China (18,9%)</t>
  </si>
  <si>
    <t>Reino Unido (17,9%)</t>
  </si>
  <si>
    <t>França (14,2%)</t>
  </si>
  <si>
    <t>Alemanha (4,5%)</t>
  </si>
  <si>
    <t>69,3%</t>
  </si>
  <si>
    <t>China (29,4%)</t>
  </si>
  <si>
    <t>França (16,6%)</t>
  </si>
  <si>
    <t>Reino Unido (15,3%)</t>
  </si>
  <si>
    <t>Brasil (4,2%)</t>
  </si>
  <si>
    <t>Total de imóveis adquiridos por não residentes</t>
  </si>
  <si>
    <r>
      <t xml:space="preserve">Imóveis adquiridos por não residentes, com valor unitário </t>
    </r>
    <r>
      <rPr>
        <b/>
        <sz val="8"/>
        <color theme="0"/>
        <rFont val="Calibri"/>
        <family val="2"/>
      </rPr>
      <t>≥</t>
    </r>
    <r>
      <rPr>
        <b/>
        <sz val="8"/>
        <color theme="0"/>
        <rFont val="Arial"/>
        <family val="2"/>
      </rPr>
      <t>500.000€</t>
    </r>
  </si>
  <si>
    <r>
      <t xml:space="preserve">Peso dos imóveis com valor unitário </t>
    </r>
    <r>
      <rPr>
        <b/>
        <sz val="8"/>
        <color theme="0"/>
        <rFont val="Calibri"/>
        <family val="2"/>
      </rPr>
      <t>≥</t>
    </r>
    <r>
      <rPr>
        <b/>
        <sz val="8"/>
        <color theme="0"/>
        <rFont val="Arial"/>
        <family val="2"/>
      </rPr>
      <t>500.000€, no total dos imóveis adquiridos por não residentes</t>
    </r>
  </si>
  <si>
    <t>Nº de imóveis adquiridos por não residentes</t>
  </si>
  <si>
    <t>% do valor dos imóveis adquiridos por não residentes, face ao valor total dos imóveis transacionados</t>
  </si>
  <si>
    <t>Reino Unido (16,2%)</t>
  </si>
  <si>
    <t>Brasil (6,9%)</t>
  </si>
  <si>
    <t>54,5%</t>
  </si>
  <si>
    <t>Peso das aquisições de não residentes no total do país</t>
  </si>
  <si>
    <t>Suíça (5,7%)</t>
  </si>
  <si>
    <t>Suíça (4,7%)</t>
  </si>
  <si>
    <t>Suíça (3,9%)</t>
  </si>
  <si>
    <t>Suíça (5,1%)</t>
  </si>
  <si>
    <t>Suíça (4,9%)</t>
  </si>
  <si>
    <t>Suíça (5,5%)</t>
  </si>
  <si>
    <r>
      <t>Valor total dos imóveis transacionados (10</t>
    </r>
    <r>
      <rPr>
        <b/>
        <vertAlign val="superscript"/>
        <sz val="8"/>
        <color theme="0"/>
        <rFont val="Arial"/>
        <family val="2"/>
      </rPr>
      <t>3</t>
    </r>
    <r>
      <rPr>
        <b/>
        <sz val="8"/>
        <color theme="0"/>
        <rFont val="Arial"/>
        <family val="2"/>
      </rPr>
      <t xml:space="preserve"> €)</t>
    </r>
  </si>
  <si>
    <r>
      <t>Valor dos imóveis adquiridos por não residentes (10</t>
    </r>
    <r>
      <rPr>
        <b/>
        <vertAlign val="superscript"/>
        <sz val="8"/>
        <color theme="0"/>
        <rFont val="Arial"/>
        <family val="2"/>
      </rPr>
      <t>3</t>
    </r>
    <r>
      <rPr>
        <b/>
        <sz val="8"/>
        <color theme="0"/>
        <rFont val="Arial"/>
        <family val="2"/>
      </rPr>
      <t xml:space="preserve"> €)</t>
    </r>
  </si>
  <si>
    <t>Ordenação</t>
  </si>
  <si>
    <t>6º</t>
  </si>
  <si>
    <t>7º</t>
  </si>
  <si>
    <t>8º</t>
  </si>
  <si>
    <t>9º</t>
  </si>
  <si>
    <t>10º</t>
  </si>
  <si>
    <t>Total dos 10 principais</t>
  </si>
  <si>
    <t>Indíce de Figuras</t>
  </si>
  <si>
    <t>Bélgica (3,6%)</t>
  </si>
  <si>
    <t>Angola (3,4%)</t>
  </si>
  <si>
    <t>Alemanha (3,2%)</t>
  </si>
  <si>
    <t>Suécia (2,8%)</t>
  </si>
  <si>
    <t>Estados Unidos (2,7%)</t>
  </si>
  <si>
    <t>79,9%</t>
  </si>
  <si>
    <t>Brasil (4,6%)</t>
  </si>
  <si>
    <t>Alemanha (4,3%)</t>
  </si>
  <si>
    <t>Bélgica (4,1%)</t>
  </si>
  <si>
    <t>Suécia (3,8%)</t>
  </si>
  <si>
    <t>Países Baixos (3,4%)</t>
  </si>
  <si>
    <t>76,6%</t>
  </si>
  <si>
    <t>74,8%</t>
  </si>
  <si>
    <t>Alemanha (5,2%)</t>
  </si>
  <si>
    <t>Suécia (4,3%)</t>
  </si>
  <si>
    <t>Estados Unidos (4,1%)</t>
  </si>
  <si>
    <t>Bélgica (4,0%)</t>
  </si>
  <si>
    <t>Países Baixos (2,7%)</t>
  </si>
  <si>
    <t>Bélgica (4,8%)</t>
  </si>
  <si>
    <t>Países Baixos (4,7%)</t>
  </si>
  <si>
    <t>Rússia (4,5%)</t>
  </si>
  <si>
    <t>Estados Unidos (4,5%)</t>
  </si>
  <si>
    <t>Espanha (3,5%)</t>
  </si>
  <si>
    <t>78,4%</t>
  </si>
  <si>
    <t>79,2%</t>
  </si>
  <si>
    <t>Angola (4,4%)</t>
  </si>
  <si>
    <t>Brasil (4,0%)</t>
  </si>
  <si>
    <t>Estados Unidos (3,5%)</t>
  </si>
  <si>
    <t>Países Baixos (2,9%)</t>
  </si>
  <si>
    <t>82,5%</t>
  </si>
  <si>
    <t>Bélgica (3,1%)</t>
  </si>
  <si>
    <t>Alemanha (2,5%)</t>
  </si>
  <si>
    <t>Estados Unidos (2,3%)</t>
  </si>
  <si>
    <t>Suécia (2,0%)</t>
  </si>
  <si>
    <t>Peso dos não residentes no total - 2018</t>
  </si>
  <si>
    <t>França (19,7%)</t>
  </si>
  <si>
    <t>Reino Unido (16,9%)</t>
  </si>
  <si>
    <t>Brasil (8,3%)</t>
  </si>
  <si>
    <t>China (5,1%)</t>
  </si>
  <si>
    <t>Alemanha (4,9%)</t>
  </si>
  <si>
    <t>54,8%</t>
  </si>
  <si>
    <t>73,6%</t>
  </si>
  <si>
    <t>Suíça (4,8%)</t>
  </si>
  <si>
    <t>Estados Unidos (3,9%)</t>
  </si>
  <si>
    <t>Bélgica (3,7%)</t>
  </si>
  <si>
    <t>Suécia (3,2%)</t>
  </si>
  <si>
    <t>Países Baixos (3,2%)</t>
  </si>
  <si>
    <r>
      <t xml:space="preserve">   Figura 1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Imóveis transacionados, segundo o tipo de prédio, em Portugal
(2012 - 2019)</t>
    </r>
  </si>
  <si>
    <t>Valor total 
(103 €)</t>
  </si>
  <si>
    <t>Variação 2019/2018 (%)</t>
  </si>
  <si>
    <r>
      <t xml:space="preserve">   Figura 4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Imóveis adquiridos por não residentes, segundo o tipo de prédio, em Portugal
(2018 e 2019)</t>
    </r>
  </si>
  <si>
    <t>Peso dos não residentes no total - 2019</t>
  </si>
  <si>
    <t>País</t>
  </si>
  <si>
    <t>Nº de imóveis</t>
  </si>
  <si>
    <t>Reino Unido</t>
  </si>
  <si>
    <t>Brasil</t>
  </si>
  <si>
    <t>França</t>
  </si>
  <si>
    <t>China</t>
  </si>
  <si>
    <t>Estados Unidos</t>
  </si>
  <si>
    <t>Alemanha</t>
  </si>
  <si>
    <t>África do Sul</t>
  </si>
  <si>
    <t>Espanha</t>
  </si>
  <si>
    <t>Países Baixos</t>
  </si>
  <si>
    <t>Suécia</t>
  </si>
  <si>
    <r>
      <t>Valor total dos imóveis (10</t>
    </r>
    <r>
      <rPr>
        <b/>
        <vertAlign val="superscript"/>
        <sz val="8"/>
        <color theme="0"/>
        <rFont val="Arial"/>
        <family val="2"/>
      </rPr>
      <t>3</t>
    </r>
    <r>
      <rPr>
        <b/>
        <sz val="8"/>
        <color theme="0"/>
        <rFont val="Arial"/>
        <family val="2"/>
      </rPr>
      <t xml:space="preserve"> Euros)</t>
    </r>
  </si>
  <si>
    <t>66,8%</t>
  </si>
  <si>
    <t>70,7%</t>
  </si>
  <si>
    <t>Peso do valor no total das aquisições de residentes desse país</t>
  </si>
  <si>
    <r>
      <t xml:space="preserve">Peso do nº de imóveis no total de imóveis com valor unitário </t>
    </r>
    <r>
      <rPr>
        <b/>
        <sz val="8"/>
        <color theme="0"/>
        <rFont val="Calibri"/>
        <family val="2"/>
      </rPr>
      <t>≥</t>
    </r>
    <r>
      <rPr>
        <b/>
        <sz val="8"/>
        <color theme="0"/>
        <rFont val="Arial"/>
        <family val="2"/>
      </rPr>
      <t xml:space="preserve"> 500.000€</t>
    </r>
  </si>
  <si>
    <r>
      <t xml:space="preserve">Peso do valor dos imóveis no total de imóveis com valor unitário </t>
    </r>
    <r>
      <rPr>
        <b/>
        <sz val="8"/>
        <color theme="0"/>
        <rFont val="Calibri"/>
        <family val="2"/>
      </rPr>
      <t>≥</t>
    </r>
    <r>
      <rPr>
        <b/>
        <sz val="8"/>
        <color theme="0"/>
        <rFont val="Arial"/>
        <family val="2"/>
      </rPr>
      <t xml:space="preserve"> 500.000€</t>
    </r>
  </si>
  <si>
    <t>Ordenação (valor)</t>
  </si>
  <si>
    <t>40,0%</t>
  </si>
  <si>
    <t>Suiça</t>
  </si>
  <si>
    <t>Bélgica</t>
  </si>
  <si>
    <t>53,6%</t>
  </si>
  <si>
    <t>71,9%</t>
  </si>
  <si>
    <t>França (18,1%)</t>
  </si>
  <si>
    <t>Reino Unido (17,3%)</t>
  </si>
  <si>
    <t>Brasil (7,7%)</t>
  </si>
  <si>
    <t>Alemanha (5,7%)</t>
  </si>
  <si>
    <t>China (4,8%)</t>
  </si>
  <si>
    <t>Suíça (4,5%)</t>
  </si>
  <si>
    <t>Estados Unidos (4,2%)</t>
  </si>
  <si>
    <t>Espanha (3,0%)</t>
  </si>
  <si>
    <r>
      <t xml:space="preserve">   Figura 10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 Imóveis transacionados, total e adquiridos por não residentes, por NUTS III
(2019)</t>
    </r>
  </si>
  <si>
    <t>França (35,9%)</t>
  </si>
  <si>
    <t>França (27,5%)</t>
  </si>
  <si>
    <t>França (32.2%)</t>
  </si>
  <si>
    <t>França (28,5%)</t>
  </si>
  <si>
    <t>Espanha (28,7%)</t>
  </si>
  <si>
    <t>França (21,4%)</t>
  </si>
  <si>
    <t>França (21,8%)</t>
  </si>
  <si>
    <t>Suíça (17,9%)</t>
  </si>
  <si>
    <t>Suíça (18,9%)</t>
  </si>
  <si>
    <t>Suíça (13,5%)</t>
  </si>
  <si>
    <t>Brasil (13,6%)</t>
  </si>
  <si>
    <t>França (22,9%)</t>
  </si>
  <si>
    <t>Brasil (15,4%)</t>
  </si>
  <si>
    <t>Brasil (14,3%)</t>
  </si>
  <si>
    <t>Brasil (10,2%)</t>
  </si>
  <si>
    <t>Espanha (11,0%)</t>
  </si>
  <si>
    <t>Brasil (7,9%)</t>
  </si>
  <si>
    <t>Suíça (11,5%)</t>
  </si>
  <si>
    <t>Suíça (8,9%)</t>
  </si>
  <si>
    <t>Suíça (7,6%)</t>
  </si>
  <si>
    <t>Espanha (12,5%)</t>
  </si>
  <si>
    <t>Espanha (6,8%)</t>
  </si>
  <si>
    <t>Espanha (7,6%)</t>
  </si>
  <si>
    <t>Estados Unidos (6,3%)</t>
  </si>
  <si>
    <t>Brasil (7,3%)</t>
  </si>
  <si>
    <t>Estados Unidos (7,3%)</t>
  </si>
  <si>
    <t>Suíça (7,0%)</t>
  </si>
  <si>
    <t>Angola (5,3%)</t>
  </si>
  <si>
    <t>China (4,1%)</t>
  </si>
  <si>
    <t>China (5,2%)</t>
  </si>
  <si>
    <t>China (5,4%)</t>
  </si>
  <si>
    <t>China (7,0%)</t>
  </si>
  <si>
    <t>Reino Unido (5,7%)</t>
  </si>
  <si>
    <t>76,1%</t>
  </si>
  <si>
    <t>71,8%</t>
  </si>
  <si>
    <t>66,4%</t>
  </si>
  <si>
    <t>65,3%</t>
  </si>
  <si>
    <t>73,0%</t>
  </si>
  <si>
    <t>58,8%</t>
  </si>
  <si>
    <t>61,4%</t>
  </si>
  <si>
    <t>Angola (19,6%)</t>
  </si>
  <si>
    <t>China (44,4%)</t>
  </si>
  <si>
    <t>China (53,7%)</t>
  </si>
  <si>
    <t>China (30,5%)</t>
  </si>
  <si>
    <t>China (15,5%)</t>
  </si>
  <si>
    <t>Brasil (15,7%)</t>
  </si>
  <si>
    <t>Brasil (16,1%)</t>
  </si>
  <si>
    <t>Rússia (10,2%)</t>
  </si>
  <si>
    <t>Brasil (9,4%)</t>
  </si>
  <si>
    <t>França (7,9%)</t>
  </si>
  <si>
    <t>Brasil (13,3%)</t>
  </si>
  <si>
    <t>França (14,5%)</t>
  </si>
  <si>
    <t>China (15,2%)</t>
  </si>
  <si>
    <t>França (12,4%)</t>
  </si>
  <si>
    <t>França (9,3%)</t>
  </si>
  <si>
    <t>Angola (9,0%)</t>
  </si>
  <si>
    <t>Brasil (7,8%)</t>
  </si>
  <si>
    <t>França (10,8%)</t>
  </si>
  <si>
    <t>Brasil (11,4%)</t>
  </si>
  <si>
    <t>França (12,7%)</t>
  </si>
  <si>
    <t>China (11,1%)</t>
  </si>
  <si>
    <t>Reino Unido (7,1%)</t>
  </si>
  <si>
    <t>França (8,5%)</t>
  </si>
  <si>
    <t>Angola (6,3%)</t>
  </si>
  <si>
    <t>Angola (7,4%)</t>
  </si>
  <si>
    <t>Angola (7,1%)</t>
  </si>
  <si>
    <t>Angola (6,1%)</t>
  </si>
  <si>
    <t>Reino Unido (8,5%)</t>
  </si>
  <si>
    <t>Brasil (5,6%)</t>
  </si>
  <si>
    <t>Reino Unido (3,3%)</t>
  </si>
  <si>
    <t>Reino Unido (2,0%)</t>
  </si>
  <si>
    <t>Reino Unido (4,5%)</t>
  </si>
  <si>
    <t>Reino Unido (6,2%)</t>
  </si>
  <si>
    <t>Reino Unido (5,2%)</t>
  </si>
  <si>
    <t>Angola (5,9%)</t>
  </si>
  <si>
    <t>51,7%</t>
  </si>
  <si>
    <t>74,6%</t>
  </si>
  <si>
    <t>77,8%</t>
  </si>
  <si>
    <t>66,6</t>
  </si>
  <si>
    <t>54,7%</t>
  </si>
  <si>
    <t>54,0%</t>
  </si>
  <si>
    <t>Reino Unido (39,3%)</t>
  </si>
  <si>
    <t>Reino Unido (34,6%)</t>
  </si>
  <si>
    <t>Reino Unido (32,8%)</t>
  </si>
  <si>
    <t>Reino Unido (39,2%)</t>
  </si>
  <si>
    <t>Reino Unido (34,0%)</t>
  </si>
  <si>
    <t>Reino Unido (28,8%)</t>
  </si>
  <si>
    <t>Reino Unido (31,0%)</t>
  </si>
  <si>
    <t>França (11,1%)</t>
  </si>
  <si>
    <t>França (13,2%)</t>
  </si>
  <si>
    <t>França (22,4%)</t>
  </si>
  <si>
    <t>França (20,1%)</t>
  </si>
  <si>
    <t>França (20,5%)</t>
  </si>
  <si>
    <t>França (21,1%)</t>
  </si>
  <si>
    <t>França (22,5%)</t>
  </si>
  <si>
    <t>Alemanha (10,9%)</t>
  </si>
  <si>
    <t>Alemanha (7,8%)</t>
  </si>
  <si>
    <t>China (7,1%)</t>
  </si>
  <si>
    <t>Suécia (4,5%)</t>
  </si>
  <si>
    <t>Suécia (6,0%)</t>
  </si>
  <si>
    <t>Suécia (6,9%)</t>
  </si>
  <si>
    <t>Alemanha (6,3%)</t>
  </si>
  <si>
    <t>Países Baixos (5,2%)</t>
  </si>
  <si>
    <t>Bélgica (5,1%)</t>
  </si>
  <si>
    <t>Países Baixos (4,0%)</t>
  </si>
  <si>
    <t>Suíça (4,3%)</t>
  </si>
  <si>
    <t>Alemanha (4,7%)</t>
  </si>
  <si>
    <t>Alemanha (6,2%)</t>
  </si>
  <si>
    <t>Suécia (5,7%)</t>
  </si>
  <si>
    <t>Suíça (5,0%)</t>
  </si>
  <si>
    <t>Estados Unidos (4,3%)</t>
  </si>
  <si>
    <t>Alemanha (4,2%)</t>
  </si>
  <si>
    <t>Países Baixos (4,4%)</t>
  </si>
  <si>
    <t>Países Baixos (4,6%)</t>
  </si>
  <si>
    <t>71,5%</t>
  </si>
  <si>
    <t>65,0%</t>
  </si>
  <si>
    <t>70,3%</t>
  </si>
  <si>
    <t>72,2%</t>
  </si>
  <si>
    <t>69,6%</t>
  </si>
  <si>
    <t>67,7%</t>
  </si>
  <si>
    <t>70,1%</t>
  </si>
  <si>
    <t>Peso do valor no total das aquisições de não residentes</t>
  </si>
  <si>
    <t>França (18,9%)</t>
  </si>
  <si>
    <t>Brasil (17,0%)</t>
  </si>
  <si>
    <t>Suíça (6,1%)</t>
  </si>
  <si>
    <t>Estados Unidos (5,7%)</t>
  </si>
  <si>
    <t>53,5%</t>
  </si>
  <si>
    <t>Reino Unido (33,2%)</t>
  </si>
  <si>
    <t>França (19,3%)</t>
  </si>
  <si>
    <t>Alemanha (8,0%)</t>
  </si>
  <si>
    <t>Países Baixos (5,0%)</t>
  </si>
  <si>
    <t>Suécia (4,8%)</t>
  </si>
  <si>
    <t>Brasil (15,3%)</t>
  </si>
  <si>
    <t>França (11,8%)</t>
  </si>
  <si>
    <t>China (11,0%)</t>
  </si>
  <si>
    <t>Reino Unido (6,9%)</t>
  </si>
  <si>
    <t>Angola (5,1%)</t>
  </si>
  <si>
    <t>50,2%</t>
  </si>
  <si>
    <r>
      <t xml:space="preserve">   Figura 9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Principais países de residência dos compradores não residentes, que adquiriram imóveis com valor unitário igual ou superior a 500.000€ 
(2019)</t>
    </r>
  </si>
  <si>
    <t>Figura 1   &gt;&gt; Imóveis transacionados, segundo o tipo de prédio, em Portugal (2012-2019)</t>
  </si>
  <si>
    <t>Figura 4   &gt;&gt; Imóveis adquiridos por não residentes, segundo o tipo de prédio, em Portugal (2018-2019)</t>
  </si>
  <si>
    <t xml:space="preserve">        Figura 9  &gt;&gt; Principais países de residência dos compradores não residentes, que adquiriram imóveis com valor unitário igual ou superior a 500.000€  (2019)</t>
  </si>
  <si>
    <t xml:space="preserve">        Figura 10   &gt;&gt;  Imóveis transacionados, total e adquiridos por não residentes, por NUTS III (2019)</t>
  </si>
  <si>
    <r>
      <t xml:space="preserve">   Figura 6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Imóveis adquiridos por não residentes, por escalão de valor unitário, em Portugal
(2012-2019)</t>
    </r>
  </si>
  <si>
    <r>
      <t xml:space="preserve">   Figura 7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Principais países de residência dos compradores não residentes
(2019)</t>
    </r>
  </si>
  <si>
    <r>
      <t xml:space="preserve">   Figura 8-A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Principais países de residência dos compradores não residentes, em valor transacionado (e peso no total das aquisições de não residentes)
(2012-2019)</t>
    </r>
  </si>
  <si>
    <r>
      <t xml:space="preserve">   Figura 8-B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Principais países de residência dos compradores não residentes, em valor transacionado (e peso no total das aquisições de não residentes)
(2012-2019)</t>
    </r>
  </si>
  <si>
    <t xml:space="preserve">        Figura 6   &gt;&gt; Imóveis adquiridos por não residentes, por escalão de valor unitário, em Portugal (2012-2019)</t>
  </si>
  <si>
    <t>Figura 7   &gt;&gt; Principais países de residência dos compradores não residentes (2019)</t>
  </si>
  <si>
    <t>Figura 8 &gt;&gt;Principais países de residência dos compradores não residentes, em valor transacionado (e peso no total das aquisições de não residentes), (2012-2019)</t>
  </si>
  <si>
    <t>Valor médio dos imóveis (€)</t>
  </si>
  <si>
    <r>
      <t xml:space="preserve">   Figura 13-A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Principais países de residência dos compradores não residentes, em valor transacionado, na </t>
    </r>
    <r>
      <rPr>
        <b/>
        <sz val="9"/>
        <color theme="1"/>
        <rFont val="Arial"/>
        <family val="2"/>
      </rPr>
      <t>Área Metropolitana de Lisboa</t>
    </r>
    <r>
      <rPr>
        <sz val="9"/>
        <color theme="1"/>
        <rFont val="Arial"/>
        <family val="2"/>
      </rPr>
      <t xml:space="preserve"> (e peso no total das aquisições de não residentes)
(2012-2019)</t>
    </r>
  </si>
  <si>
    <r>
      <t xml:space="preserve">   Figura 13-B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Principais países de residência dos compradores não residentes, em valor transacionado, na </t>
    </r>
    <r>
      <rPr>
        <b/>
        <sz val="9"/>
        <color theme="1"/>
        <rFont val="Arial"/>
        <family val="2"/>
      </rPr>
      <t>região do Algarve</t>
    </r>
    <r>
      <rPr>
        <sz val="9"/>
        <color theme="1"/>
        <rFont val="Arial"/>
        <family val="2"/>
      </rPr>
      <t xml:space="preserve"> (e peso no total das aquisições de não residentes)
(2012-2019)</t>
    </r>
  </si>
  <si>
    <r>
      <t xml:space="preserve">   Figura 13-C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Principais países de residência dos compradores não residentes, em valor transacionado, na </t>
    </r>
    <r>
      <rPr>
        <b/>
        <sz val="9"/>
        <color theme="1"/>
        <rFont val="Arial"/>
        <family val="2"/>
      </rPr>
      <t>Área Metropolitana do Porto</t>
    </r>
    <r>
      <rPr>
        <sz val="9"/>
        <color theme="1"/>
        <rFont val="Arial"/>
        <family val="2"/>
      </rPr>
      <t xml:space="preserve"> (e peso no total das aquisições de não residentes)
(2012-2019)</t>
    </r>
  </si>
  <si>
    <t>Figura 13-A   &gt;&gt;  Principais países de residência dos compradores não residentes, em valor transacionado, na Área Metropolitana de Lisboa (e peso no total das aquisições de não residentes), (2012-2019)</t>
  </si>
  <si>
    <t xml:space="preserve">        Figura 13-B &gt;&gt;Principais países de residência dos compradores não residentes, em valor transacionado, na região do Algarve (e peso no total das aquisições de não residentes), (2012-2019)</t>
  </si>
  <si>
    <t xml:space="preserve">        Figura 13-C &gt;&gt; Principais países de residência dos compradores não residentes, em valor transacionado, na Área Metropolitana do Porto  (e peso no total das aquisições de não residentes), (2012-2019)</t>
  </si>
</sst>
</file>

<file path=xl/styles.xml><?xml version="1.0" encoding="utf-8"?>
<styleSheet xmlns="http://schemas.openxmlformats.org/spreadsheetml/2006/main">
  <numFmts count="3">
    <numFmt numFmtId="164" formatCode="###\ ###\ ##0"/>
    <numFmt numFmtId="165" formatCode="0.0"/>
    <numFmt numFmtId="166" formatCode="#,##0.0"/>
  </numFmts>
  <fonts count="26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i/>
      <sz val="10"/>
      <name val="Arial"/>
      <family val="2"/>
    </font>
    <font>
      <b/>
      <sz val="8"/>
      <color theme="0"/>
      <name val="Arial"/>
      <family val="2"/>
    </font>
    <font>
      <b/>
      <sz val="8"/>
      <color indexed="63"/>
      <name val="Arial"/>
      <family val="2"/>
    </font>
    <font>
      <b/>
      <vertAlign val="superscript"/>
      <sz val="8"/>
      <color theme="0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9"/>
      <color theme="1"/>
      <name val="Arial"/>
      <family val="2"/>
    </font>
    <font>
      <b/>
      <sz val="9"/>
      <color theme="6"/>
      <name val="Arial"/>
      <family val="2"/>
    </font>
    <font>
      <sz val="6"/>
      <color theme="1"/>
      <name val="Arial"/>
      <family val="2"/>
    </font>
    <font>
      <b/>
      <sz val="8"/>
      <color theme="0"/>
      <name val="Calibri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theme="1"/>
      <name val="Segoe UI"/>
      <family val="2"/>
    </font>
    <font>
      <sz val="10"/>
      <color theme="1"/>
      <name val="Segoe UI"/>
      <family val="2"/>
    </font>
    <font>
      <u/>
      <sz val="10"/>
      <color indexed="12"/>
      <name val="MS Sans Serif"/>
      <family val="2"/>
    </font>
    <font>
      <sz val="10"/>
      <color indexed="63"/>
      <name val="Arial"/>
      <charset val="1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7"/>
      <color rgb="FFFF000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theme="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/>
      <top style="double">
        <color theme="4"/>
      </top>
      <bottom/>
      <diagonal/>
    </border>
  </borders>
  <cellStyleXfs count="17">
    <xf numFmtId="0" fontId="0" fillId="0" borderId="0"/>
    <xf numFmtId="0" fontId="2" fillId="0" borderId="0"/>
    <xf numFmtId="0" fontId="4" fillId="0" borderId="0"/>
    <xf numFmtId="9" fontId="4" fillId="0" borderId="0" applyFont="0" applyFill="0" applyBorder="0" applyAlignment="0" applyProtection="0"/>
    <xf numFmtId="0" fontId="4" fillId="3" borderId="1" applyNumberFormat="0" applyFont="0" applyAlignment="0" applyProtection="0"/>
    <xf numFmtId="0" fontId="4" fillId="0" borderId="0"/>
    <xf numFmtId="0" fontId="4" fillId="0" borderId="0"/>
    <xf numFmtId="0" fontId="3" fillId="0" borderId="0"/>
    <xf numFmtId="0" fontId="5" fillId="0" borderId="2" applyNumberFormat="0" applyBorder="0" applyProtection="0">
      <alignment horizontal="center"/>
    </xf>
    <xf numFmtId="0" fontId="1" fillId="0" borderId="0"/>
    <xf numFmtId="0" fontId="4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" fillId="0" borderId="0"/>
    <xf numFmtId="0" fontId="17" fillId="0" borderId="0"/>
    <xf numFmtId="0" fontId="20" fillId="0" borderId="0" applyNumberFormat="0" applyFill="0" applyBorder="0" applyAlignment="0" applyProtection="0"/>
  </cellStyleXfs>
  <cellXfs count="57">
    <xf numFmtId="0" fontId="0" fillId="0" borderId="0" xfId="0"/>
    <xf numFmtId="164" fontId="8" fillId="0" borderId="0" xfId="2" applyNumberFormat="1" applyFont="1" applyFill="1" applyBorder="1" applyAlignment="1">
      <alignment horizontal="left" wrapText="1"/>
    </xf>
    <xf numFmtId="164" fontId="8" fillId="0" borderId="0" xfId="2" applyNumberFormat="1" applyFont="1" applyFill="1" applyBorder="1" applyAlignment="1">
      <alignment horizontal="center" vertical="center" wrapText="1"/>
    </xf>
    <xf numFmtId="0" fontId="0" fillId="0" borderId="0" xfId="0" applyFont="1"/>
    <xf numFmtId="0" fontId="0" fillId="0" borderId="3" xfId="0" applyFill="1" applyBorder="1"/>
    <xf numFmtId="0" fontId="0" fillId="0" borderId="0" xfId="0" applyFill="1" applyBorder="1"/>
    <xf numFmtId="0" fontId="10" fillId="0" borderId="0" xfId="2" applyNumberFormat="1" applyFont="1" applyFill="1" applyBorder="1" applyAlignment="1">
      <alignment vertical="center"/>
    </xf>
    <xf numFmtId="164" fontId="10" fillId="0" borderId="0" xfId="2" applyNumberFormat="1" applyFont="1" applyFill="1" applyBorder="1" applyAlignment="1">
      <alignment vertical="center"/>
    </xf>
    <xf numFmtId="165" fontId="10" fillId="0" borderId="0" xfId="2" applyNumberFormat="1" applyFont="1" applyFill="1" applyBorder="1" applyAlignment="1">
      <alignment vertical="center"/>
    </xf>
    <xf numFmtId="0" fontId="11" fillId="0" borderId="0" xfId="2" applyNumberFormat="1" applyFont="1" applyFill="1" applyBorder="1" applyAlignment="1">
      <alignment horizontal="left" vertical="center" wrapText="1"/>
    </xf>
    <xf numFmtId="164" fontId="11" fillId="0" borderId="0" xfId="2" applyNumberFormat="1" applyFont="1" applyFill="1" applyBorder="1" applyAlignment="1">
      <alignment vertical="center"/>
    </xf>
    <xf numFmtId="165" fontId="11" fillId="0" borderId="0" xfId="2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65" fontId="0" fillId="0" borderId="0" xfId="0" applyNumberFormat="1"/>
    <xf numFmtId="0" fontId="10" fillId="0" borderId="0" xfId="2" applyNumberFormat="1" applyFont="1" applyFill="1" applyBorder="1" applyAlignment="1">
      <alignment horizontal="center" vertical="center"/>
    </xf>
    <xf numFmtId="164" fontId="7" fillId="2" borderId="9" xfId="2" applyNumberFormat="1" applyFont="1" applyFill="1" applyBorder="1" applyAlignment="1">
      <alignment horizontal="center" vertical="center" wrapText="1"/>
    </xf>
    <xf numFmtId="166" fontId="16" fillId="0" borderId="0" xfId="0" applyNumberFormat="1" applyFont="1" applyBorder="1"/>
    <xf numFmtId="46" fontId="0" fillId="0" borderId="0" xfId="0" quotePrefix="1" applyNumberFormat="1"/>
    <xf numFmtId="164" fontId="11" fillId="0" borderId="0" xfId="2" applyNumberFormat="1" applyFont="1" applyFill="1" applyBorder="1" applyAlignment="1">
      <alignment horizontal="center" vertical="center"/>
    </xf>
    <xf numFmtId="3" fontId="0" fillId="0" borderId="0" xfId="0" applyNumberFormat="1"/>
    <xf numFmtId="164" fontId="0" fillId="0" borderId="0" xfId="0" applyNumberFormat="1"/>
    <xf numFmtId="3" fontId="11" fillId="0" borderId="0" xfId="2" applyNumberFormat="1" applyFont="1" applyFill="1" applyBorder="1" applyAlignment="1">
      <alignment vertical="center"/>
    </xf>
    <xf numFmtId="166" fontId="11" fillId="0" borderId="0" xfId="2" applyNumberFormat="1" applyFont="1" applyFill="1" applyBorder="1" applyAlignment="1">
      <alignment vertical="center"/>
    </xf>
    <xf numFmtId="164" fontId="16" fillId="0" borderId="0" xfId="2" quotePrefix="1" applyNumberFormat="1" applyFont="1" applyFill="1" applyBorder="1" applyAlignment="1">
      <alignment horizontal="center" vertical="center"/>
    </xf>
    <xf numFmtId="164" fontId="10" fillId="0" borderId="10" xfId="2" applyNumberFormat="1" applyFont="1" applyFill="1" applyBorder="1" applyAlignment="1">
      <alignment horizontal="left" vertical="center" indent="2"/>
    </xf>
    <xf numFmtId="3" fontId="10" fillId="0" borderId="10" xfId="0" applyNumberFormat="1" applyFont="1" applyBorder="1"/>
    <xf numFmtId="166" fontId="10" fillId="0" borderId="10" xfId="0" applyNumberFormat="1" applyFont="1" applyBorder="1"/>
    <xf numFmtId="164" fontId="10" fillId="0" borderId="0" xfId="2" applyNumberFormat="1" applyFont="1" applyFill="1" applyBorder="1" applyAlignment="1">
      <alignment horizontal="left" vertical="center" indent="2"/>
    </xf>
    <xf numFmtId="3" fontId="10" fillId="0" borderId="0" xfId="0" applyNumberFormat="1" applyFont="1" applyBorder="1"/>
    <xf numFmtId="164" fontId="11" fillId="0" borderId="0" xfId="2" applyNumberFormat="1" applyFont="1" applyFill="1" applyBorder="1" applyAlignment="1">
      <alignment horizontal="left" vertical="center" indent="3"/>
    </xf>
    <xf numFmtId="3" fontId="11" fillId="0" borderId="0" xfId="0" applyNumberFormat="1" applyFont="1" applyBorder="1"/>
    <xf numFmtId="164" fontId="10" fillId="0" borderId="0" xfId="2" applyNumberFormat="1" applyFont="1" applyFill="1" applyBorder="1" applyAlignment="1">
      <alignment horizontal="left" vertical="center" indent="1"/>
    </xf>
    <xf numFmtId="0" fontId="18" fillId="4" borderId="0" xfId="0" applyFont="1" applyFill="1" applyBorder="1" applyAlignment="1">
      <alignment horizontal="left"/>
    </xf>
    <xf numFmtId="0" fontId="0" fillId="4" borderId="0" xfId="0" applyFill="1" applyBorder="1"/>
    <xf numFmtId="0" fontId="19" fillId="4" borderId="0" xfId="0" applyFont="1" applyFill="1" applyBorder="1" applyAlignment="1">
      <alignment horizontal="left" indent="1"/>
    </xf>
    <xf numFmtId="0" fontId="20" fillId="4" borderId="0" xfId="16" applyFill="1" applyBorder="1" applyAlignment="1" applyProtection="1">
      <alignment horizontal="left" indent="2"/>
    </xf>
    <xf numFmtId="0" fontId="21" fillId="0" borderId="0" xfId="0" applyNumberFormat="1" applyFont="1" applyFill="1" applyBorder="1" applyAlignment="1" applyProtection="1">
      <alignment horizontal="left" vertical="top" wrapText="1"/>
    </xf>
    <xf numFmtId="0" fontId="7" fillId="2" borderId="4" xfId="2" applyNumberFormat="1" applyFont="1" applyFill="1" applyBorder="1" applyAlignment="1">
      <alignment horizontal="center" vertical="center" wrapText="1"/>
    </xf>
    <xf numFmtId="0" fontId="7" fillId="2" borderId="4" xfId="2" applyNumberFormat="1" applyFont="1" applyFill="1" applyBorder="1" applyAlignment="1">
      <alignment horizontal="center" vertical="center" wrapText="1"/>
    </xf>
    <xf numFmtId="0" fontId="7" fillId="2" borderId="4" xfId="2" applyNumberFormat="1" applyFont="1" applyFill="1" applyBorder="1" applyAlignment="1">
      <alignment horizontal="center" vertical="center" wrapText="1"/>
    </xf>
    <xf numFmtId="165" fontId="11" fillId="0" borderId="0" xfId="2" applyNumberFormat="1" applyFont="1" applyFill="1" applyBorder="1" applyAlignment="1">
      <alignment horizontal="center" vertical="center"/>
    </xf>
    <xf numFmtId="166" fontId="11" fillId="0" borderId="10" xfId="0" applyNumberFormat="1" applyFont="1" applyBorder="1"/>
    <xf numFmtId="0" fontId="20" fillId="4" borderId="0" xfId="16" applyFill="1" applyBorder="1"/>
    <xf numFmtId="165" fontId="23" fillId="0" borderId="0" xfId="0" applyNumberFormat="1" applyFont="1"/>
    <xf numFmtId="0" fontId="0" fillId="0" borderId="11" xfId="0" applyFill="1" applyBorder="1"/>
    <xf numFmtId="3" fontId="0" fillId="0" borderId="0" xfId="0" applyNumberFormat="1" applyFont="1"/>
    <xf numFmtId="166" fontId="24" fillId="0" borderId="10" xfId="0" applyNumberFormat="1" applyFont="1" applyBorder="1"/>
    <xf numFmtId="3" fontId="25" fillId="0" borderId="0" xfId="0" applyNumberFormat="1" applyFont="1"/>
    <xf numFmtId="0" fontId="12" fillId="0" borderId="8" xfId="0" applyFont="1" applyBorder="1" applyAlignment="1">
      <alignment horizontal="center" vertical="center" wrapText="1"/>
    </xf>
    <xf numFmtId="0" fontId="7" fillId="2" borderId="4" xfId="2" applyNumberFormat="1" applyFont="1" applyFill="1" applyBorder="1" applyAlignment="1">
      <alignment horizontal="center" vertical="center" wrapText="1"/>
    </xf>
    <xf numFmtId="0" fontId="7" fillId="2" borderId="7" xfId="2" applyNumberFormat="1" applyFont="1" applyFill="1" applyBorder="1" applyAlignment="1">
      <alignment horizontal="center" vertical="center" wrapText="1"/>
    </xf>
    <xf numFmtId="0" fontId="7" fillId="2" borderId="5" xfId="2" applyNumberFormat="1" applyFont="1" applyFill="1" applyBorder="1" applyAlignment="1">
      <alignment horizontal="center" vertical="center" wrapText="1"/>
    </xf>
    <xf numFmtId="0" fontId="7" fillId="2" borderId="6" xfId="2" applyNumberFormat="1" applyFont="1" applyFill="1" applyBorder="1" applyAlignment="1">
      <alignment horizontal="center" vertical="center" wrapText="1"/>
    </xf>
    <xf numFmtId="164" fontId="7" fillId="2" borderId="4" xfId="2" applyNumberFormat="1" applyFont="1" applyFill="1" applyBorder="1" applyAlignment="1">
      <alignment horizontal="center" vertical="center" wrapText="1"/>
    </xf>
    <xf numFmtId="164" fontId="7" fillId="2" borderId="7" xfId="2" applyNumberFormat="1" applyFont="1" applyFill="1" applyBorder="1" applyAlignment="1">
      <alignment horizontal="center" vertical="center" wrapText="1"/>
    </xf>
    <xf numFmtId="164" fontId="7" fillId="2" borderId="6" xfId="2" applyNumberFormat="1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</cellXfs>
  <cellStyles count="17">
    <cellStyle name="%" xfId="14"/>
    <cellStyle name="CABECALHO" xfId="8"/>
    <cellStyle name="Hyperlink" xfId="16" builtinId="8"/>
    <cellStyle name="Normal" xfId="0" builtinId="0"/>
    <cellStyle name="Normal 2" xfId="1"/>
    <cellStyle name="Normal 2 2" xfId="7"/>
    <cellStyle name="Normal 2 2 2" xfId="6"/>
    <cellStyle name="Normal 3" xfId="2"/>
    <cellStyle name="Normal 3 2" xfId="5"/>
    <cellStyle name="Normal 4" xfId="9"/>
    <cellStyle name="Normal 4 2" xfId="10"/>
    <cellStyle name="Normal 5" xfId="15"/>
    <cellStyle name="Note 2" xfId="4"/>
    <cellStyle name="Percent 2" xfId="3"/>
    <cellStyle name="Percent 3" xfId="11"/>
    <cellStyle name="Percent 3 2" xfId="12"/>
    <cellStyle name="Percent 3 3" xfId="13"/>
  </cellStyles>
  <dxfs count="38"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</dxfs>
  <tableStyles count="0" defaultTableStyle="TableStyleMedium9" defaultPivotStyle="PivotStyleLight16"/>
  <colors>
    <mruColors>
      <color rgb="FFDFAD7F"/>
      <color rgb="FFF9EFE5"/>
      <color rgb="FF7FBBD6"/>
      <color rgb="FFECCEB2"/>
      <color rgb="FFB2D6E6"/>
      <color rgb="FFC4C782"/>
      <color rgb="FFE5F1F7"/>
      <color rgb="FFF3F4E6"/>
      <color rgb="FFDCDD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tima.moreira/Local%20Settings/Temporary%20Internet%20Files/Content.Outlook/U2U6HNPL/Quadros%20an&#225;lis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%20and%20Settings\fatima.moreira\Local%20Settings\Temporary%20Internet%20Files\Content.Outlook\U2U6HNPL\Quadros%20an&#225;lis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Tema G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F5C00"/>
      </a:accent1>
      <a:accent2>
        <a:srgbClr val="8A8F05"/>
      </a:accent2>
      <a:accent3>
        <a:srgbClr val="0078AD"/>
      </a:accent3>
      <a:accent4>
        <a:srgbClr val="BF5C00"/>
      </a:accent4>
      <a:accent5>
        <a:srgbClr val="8A8F05"/>
      </a:accent5>
      <a:accent6>
        <a:srgbClr val="0078AD"/>
      </a:accent6>
      <a:hlink>
        <a:srgbClr val="BF5C00"/>
      </a:hlink>
      <a:folHlink>
        <a:srgbClr val="BF5C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12"/>
  <sheetViews>
    <sheetView tabSelected="1" workbookViewId="0">
      <selection activeCell="A12" sqref="A12"/>
    </sheetView>
  </sheetViews>
  <sheetFormatPr defaultRowHeight="12.75"/>
  <cols>
    <col min="1" max="16384" width="9.140625" style="33"/>
  </cols>
  <sheetData>
    <row r="1" spans="1:1" ht="17.25">
      <c r="A1" s="32" t="s">
        <v>99</v>
      </c>
    </row>
    <row r="2" spans="1:1" ht="14.25">
      <c r="A2" s="34"/>
    </row>
    <row r="3" spans="1:1">
      <c r="A3" s="35" t="s">
        <v>324</v>
      </c>
    </row>
    <row r="4" spans="1:1">
      <c r="A4" s="35" t="s">
        <v>325</v>
      </c>
    </row>
    <row r="5" spans="1:1">
      <c r="A5" s="42" t="s">
        <v>332</v>
      </c>
    </row>
    <row r="6" spans="1:1">
      <c r="A6" s="35" t="s">
        <v>333</v>
      </c>
    </row>
    <row r="7" spans="1:1">
      <c r="A7" s="35" t="s">
        <v>334</v>
      </c>
    </row>
    <row r="8" spans="1:1">
      <c r="A8" s="42" t="s">
        <v>326</v>
      </c>
    </row>
    <row r="9" spans="1:1">
      <c r="A9" s="42" t="s">
        <v>327</v>
      </c>
    </row>
    <row r="10" spans="1:1">
      <c r="A10" s="35" t="s">
        <v>339</v>
      </c>
    </row>
    <row r="11" spans="1:1">
      <c r="A11" s="42" t="s">
        <v>340</v>
      </c>
    </row>
    <row r="12" spans="1:1">
      <c r="A12" s="42" t="s">
        <v>341</v>
      </c>
    </row>
  </sheetData>
  <hyperlinks>
    <hyperlink ref="A4" location="'Fig 4'!A1" display="Figura 4   &gt;&gt; Imóveis adquiridos por não residentes, segundo o tipo de prédio, em Portugal (2018-2019)"/>
    <hyperlink ref="A6" location="'Fig 7'!A1" display="Figura 7   &gt;&gt; Principais países de residência dos compradores não residentes (2019)"/>
    <hyperlink ref="A10" location="'Fig 13'!A1" display="Figura 13-A   &gt;&gt;  Principais países de residência dos compradores não residentes, em valor transacionado, na Área Metropolitana de Lisboa (e peso no total das aquisições de não residentes), (2012-2019)"/>
    <hyperlink ref="A3" location="'Fig 1'!A1" display="Figura 1   &gt;&gt; Imóveis transacionados, segundo o tipo de prédio, em Portugal (2012-2019)"/>
    <hyperlink ref="A7" location="'Fig 8'!A1" display="Figura 8 &gt;&gt;Principais países de residência dos compradores não residentes, em valor transacionado (e peso no total das aquisições de não residentes), (2012-2019)"/>
    <hyperlink ref="A11" location="'Fig 13'!A1" display="        Figura 13-B &gt;&gt;Principais países de residência dos compradores não residentes, em valor transacionado, na região do Algarve (e peso no total das aquisições de não residentes), (2012-2019)"/>
    <hyperlink ref="A12" location="'Fig 13'!A1" display="        Figura 13-C &gt;&gt; Principais países de residência dos compradores não residentes, em valor transacionado, na Área Metropolitana do Porto  (e peso no total das aquisições de não residentes), (2012-2019)"/>
    <hyperlink ref="A5" location="'Fig 6'!A1" display="        Figura 6   &gt;&gt; Imóveis adquiridos por não residentes, por escalão de valor unitário, em Portugal (2012-2019)"/>
    <hyperlink ref="A8" location="'Fig 9'!A1" display="        Figura 9  &gt;&gt; Principais países de residência dos compradores não residentes, que adquiriram imóveis com valor unitário igual ou superior a 500.000€  (2019)"/>
    <hyperlink ref="A9" location="'Fig 10'!A1" display="        Figura 10   &gt;&gt;  Imóveis transacionados, total e adquiridos por não residentes, por NUTS III (2019)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3"/>
  <sheetViews>
    <sheetView showGridLines="0" zoomScaleNormal="100" workbookViewId="0">
      <selection activeCell="R27" sqref="R27"/>
    </sheetView>
  </sheetViews>
  <sheetFormatPr defaultRowHeight="12.75"/>
  <cols>
    <col min="1" max="1" width="18" customWidth="1"/>
    <col min="2" max="2" width="6.7109375" customWidth="1"/>
    <col min="3" max="3" width="8.140625" bestFit="1" customWidth="1"/>
    <col min="4" max="4" width="6.7109375" customWidth="1"/>
    <col min="5" max="5" width="8.42578125" bestFit="1" customWidth="1"/>
    <col min="6" max="6" width="6.7109375" customWidth="1"/>
    <col min="7" max="7" width="8.140625" bestFit="1" customWidth="1"/>
    <col min="8" max="8" width="6.7109375" customWidth="1"/>
    <col min="9" max="9" width="8.140625" bestFit="1" customWidth="1"/>
    <col min="10" max="10" width="6.7109375" customWidth="1"/>
    <col min="11" max="11" width="8.7109375" customWidth="1"/>
    <col min="12" max="12" width="6.85546875" customWidth="1"/>
    <col min="13" max="13" width="9" bestFit="1" customWidth="1"/>
    <col min="14" max="14" width="8.85546875" customWidth="1"/>
    <col min="15" max="15" width="6.5703125" customWidth="1"/>
    <col min="16" max="16" width="8.7109375" bestFit="1" customWidth="1"/>
    <col min="17" max="17" width="6.7109375" customWidth="1"/>
    <col min="18" max="18" width="7.28515625" bestFit="1" customWidth="1"/>
    <col min="19" max="19" width="8.7109375" bestFit="1" customWidth="1"/>
    <col min="20" max="20" width="6.7109375" customWidth="1"/>
    <col min="21" max="23" width="7.42578125" customWidth="1"/>
  </cols>
  <sheetData>
    <row r="1" spans="1:23" ht="30" customHeight="1" thickBot="1">
      <c r="A1" s="48" t="s">
        <v>147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</row>
    <row r="2" spans="1:23" ht="19.149999999999999" customHeight="1" thickBot="1">
      <c r="A2" s="53" t="s">
        <v>3</v>
      </c>
      <c r="B2" s="54">
        <v>2012</v>
      </c>
      <c r="C2" s="55"/>
      <c r="D2" s="54">
        <v>2013</v>
      </c>
      <c r="E2" s="55"/>
      <c r="F2" s="54">
        <v>2014</v>
      </c>
      <c r="G2" s="55"/>
      <c r="H2" s="54">
        <v>2015</v>
      </c>
      <c r="I2" s="55"/>
      <c r="J2" s="49">
        <v>2016</v>
      </c>
      <c r="K2" s="49"/>
      <c r="L2" s="49">
        <v>2017</v>
      </c>
      <c r="M2" s="49"/>
      <c r="N2" s="49"/>
      <c r="O2" s="49">
        <v>2018</v>
      </c>
      <c r="P2" s="49"/>
      <c r="Q2" s="49"/>
      <c r="R2" s="50">
        <v>2019</v>
      </c>
      <c r="S2" s="51"/>
      <c r="T2" s="52"/>
      <c r="U2" s="49" t="s">
        <v>149</v>
      </c>
      <c r="V2" s="49"/>
      <c r="W2" s="49"/>
    </row>
    <row r="3" spans="1:23" ht="36.6" customHeight="1" thickBot="1">
      <c r="A3" s="53"/>
      <c r="B3" s="37" t="s">
        <v>2</v>
      </c>
      <c r="C3" s="37" t="s">
        <v>4</v>
      </c>
      <c r="D3" s="37" t="s">
        <v>2</v>
      </c>
      <c r="E3" s="37" t="s">
        <v>4</v>
      </c>
      <c r="F3" s="37" t="s">
        <v>2</v>
      </c>
      <c r="G3" s="37" t="s">
        <v>4</v>
      </c>
      <c r="H3" s="37" t="s">
        <v>2</v>
      </c>
      <c r="I3" s="37" t="s">
        <v>4</v>
      </c>
      <c r="J3" s="37" t="s">
        <v>2</v>
      </c>
      <c r="K3" s="37" t="s">
        <v>4</v>
      </c>
      <c r="L3" s="37" t="s">
        <v>2</v>
      </c>
      <c r="M3" s="37" t="s">
        <v>4</v>
      </c>
      <c r="N3" s="37" t="s">
        <v>11</v>
      </c>
      <c r="O3" s="37" t="s">
        <v>2</v>
      </c>
      <c r="P3" s="37" t="s">
        <v>4</v>
      </c>
      <c r="Q3" s="37" t="s">
        <v>11</v>
      </c>
      <c r="R3" s="38" t="s">
        <v>2</v>
      </c>
      <c r="S3" s="38" t="s">
        <v>148</v>
      </c>
      <c r="T3" s="38" t="s">
        <v>11</v>
      </c>
      <c r="U3" s="37" t="s">
        <v>2</v>
      </c>
      <c r="V3" s="37" t="s">
        <v>5</v>
      </c>
      <c r="W3" s="37" t="s">
        <v>6</v>
      </c>
    </row>
    <row r="4" spans="1:23" ht="4.9000000000000004" customHeight="1">
      <c r="A4" s="1"/>
      <c r="B4" s="1"/>
      <c r="C4" s="1"/>
      <c r="D4" s="1"/>
      <c r="E4" s="1"/>
      <c r="F4" s="1"/>
      <c r="G4" s="1"/>
      <c r="H4" s="1"/>
      <c r="I4" s="1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15" customHeight="1">
      <c r="A5" s="6" t="s">
        <v>1</v>
      </c>
      <c r="B5" s="7">
        <v>142053</v>
      </c>
      <c r="C5" s="7">
        <v>9490407</v>
      </c>
      <c r="D5" s="7">
        <v>141839</v>
      </c>
      <c r="E5" s="7">
        <v>10673176</v>
      </c>
      <c r="F5" s="7">
        <v>148518</v>
      </c>
      <c r="G5" s="7">
        <v>12117579</v>
      </c>
      <c r="H5" s="7">
        <v>173692</v>
      </c>
      <c r="I5" s="7">
        <v>15130531</v>
      </c>
      <c r="J5" s="7">
        <v>199603</v>
      </c>
      <c r="K5" s="7">
        <v>18222561</v>
      </c>
      <c r="L5" s="7">
        <v>226617</v>
      </c>
      <c r="M5" s="7">
        <v>24334398.584869999</v>
      </c>
      <c r="N5" s="7">
        <v>107381.16992489532</v>
      </c>
      <c r="O5" s="7">
        <v>242091</v>
      </c>
      <c r="P5" s="7">
        <v>26149582</v>
      </c>
      <c r="Q5" s="7">
        <v>108015.50753328286</v>
      </c>
      <c r="R5" s="7">
        <v>230776</v>
      </c>
      <c r="S5" s="7">
        <v>25955351.307319984</v>
      </c>
      <c r="T5" s="7">
        <v>112469.88988161673</v>
      </c>
      <c r="U5" s="8">
        <v>-4.6738623079750958</v>
      </c>
      <c r="V5" s="8">
        <v>-0.74276786787649263</v>
      </c>
      <c r="W5" s="8">
        <v>4.1238359658323676</v>
      </c>
    </row>
    <row r="6" spans="1:23" ht="15" customHeight="1">
      <c r="A6" s="9" t="s">
        <v>7</v>
      </c>
      <c r="B6" s="10">
        <v>90809</v>
      </c>
      <c r="C6" s="10">
        <v>8653864</v>
      </c>
      <c r="D6" s="10">
        <v>95058</v>
      </c>
      <c r="E6" s="10">
        <v>9493317</v>
      </c>
      <c r="F6" s="10">
        <v>98512</v>
      </c>
      <c r="G6" s="10">
        <v>11299384</v>
      </c>
      <c r="H6" s="10">
        <v>120474</v>
      </c>
      <c r="I6" s="10">
        <v>14224586</v>
      </c>
      <c r="J6" s="10">
        <v>143617</v>
      </c>
      <c r="K6" s="10">
        <v>17116910</v>
      </c>
      <c r="L6" s="10">
        <v>168798</v>
      </c>
      <c r="M6" s="10">
        <v>22966520.509229999</v>
      </c>
      <c r="N6" s="10">
        <v>136059.19803096011</v>
      </c>
      <c r="O6" s="10">
        <v>180792</v>
      </c>
      <c r="P6" s="10">
        <v>24581994</v>
      </c>
      <c r="Q6" s="10">
        <v>135968.37350148233</v>
      </c>
      <c r="R6" s="10">
        <v>171271</v>
      </c>
      <c r="S6" s="10">
        <v>24351814.314310011</v>
      </c>
      <c r="T6" s="10">
        <v>142182.939985812</v>
      </c>
      <c r="U6" s="8">
        <v>-5.2662728439311524</v>
      </c>
      <c r="V6" s="8">
        <v>-0.93637516016800149</v>
      </c>
      <c r="W6" s="8">
        <v>4.5705970618688863</v>
      </c>
    </row>
    <row r="7" spans="1:23" ht="15" customHeight="1">
      <c r="A7" s="9" t="s">
        <v>8</v>
      </c>
      <c r="B7" s="10">
        <v>52866</v>
      </c>
      <c r="C7" s="10">
        <v>4596460</v>
      </c>
      <c r="D7" s="10">
        <v>59490</v>
      </c>
      <c r="E7" s="10">
        <v>5535184</v>
      </c>
      <c r="F7" s="10">
        <v>62082</v>
      </c>
      <c r="G7" s="10">
        <v>6706090</v>
      </c>
      <c r="H7" s="10">
        <v>76981</v>
      </c>
      <c r="I7" s="10">
        <v>8533930</v>
      </c>
      <c r="J7" s="10">
        <v>91652</v>
      </c>
      <c r="K7" s="10">
        <v>9965271</v>
      </c>
      <c r="L7" s="10">
        <v>108208</v>
      </c>
      <c r="M7" s="10">
        <v>12029361.032470001</v>
      </c>
      <c r="N7" s="10">
        <v>111168.86951491571</v>
      </c>
      <c r="O7" s="10">
        <v>114497</v>
      </c>
      <c r="P7" s="10">
        <v>13862344</v>
      </c>
      <c r="Q7" s="10">
        <v>121071.68268897869</v>
      </c>
      <c r="R7" s="10">
        <v>106034</v>
      </c>
      <c r="S7" s="10">
        <v>13590435.791909996</v>
      </c>
      <c r="T7" s="10">
        <v>128170.54710668273</v>
      </c>
      <c r="U7" s="8">
        <v>-7.3914600382542828</v>
      </c>
      <c r="V7" s="8">
        <v>-1.9614879567986687</v>
      </c>
      <c r="W7" s="8">
        <v>5.8633565339471838</v>
      </c>
    </row>
    <row r="8" spans="1:23" ht="15" customHeight="1">
      <c r="A8" s="9" t="s">
        <v>9</v>
      </c>
      <c r="B8" s="10">
        <v>49368</v>
      </c>
      <c r="C8" s="10">
        <v>588020</v>
      </c>
      <c r="D8" s="10">
        <v>45047</v>
      </c>
      <c r="E8" s="10">
        <v>968627</v>
      </c>
      <c r="F8" s="10">
        <v>48049</v>
      </c>
      <c r="G8" s="10">
        <v>557770</v>
      </c>
      <c r="H8" s="10">
        <v>50892</v>
      </c>
      <c r="I8" s="10">
        <v>595924</v>
      </c>
      <c r="J8" s="10">
        <v>53398</v>
      </c>
      <c r="K8" s="10">
        <v>741259</v>
      </c>
      <c r="L8" s="10">
        <v>54880</v>
      </c>
      <c r="M8" s="10">
        <v>868013.39185999997</v>
      </c>
      <c r="N8" s="10">
        <v>15816.570551384833</v>
      </c>
      <c r="O8" s="10">
        <v>58142</v>
      </c>
      <c r="P8" s="10">
        <v>1048715</v>
      </c>
      <c r="Q8" s="10">
        <v>18037.139287606191</v>
      </c>
      <c r="R8" s="10">
        <v>56441</v>
      </c>
      <c r="S8" s="10">
        <v>1056886.1052500003</v>
      </c>
      <c r="T8" s="10">
        <v>18725.502830389261</v>
      </c>
      <c r="U8" s="8">
        <v>-2.9255959547315191</v>
      </c>
      <c r="V8" s="8">
        <v>0.7791540361299587</v>
      </c>
      <c r="W8" s="8">
        <v>3.8163676168762706</v>
      </c>
    </row>
    <row r="9" spans="1:23" ht="15" customHeight="1">
      <c r="A9" s="9" t="s">
        <v>10</v>
      </c>
      <c r="B9" s="10">
        <v>1876</v>
      </c>
      <c r="C9" s="10">
        <v>248522</v>
      </c>
      <c r="D9" s="10">
        <v>1734</v>
      </c>
      <c r="E9" s="10">
        <v>211232</v>
      </c>
      <c r="F9" s="10">
        <v>1957</v>
      </c>
      <c r="G9" s="10">
        <v>260425</v>
      </c>
      <c r="H9" s="10">
        <v>2326</v>
      </c>
      <c r="I9" s="10">
        <v>310021</v>
      </c>
      <c r="J9" s="10">
        <v>2588</v>
      </c>
      <c r="K9" s="10">
        <v>364392</v>
      </c>
      <c r="L9" s="10">
        <v>2939</v>
      </c>
      <c r="M9" s="10">
        <v>499864.68378000002</v>
      </c>
      <c r="N9" s="10">
        <v>170079.85157536573</v>
      </c>
      <c r="O9" s="10">
        <v>3157</v>
      </c>
      <c r="P9" s="10">
        <v>518873</v>
      </c>
      <c r="Q9" s="10">
        <v>164356.25584415585</v>
      </c>
      <c r="R9" s="10">
        <v>3064</v>
      </c>
      <c r="S9" s="10">
        <v>546650.88776000019</v>
      </c>
      <c r="T9" s="10">
        <v>178410.86415143611</v>
      </c>
      <c r="U9" s="8">
        <v>-2.9458346531517243</v>
      </c>
      <c r="V9" s="8">
        <v>5.3535041831045627</v>
      </c>
      <c r="W9" s="8">
        <v>8.5513071803040788</v>
      </c>
    </row>
    <row r="10" spans="1:23" ht="5.0999999999999996" customHeight="1" thickBot="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23" ht="9" customHeight="1" thickTop="1">
      <c r="A11" s="12" t="s">
        <v>12</v>
      </c>
      <c r="B11" s="12"/>
      <c r="C11" s="12"/>
      <c r="D11" s="12"/>
      <c r="E11" s="12"/>
      <c r="F11" s="12"/>
      <c r="G11" s="12"/>
      <c r="H11" s="12"/>
      <c r="I11" s="12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spans="1:23">
      <c r="P12" s="13"/>
      <c r="Q12" s="13"/>
      <c r="R12" s="13"/>
      <c r="S12" s="13"/>
      <c r="T12" s="13"/>
      <c r="U12" s="13"/>
    </row>
    <row r="13" spans="1:23">
      <c r="P13" s="13"/>
      <c r="Q13" s="13"/>
      <c r="R13" s="13"/>
      <c r="S13" s="13"/>
      <c r="T13" s="13"/>
      <c r="U13" s="13"/>
    </row>
  </sheetData>
  <mergeCells count="11">
    <mergeCell ref="A1:W1"/>
    <mergeCell ref="J2:K2"/>
    <mergeCell ref="L2:N2"/>
    <mergeCell ref="O2:Q2"/>
    <mergeCell ref="U2:W2"/>
    <mergeCell ref="R2:T2"/>
    <mergeCell ref="A2:A3"/>
    <mergeCell ref="B2:C2"/>
    <mergeCell ref="D2:E2"/>
    <mergeCell ref="F2:G2"/>
    <mergeCell ref="H2:I2"/>
  </mergeCells>
  <conditionalFormatting sqref="M2:N2 P2:U2 A2:B2 A4:U4 M3:U3 J2:L4 D2 F2 H2 A5:A9 B3:I3">
    <cfRule type="cellIs" dxfId="37" priority="13" stopIfTrue="1" operator="equal">
      <formula>1</formula>
    </cfRule>
    <cfRule type="cellIs" dxfId="36" priority="14" stopIfTrue="1" operator="equal">
      <formula>2</formula>
    </cfRule>
  </conditionalFormatting>
  <conditionalFormatting sqref="L2:M2 U2:W2 L3:W3 O2:P2 A2:B2 A4:W4 J2:K3 D2 F2 H2 A5:A9 B3:I3">
    <cfRule type="cellIs" dxfId="35" priority="1" stopIfTrue="1" operator="equal">
      <formula>1</formula>
    </cfRule>
    <cfRule type="cellIs" dxfId="34" priority="2" stopIfTrue="1" operator="equal">
      <formula>2</formula>
    </cfRule>
  </conditionalFormatting>
  <pageMargins left="0.78740157480314965" right="0.78740157480314965" top="0.78740157480314965" bottom="0.78740157480314965" header="0" footer="0"/>
  <pageSetup paperSize="9" scale="93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25"/>
  <sheetViews>
    <sheetView showGridLines="0" zoomScaleNormal="100" workbookViewId="0">
      <selection sqref="A1:N1"/>
    </sheetView>
  </sheetViews>
  <sheetFormatPr defaultRowHeight="12.75"/>
  <cols>
    <col min="1" max="1" width="18.7109375" customWidth="1"/>
    <col min="2" max="2" width="6.7109375" customWidth="1"/>
    <col min="3" max="3" width="8.28515625" customWidth="1"/>
    <col min="4" max="4" width="7.28515625" customWidth="1"/>
    <col min="5" max="5" width="6.7109375" customWidth="1"/>
    <col min="6" max="6" width="8" customWidth="1"/>
    <col min="7" max="7" width="7.28515625" customWidth="1"/>
    <col min="8" max="9" width="6.7109375" customWidth="1"/>
    <col min="10" max="10" width="7.28515625" customWidth="1"/>
    <col min="11" max="14" width="6.7109375" customWidth="1"/>
  </cols>
  <sheetData>
    <row r="1" spans="1:14" ht="49.5" customHeight="1" thickBot="1">
      <c r="A1" s="48" t="s">
        <v>150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40.5" customHeight="1" thickBot="1">
      <c r="A2" s="53" t="s">
        <v>3</v>
      </c>
      <c r="B2" s="49">
        <v>2018</v>
      </c>
      <c r="C2" s="49"/>
      <c r="D2" s="49"/>
      <c r="E2" s="49">
        <v>2019</v>
      </c>
      <c r="F2" s="49"/>
      <c r="G2" s="49"/>
      <c r="H2" s="49" t="s">
        <v>149</v>
      </c>
      <c r="I2" s="49"/>
      <c r="J2" s="49"/>
      <c r="K2" s="50" t="s">
        <v>134</v>
      </c>
      <c r="L2" s="51"/>
      <c r="M2" s="50" t="s">
        <v>151</v>
      </c>
      <c r="N2" s="51"/>
    </row>
    <row r="3" spans="1:14" ht="36.6" customHeight="1" thickBot="1">
      <c r="A3" s="53"/>
      <c r="B3" s="37" t="s">
        <v>2</v>
      </c>
      <c r="C3" s="37" t="s">
        <v>4</v>
      </c>
      <c r="D3" s="37" t="s">
        <v>11</v>
      </c>
      <c r="E3" s="37" t="s">
        <v>2</v>
      </c>
      <c r="F3" s="37" t="s">
        <v>4</v>
      </c>
      <c r="G3" s="37" t="s">
        <v>11</v>
      </c>
      <c r="H3" s="37" t="s">
        <v>2</v>
      </c>
      <c r="I3" s="37" t="s">
        <v>5</v>
      </c>
      <c r="J3" s="37" t="s">
        <v>6</v>
      </c>
      <c r="K3" s="37" t="s">
        <v>2</v>
      </c>
      <c r="L3" s="37" t="s">
        <v>5</v>
      </c>
      <c r="M3" s="37" t="s">
        <v>2</v>
      </c>
      <c r="N3" s="37" t="s">
        <v>5</v>
      </c>
    </row>
    <row r="4" spans="1:14" ht="4.9000000000000004" customHeight="1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15" customHeight="1">
      <c r="A5" s="6" t="s">
        <v>1</v>
      </c>
      <c r="B5" s="7">
        <v>19912</v>
      </c>
      <c r="C5" s="7">
        <v>3408487</v>
      </c>
      <c r="D5" s="7">
        <v>171177.54202189634</v>
      </c>
      <c r="E5" s="7">
        <v>19520</v>
      </c>
      <c r="F5" s="7">
        <v>3443898.0371300001</v>
      </c>
      <c r="G5" s="7">
        <v>176429.20272182376</v>
      </c>
      <c r="H5" s="8">
        <v>-1.9686621132985138</v>
      </c>
      <c r="I5" s="8">
        <v>1.0389077948661729</v>
      </c>
      <c r="J5" s="8">
        <v>3.0679612745319496</v>
      </c>
      <c r="K5" s="8">
        <v>8.2250062992841535</v>
      </c>
      <c r="L5" s="8">
        <v>13.034575466636522</v>
      </c>
      <c r="M5" s="8">
        <v>8.4584185530557772</v>
      </c>
      <c r="N5" s="8">
        <v>13.268547192265299</v>
      </c>
    </row>
    <row r="6" spans="1:14" ht="15" customHeight="1">
      <c r="A6" s="9" t="s">
        <v>7</v>
      </c>
      <c r="B6" s="10">
        <v>16065</v>
      </c>
      <c r="C6" s="10">
        <v>3232234</v>
      </c>
      <c r="D6" s="10">
        <v>201197.25628820417</v>
      </c>
      <c r="E6" s="10">
        <v>15595</v>
      </c>
      <c r="F6" s="10">
        <v>3248153.6418300001</v>
      </c>
      <c r="G6" s="10">
        <v>208281.7340064123</v>
      </c>
      <c r="H6" s="11">
        <v>-2.9256146903205771</v>
      </c>
      <c r="I6" s="11">
        <v>0.49252751595336708</v>
      </c>
      <c r="J6" s="11">
        <v>3.5211602031292033</v>
      </c>
      <c r="K6" s="11">
        <v>8.8859020310633205</v>
      </c>
      <c r="L6" s="11">
        <v>13.148786872212238</v>
      </c>
      <c r="M6" s="11">
        <v>9.1054527619970695</v>
      </c>
      <c r="N6" s="11">
        <v>13.338446162187049</v>
      </c>
    </row>
    <row r="7" spans="1:14" ht="15" customHeight="1">
      <c r="A7" s="9" t="s">
        <v>8</v>
      </c>
      <c r="B7" s="10">
        <v>9499</v>
      </c>
      <c r="C7" s="10">
        <v>1922175</v>
      </c>
      <c r="D7" s="10">
        <v>202355.50145278449</v>
      </c>
      <c r="E7" s="10">
        <v>9158</v>
      </c>
      <c r="F7" s="10">
        <v>1954016.61901</v>
      </c>
      <c r="G7" s="10">
        <v>213367.17831513431</v>
      </c>
      <c r="H7" s="11">
        <v>-3.5898515633224548</v>
      </c>
      <c r="I7" s="11">
        <v>1.6565411062988478</v>
      </c>
      <c r="J7" s="11">
        <v>5.441748202195118</v>
      </c>
      <c r="K7" s="11">
        <v>8.2962872389669595</v>
      </c>
      <c r="L7" s="11">
        <v>13.866161451483242</v>
      </c>
      <c r="M7" s="11">
        <v>8.6368523303845937</v>
      </c>
      <c r="N7" s="11">
        <v>14.377880510448172</v>
      </c>
    </row>
    <row r="8" spans="1:14" ht="15" customHeight="1">
      <c r="A8" s="9" t="s">
        <v>9</v>
      </c>
      <c r="B8" s="10">
        <v>3221</v>
      </c>
      <c r="C8" s="10">
        <v>57686</v>
      </c>
      <c r="D8" s="10">
        <v>17909.358907171685</v>
      </c>
      <c r="E8" s="10">
        <v>3322</v>
      </c>
      <c r="F8" s="10">
        <v>68846.005590000001</v>
      </c>
      <c r="G8" s="10">
        <v>20724.264175195665</v>
      </c>
      <c r="H8" s="11">
        <v>3.1356721515057417</v>
      </c>
      <c r="I8" s="11">
        <v>19.346124865651969</v>
      </c>
      <c r="J8" s="11">
        <v>15.717509948928265</v>
      </c>
      <c r="K8" s="11">
        <v>5.5398851088713839</v>
      </c>
      <c r="L8" s="11">
        <v>5.5006364932321938</v>
      </c>
      <c r="M8" s="11">
        <v>5.8857922432274412</v>
      </c>
      <c r="N8" s="11">
        <v>6.5140420758691766</v>
      </c>
    </row>
    <row r="9" spans="1:14" ht="15" customHeight="1">
      <c r="A9" s="9" t="s">
        <v>10</v>
      </c>
      <c r="B9" s="10">
        <v>626</v>
      </c>
      <c r="C9" s="10">
        <v>118567</v>
      </c>
      <c r="D9" s="10">
        <v>189404.55180511184</v>
      </c>
      <c r="E9" s="10">
        <v>603</v>
      </c>
      <c r="F9" s="10">
        <v>126898.38971</v>
      </c>
      <c r="G9" s="10">
        <v>210445.09072968489</v>
      </c>
      <c r="H9" s="11">
        <v>-3.6741214057507965</v>
      </c>
      <c r="I9" s="11">
        <v>7.0267356937427916</v>
      </c>
      <c r="J9" s="11">
        <v>11.108782087889191</v>
      </c>
      <c r="K9" s="11">
        <v>19.828951536268612</v>
      </c>
      <c r="L9" s="11">
        <v>22.850871022388908</v>
      </c>
      <c r="M9" s="11">
        <v>19.680156657963447</v>
      </c>
      <c r="N9" s="11">
        <v>23.21379010834298</v>
      </c>
    </row>
    <row r="10" spans="1:14" ht="5.0999999999999996" customHeight="1" thickBot="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9" customHeight="1" thickTop="1">
      <c r="A11" s="12" t="s">
        <v>12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</row>
    <row r="12" spans="1:14">
      <c r="F12" s="20"/>
      <c r="H12" s="13"/>
      <c r="I12" s="13"/>
      <c r="J12" s="13"/>
      <c r="K12" s="13"/>
      <c r="L12" s="13"/>
      <c r="M12" s="13"/>
      <c r="N12" s="13"/>
    </row>
    <row r="13" spans="1:14">
      <c r="H13" s="13"/>
      <c r="I13" s="13"/>
      <c r="J13" s="13"/>
      <c r="K13" s="13"/>
      <c r="L13" s="13"/>
      <c r="M13" s="13"/>
      <c r="N13" s="13"/>
    </row>
    <row r="14" spans="1:14">
      <c r="H14" s="13"/>
      <c r="I14" s="13"/>
      <c r="J14" s="13"/>
      <c r="K14" s="13"/>
      <c r="L14" s="13"/>
      <c r="M14" s="13"/>
      <c r="N14" s="13"/>
    </row>
    <row r="15" spans="1:14">
      <c r="A15" s="17"/>
      <c r="E15" s="20"/>
      <c r="F15" s="13"/>
      <c r="G15" s="13"/>
      <c r="H15" s="13"/>
      <c r="I15" s="13"/>
      <c r="J15" s="13"/>
      <c r="K15" s="13"/>
      <c r="L15" s="13"/>
      <c r="M15" s="13"/>
      <c r="N15" s="13"/>
    </row>
    <row r="16" spans="1:14" s="3" customFormat="1">
      <c r="A16"/>
      <c r="B16"/>
      <c r="C16"/>
      <c r="D16"/>
      <c r="E16"/>
      <c r="F16"/>
      <c r="G16" s="13"/>
      <c r="H16" s="13"/>
      <c r="I16" s="13"/>
      <c r="J16" s="13"/>
      <c r="K16" s="13"/>
      <c r="L16" s="13"/>
      <c r="M16" s="13"/>
      <c r="N16" s="13"/>
    </row>
    <row r="17" spans="1:17" s="3" customFormat="1">
      <c r="A17"/>
      <c r="B17"/>
      <c r="C17"/>
      <c r="D17"/>
      <c r="E17"/>
      <c r="F17"/>
      <c r="G17" s="13"/>
      <c r="H17" s="13"/>
      <c r="I17" s="13"/>
      <c r="J17" s="13"/>
      <c r="K17" s="13"/>
      <c r="L17" s="13"/>
      <c r="M17" s="13"/>
      <c r="N17" s="13"/>
    </row>
    <row r="18" spans="1:17">
      <c r="G18" s="13"/>
      <c r="H18" s="13"/>
      <c r="I18" s="13"/>
      <c r="J18" s="13"/>
      <c r="K18" s="13"/>
      <c r="L18" s="13"/>
      <c r="M18" s="13"/>
      <c r="N18" s="13"/>
    </row>
    <row r="19" spans="1:17" s="3" customFormat="1">
      <c r="A19"/>
      <c r="B19"/>
      <c r="C19"/>
      <c r="D19"/>
      <c r="E19"/>
      <c r="F19"/>
      <c r="G19" s="13"/>
      <c r="H19" s="13"/>
      <c r="I19" s="13"/>
      <c r="J19" s="13"/>
      <c r="K19" s="13"/>
      <c r="L19" s="13"/>
      <c r="M19" s="13"/>
      <c r="N19" s="13"/>
    </row>
    <row r="20" spans="1:17" s="3" customFormat="1">
      <c r="A20"/>
      <c r="B20"/>
      <c r="C20"/>
      <c r="D20"/>
      <c r="E20"/>
      <c r="F20"/>
      <c r="G20"/>
      <c r="H20" s="13"/>
      <c r="I20" s="13"/>
      <c r="J20" s="13"/>
      <c r="K20" s="13"/>
      <c r="L20" s="13"/>
      <c r="M20" s="13"/>
      <c r="N20" s="13"/>
    </row>
    <row r="21" spans="1:17" s="3" customFormat="1">
      <c r="A21"/>
      <c r="B21"/>
      <c r="C21"/>
      <c r="D21"/>
      <c r="E21"/>
      <c r="F21"/>
      <c r="G21"/>
      <c r="H21" s="13"/>
      <c r="I21" s="13"/>
      <c r="J21" s="13"/>
      <c r="K21" s="13"/>
      <c r="L21" s="13"/>
      <c r="M21" s="13"/>
      <c r="N21" s="13"/>
    </row>
    <row r="22" spans="1:17" s="3" customFormat="1">
      <c r="A22"/>
      <c r="B22"/>
      <c r="C22"/>
      <c r="D22"/>
      <c r="E22"/>
      <c r="F22"/>
      <c r="G22"/>
      <c r="H22" s="13"/>
      <c r="I22"/>
      <c r="J22" s="13"/>
      <c r="K22" s="13"/>
      <c r="L22" s="13"/>
      <c r="M22" s="13"/>
      <c r="N22" s="13"/>
    </row>
    <row r="23" spans="1:17">
      <c r="H23" s="13"/>
      <c r="J23" s="13"/>
      <c r="K23" s="13"/>
      <c r="L23" s="13"/>
      <c r="M23" s="13"/>
      <c r="N23" s="13"/>
      <c r="O23" s="3"/>
      <c r="P23" s="3"/>
      <c r="Q23" s="3"/>
    </row>
    <row r="24" spans="1:17">
      <c r="H24" s="13"/>
    </row>
    <row r="25" spans="1:17">
      <c r="H25" s="13"/>
    </row>
  </sheetData>
  <mergeCells count="7">
    <mergeCell ref="K2:L2"/>
    <mergeCell ref="M2:N2"/>
    <mergeCell ref="A1:N1"/>
    <mergeCell ref="A2:A3"/>
    <mergeCell ref="B2:D2"/>
    <mergeCell ref="E2:G2"/>
    <mergeCell ref="H2:J2"/>
  </mergeCells>
  <conditionalFormatting sqref="E2:F2 H2:J2 B4:J4 A2 A4:A9 E3:J3 B2:D3 K2:K4 L3:L4">
    <cfRule type="cellIs" dxfId="33" priority="7" stopIfTrue="1" operator="equal">
      <formula>1</formula>
    </cfRule>
    <cfRule type="cellIs" dxfId="32" priority="8" stopIfTrue="1" operator="equal">
      <formula>2</formula>
    </cfRule>
  </conditionalFormatting>
  <conditionalFormatting sqref="M2:M4 N3:N4">
    <cfRule type="cellIs" dxfId="31" priority="3" stopIfTrue="1" operator="equal">
      <formula>1</formula>
    </cfRule>
    <cfRule type="cellIs" dxfId="30" priority="4" stopIfTrue="1" operator="equal">
      <formula>2</formula>
    </cfRule>
  </conditionalFormatting>
  <conditionalFormatting sqref="E2:F2 H2:J2 B4:J4 A2 A4:A9 E3:J3 B2:D3 K2:K4 L3:L4 M2:M4 N3:N4">
    <cfRule type="cellIs" dxfId="29" priority="1" stopIfTrue="1" operator="equal">
      <formula>1</formula>
    </cfRule>
    <cfRule type="cellIs" dxfId="28" priority="2" stopIfTrue="1" operator="equal">
      <formula>2</formula>
    </cfRule>
  </conditionalFormatting>
  <pageMargins left="0.78740157480314965" right="0.78740157480314965" top="0.78740157480314965" bottom="0.78740157480314965" header="0" footer="0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4"/>
  <sheetViews>
    <sheetView showGridLines="0" workbookViewId="0">
      <selection sqref="A1:K1"/>
    </sheetView>
  </sheetViews>
  <sheetFormatPr defaultRowHeight="12.75"/>
  <cols>
    <col min="1" max="1" width="18.7109375" customWidth="1"/>
    <col min="2" max="2" width="10.140625" bestFit="1" customWidth="1"/>
    <col min="3" max="3" width="8.7109375" customWidth="1"/>
    <col min="4" max="4" width="7.28515625" customWidth="1"/>
    <col min="5" max="5" width="7.85546875" customWidth="1"/>
    <col min="6" max="7" width="8.5703125" customWidth="1"/>
    <col min="8" max="8" width="6.7109375" customWidth="1"/>
    <col min="9" max="9" width="10.28515625" customWidth="1"/>
    <col min="10" max="10" width="6.7109375" customWidth="1"/>
    <col min="11" max="11" width="10.28515625" customWidth="1"/>
  </cols>
  <sheetData>
    <row r="1" spans="1:15" ht="49.5" customHeight="1" thickBot="1">
      <c r="A1" s="48" t="s">
        <v>328</v>
      </c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15" ht="69.75" customHeight="1" thickBot="1">
      <c r="A2" s="53" t="s">
        <v>13</v>
      </c>
      <c r="B2" s="49" t="s">
        <v>75</v>
      </c>
      <c r="C2" s="49"/>
      <c r="D2" s="49"/>
      <c r="E2" s="49" t="s">
        <v>76</v>
      </c>
      <c r="F2" s="49"/>
      <c r="G2" s="49"/>
      <c r="H2" s="50" t="s">
        <v>77</v>
      </c>
      <c r="I2" s="52"/>
      <c r="J2" s="50" t="s">
        <v>83</v>
      </c>
      <c r="K2" s="52"/>
    </row>
    <row r="3" spans="1:15" ht="36.6" customHeight="1" thickBot="1">
      <c r="A3" s="53"/>
      <c r="B3" s="39" t="s">
        <v>2</v>
      </c>
      <c r="C3" s="39" t="s">
        <v>4</v>
      </c>
      <c r="D3" s="39" t="s">
        <v>11</v>
      </c>
      <c r="E3" s="39" t="s">
        <v>2</v>
      </c>
      <c r="F3" s="39" t="s">
        <v>4</v>
      </c>
      <c r="G3" s="39" t="s">
        <v>11</v>
      </c>
      <c r="H3" s="39" t="s">
        <v>2</v>
      </c>
      <c r="I3" s="39" t="s">
        <v>5</v>
      </c>
      <c r="J3" s="39" t="s">
        <v>2</v>
      </c>
      <c r="K3" s="39" t="s">
        <v>5</v>
      </c>
    </row>
    <row r="4" spans="1:15" ht="4.9000000000000004" customHeight="1">
      <c r="A4" s="1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5" ht="15" customHeight="1">
      <c r="A5" s="14">
        <v>2012</v>
      </c>
      <c r="B5" s="21">
        <v>6902</v>
      </c>
      <c r="C5" s="21">
        <v>798483.76583000016</v>
      </c>
      <c r="D5" s="21">
        <v>115688.75193132428</v>
      </c>
      <c r="E5" s="21">
        <v>205</v>
      </c>
      <c r="F5" s="21">
        <v>219515.34252000001</v>
      </c>
      <c r="G5" s="21">
        <v>1070806.5488780488</v>
      </c>
      <c r="H5" s="22">
        <v>2.9701535786728486</v>
      </c>
      <c r="I5" s="22">
        <v>27.491522296864773</v>
      </c>
      <c r="J5" s="11">
        <v>4.9000000000000004</v>
      </c>
      <c r="K5" s="11">
        <v>8.4135882247199749</v>
      </c>
      <c r="M5" s="13"/>
      <c r="N5" s="13"/>
    </row>
    <row r="6" spans="1:15" ht="15" customHeight="1">
      <c r="A6" s="14">
        <v>2013</v>
      </c>
      <c r="B6" s="21">
        <v>7926</v>
      </c>
      <c r="C6" s="21">
        <v>1137532.2394000001</v>
      </c>
      <c r="D6" s="21">
        <v>143519.08142821095</v>
      </c>
      <c r="E6" s="21">
        <v>528</v>
      </c>
      <c r="F6" s="21">
        <v>410014.07782000001</v>
      </c>
      <c r="G6" s="21">
        <v>776541.81405303022</v>
      </c>
      <c r="H6" s="22">
        <v>6.6616199848599553</v>
      </c>
      <c r="I6" s="22">
        <v>36.044172078697741</v>
      </c>
      <c r="J6" s="11">
        <v>5.5880258603064039</v>
      </c>
      <c r="K6" s="11">
        <v>10.657860784831058</v>
      </c>
      <c r="M6" s="13"/>
      <c r="N6" s="13"/>
      <c r="O6" s="13"/>
    </row>
    <row r="7" spans="1:15" ht="15" customHeight="1">
      <c r="A7" s="14">
        <v>2014</v>
      </c>
      <c r="B7" s="21">
        <v>10814</v>
      </c>
      <c r="C7" s="21">
        <v>1907432.1729999995</v>
      </c>
      <c r="D7" s="21">
        <v>176385.44229702232</v>
      </c>
      <c r="E7" s="21">
        <v>1128</v>
      </c>
      <c r="F7" s="21">
        <v>827938.43224999995</v>
      </c>
      <c r="G7" s="21">
        <v>733987.9718528369</v>
      </c>
      <c r="H7" s="22">
        <v>10.430922877751064</v>
      </c>
      <c r="I7" s="22">
        <v>43.405917335861155</v>
      </c>
      <c r="J7" s="11">
        <v>7.2812723036938278</v>
      </c>
      <c r="K7" s="11">
        <v>15.741033526581502</v>
      </c>
      <c r="M7" s="13"/>
      <c r="N7" s="13"/>
      <c r="O7" s="13"/>
    </row>
    <row r="8" spans="1:15" ht="15" customHeight="1">
      <c r="A8" s="14">
        <v>2015</v>
      </c>
      <c r="B8" s="21">
        <v>13104</v>
      </c>
      <c r="C8" s="21">
        <v>2176454.1589799998</v>
      </c>
      <c r="D8" s="21">
        <v>166090.82409798534</v>
      </c>
      <c r="E8" s="21">
        <v>1043</v>
      </c>
      <c r="F8" s="21">
        <v>864392.20645000006</v>
      </c>
      <c r="G8" s="21">
        <v>828755.71088207082</v>
      </c>
      <c r="H8" s="22">
        <v>7.9594017094017087</v>
      </c>
      <c r="I8" s="22">
        <v>39.715617390034964</v>
      </c>
      <c r="J8" s="11">
        <v>7.5443889183151782</v>
      </c>
      <c r="K8" s="11">
        <v>14.384519346875532</v>
      </c>
      <c r="M8" s="13"/>
      <c r="N8" s="13"/>
      <c r="O8" s="13"/>
    </row>
    <row r="9" spans="1:15" ht="15" customHeight="1">
      <c r="A9" s="14">
        <v>2016</v>
      </c>
      <c r="B9" s="21">
        <v>14592</v>
      </c>
      <c r="C9" s="21">
        <v>2275494</v>
      </c>
      <c r="D9" s="21">
        <v>155941.17182360197</v>
      </c>
      <c r="E9" s="21">
        <v>908</v>
      </c>
      <c r="F9" s="21">
        <v>824265.82738999999</v>
      </c>
      <c r="G9" s="21">
        <v>907781.74822687218</v>
      </c>
      <c r="H9" s="22">
        <v>6.2225877192982457</v>
      </c>
      <c r="I9" s="22">
        <v>36.223599244383855</v>
      </c>
      <c r="J9" s="11">
        <v>7.3105113650596438</v>
      </c>
      <c r="K9" s="11">
        <v>12.487234917199618</v>
      </c>
      <c r="M9" s="13"/>
      <c r="N9" s="13"/>
      <c r="O9" s="13"/>
    </row>
    <row r="10" spans="1:15" ht="15" customHeight="1">
      <c r="A10" s="14">
        <v>2017</v>
      </c>
      <c r="B10" s="21">
        <v>17388</v>
      </c>
      <c r="C10" s="21">
        <v>2789155.6800699998</v>
      </c>
      <c r="D10" s="21">
        <v>160406.92892051989</v>
      </c>
      <c r="E10" s="21">
        <v>1185</v>
      </c>
      <c r="F10" s="21">
        <v>1012038.91493</v>
      </c>
      <c r="G10" s="21">
        <v>854041.27842194063</v>
      </c>
      <c r="H10" s="22">
        <v>6.8150448585231196</v>
      </c>
      <c r="I10" s="22">
        <v>36.284776864968713</v>
      </c>
      <c r="J10" s="11">
        <v>7.6728577291200599</v>
      </c>
      <c r="K10" s="11">
        <v>11.461781849024891</v>
      </c>
      <c r="M10" s="13"/>
      <c r="N10" s="13"/>
    </row>
    <row r="11" spans="1:15" ht="15" customHeight="1">
      <c r="A11" s="14">
        <v>2018</v>
      </c>
      <c r="B11" s="21">
        <v>19912</v>
      </c>
      <c r="C11" s="21">
        <v>3408487</v>
      </c>
      <c r="D11" s="21">
        <v>171177.54202189634</v>
      </c>
      <c r="E11" s="21">
        <v>1434</v>
      </c>
      <c r="F11" s="21">
        <v>1282172.6386200001</v>
      </c>
      <c r="G11" s="21">
        <v>894123.17895397486</v>
      </c>
      <c r="H11" s="22">
        <v>7.2016874246685418</v>
      </c>
      <c r="I11" s="22">
        <v>37.617061136510131</v>
      </c>
      <c r="J11" s="11">
        <v>8.2250062992841535</v>
      </c>
      <c r="K11" s="11">
        <v>13.034575466636522</v>
      </c>
    </row>
    <row r="12" spans="1:15" ht="15" customHeight="1">
      <c r="A12" s="14">
        <v>2019</v>
      </c>
      <c r="B12" s="21">
        <v>19520</v>
      </c>
      <c r="C12" s="21">
        <v>3443898.0371300001</v>
      </c>
      <c r="D12" s="21">
        <v>176429.20272182376</v>
      </c>
      <c r="E12" s="21">
        <v>1462</v>
      </c>
      <c r="F12" s="21">
        <v>1349449.99009</v>
      </c>
      <c r="G12" s="21">
        <v>923016.40909028717</v>
      </c>
      <c r="H12" s="22">
        <v>7.4897540983606552</v>
      </c>
      <c r="I12" s="22">
        <v>39.183796254739725</v>
      </c>
      <c r="J12" s="11">
        <v>8.4584185530557772</v>
      </c>
      <c r="K12" s="11">
        <v>13.268547192265299</v>
      </c>
    </row>
    <row r="13" spans="1:15" ht="9" customHeight="1" thickBo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5" ht="13.5" thickTop="1">
      <c r="A14" s="12" t="s">
        <v>12</v>
      </c>
      <c r="B14" s="5"/>
      <c r="C14" s="5"/>
      <c r="D14" s="44"/>
      <c r="E14" s="44"/>
      <c r="F14" s="44"/>
      <c r="G14" s="44"/>
      <c r="H14" s="44"/>
      <c r="I14" s="44"/>
      <c r="J14" s="44"/>
      <c r="K14" s="44"/>
    </row>
    <row r="15" spans="1:15">
      <c r="E15" s="13"/>
      <c r="F15" s="13"/>
      <c r="G15" s="13"/>
      <c r="H15" s="13"/>
      <c r="I15" s="13"/>
      <c r="J15" s="13"/>
      <c r="K15" s="13"/>
    </row>
    <row r="16" spans="1:15">
      <c r="E16" s="13"/>
      <c r="F16" s="13"/>
      <c r="G16" s="13"/>
      <c r="H16" s="13"/>
      <c r="I16" s="13"/>
      <c r="J16" s="13"/>
      <c r="K16" s="13"/>
    </row>
    <row r="17" spans="1:11">
      <c r="E17" s="13"/>
      <c r="F17" s="13"/>
      <c r="G17" s="13"/>
      <c r="H17" s="13"/>
      <c r="I17" s="13"/>
      <c r="J17" s="13"/>
      <c r="K17" s="13"/>
    </row>
    <row r="18" spans="1:11" s="3" customFormat="1">
      <c r="A18"/>
      <c r="B18"/>
      <c r="C18"/>
      <c r="D18"/>
      <c r="E18" s="13"/>
      <c r="F18" s="13"/>
      <c r="G18" s="13"/>
      <c r="H18" s="13"/>
      <c r="I18" s="13"/>
      <c r="J18" s="13"/>
      <c r="K18" s="13"/>
    </row>
    <row r="19" spans="1:11" s="3" customFormat="1">
      <c r="A19"/>
      <c r="B19" s="19"/>
      <c r="C19"/>
      <c r="D19"/>
      <c r="E19" s="13"/>
      <c r="F19" s="13"/>
      <c r="G19" s="13"/>
      <c r="H19" s="13"/>
      <c r="I19" s="13"/>
      <c r="J19" s="13"/>
      <c r="K19" s="13"/>
    </row>
    <row r="20" spans="1:11">
      <c r="E20" s="13"/>
      <c r="F20" s="13"/>
      <c r="G20" s="13"/>
      <c r="H20" s="13"/>
      <c r="I20" s="13"/>
      <c r="J20" s="13"/>
      <c r="K20" s="13"/>
    </row>
    <row r="21" spans="1:11" s="3" customFormat="1">
      <c r="A21"/>
      <c r="B21"/>
      <c r="C21"/>
      <c r="D21"/>
      <c r="E21" s="13"/>
      <c r="F21" s="13"/>
      <c r="G21" s="13"/>
      <c r="H21" s="13"/>
      <c r="I21" s="13"/>
      <c r="J21" s="13"/>
      <c r="K21" s="13"/>
    </row>
    <row r="22" spans="1:11" s="3" customFormat="1">
      <c r="A22"/>
      <c r="B22"/>
      <c r="C22"/>
      <c r="D22"/>
      <c r="E22" s="13"/>
      <c r="F22" s="13"/>
      <c r="G22" s="13"/>
      <c r="H22" s="13"/>
      <c r="I22" s="13"/>
      <c r="J22" s="13"/>
      <c r="K22" s="13"/>
    </row>
    <row r="23" spans="1:11" s="3" customFormat="1">
      <c r="A23"/>
      <c r="B23" s="19"/>
      <c r="C23"/>
      <c r="D23"/>
      <c r="E23" s="13"/>
      <c r="F23" s="13"/>
      <c r="G23" s="13"/>
      <c r="H23" s="13"/>
      <c r="I23" s="13"/>
      <c r="J23" s="13"/>
      <c r="K23" s="13"/>
    </row>
    <row r="24" spans="1:11" s="3" customFormat="1">
      <c r="A24"/>
      <c r="B24" s="19"/>
      <c r="C24"/>
      <c r="D24"/>
      <c r="E24"/>
      <c r="F24"/>
      <c r="G24"/>
      <c r="H24"/>
      <c r="I24"/>
      <c r="J24"/>
      <c r="K24"/>
    </row>
  </sheetData>
  <mergeCells count="6">
    <mergeCell ref="A1:K1"/>
    <mergeCell ref="A2:A3"/>
    <mergeCell ref="B2:D2"/>
    <mergeCell ref="E2:G2"/>
    <mergeCell ref="H2:I2"/>
    <mergeCell ref="J2:K2"/>
  </mergeCells>
  <conditionalFormatting sqref="A3:A14 B2:H3">
    <cfRule type="cellIs" dxfId="27" priority="9" stopIfTrue="1" operator="equal">
      <formula>1</formula>
    </cfRule>
    <cfRule type="cellIs" dxfId="26" priority="10" stopIfTrue="1" operator="equal">
      <formula>2</formula>
    </cfRule>
  </conditionalFormatting>
  <conditionalFormatting sqref="I3:I4 A2 A4:A10 B2:H4">
    <cfRule type="cellIs" dxfId="25" priority="7" stopIfTrue="1" operator="equal">
      <formula>1</formula>
    </cfRule>
    <cfRule type="cellIs" dxfId="24" priority="8" stopIfTrue="1" operator="equal">
      <formula>2</formula>
    </cfRule>
  </conditionalFormatting>
  <conditionalFormatting sqref="J2:J4 K3:K4">
    <cfRule type="cellIs" dxfId="23" priority="5" stopIfTrue="1" operator="equal">
      <formula>1</formula>
    </cfRule>
    <cfRule type="cellIs" dxfId="22" priority="6" stopIfTrue="1" operator="equal">
      <formula>2</formula>
    </cfRule>
  </conditionalFormatting>
  <conditionalFormatting sqref="I3:I4 A2 B2:H4 A4:A12">
    <cfRule type="cellIs" dxfId="21" priority="3" stopIfTrue="1" operator="equal">
      <formula>1</formula>
    </cfRule>
    <cfRule type="cellIs" dxfId="20" priority="4" stopIfTrue="1" operator="equal">
      <formula>2</formula>
    </cfRule>
  </conditionalFormatting>
  <conditionalFormatting sqref="J2:J4 K3:K4">
    <cfRule type="cellIs" dxfId="19" priority="1" stopIfTrue="1" operator="equal">
      <formula>1</formula>
    </cfRule>
    <cfRule type="cellIs" dxfId="18" priority="2" stopIfTrue="1" operator="equal">
      <formula>2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J18"/>
  <sheetViews>
    <sheetView showGridLines="0" workbookViewId="0">
      <selection activeCell="I14" sqref="I14:K14"/>
    </sheetView>
  </sheetViews>
  <sheetFormatPr defaultRowHeight="12.75"/>
  <cols>
    <col min="1" max="1" width="18.7109375" customWidth="1"/>
    <col min="2" max="6" width="14" customWidth="1"/>
  </cols>
  <sheetData>
    <row r="1" spans="1:10" ht="49.5" customHeight="1" thickBot="1">
      <c r="A1" s="48" t="s">
        <v>329</v>
      </c>
      <c r="B1" s="48"/>
      <c r="C1" s="48"/>
      <c r="D1" s="48"/>
      <c r="E1" s="48"/>
      <c r="F1" s="48"/>
    </row>
    <row r="2" spans="1:10" ht="45.75" thickBot="1">
      <c r="A2" s="15" t="s">
        <v>170</v>
      </c>
      <c r="B2" s="38" t="s">
        <v>152</v>
      </c>
      <c r="C2" s="38" t="s">
        <v>153</v>
      </c>
      <c r="D2" s="38" t="s">
        <v>164</v>
      </c>
      <c r="E2" s="39" t="s">
        <v>335</v>
      </c>
      <c r="F2" s="38" t="s">
        <v>306</v>
      </c>
    </row>
    <row r="3" spans="1:10" ht="4.9000000000000004" customHeight="1">
      <c r="A3" s="1"/>
      <c r="B3" s="2"/>
      <c r="C3" s="2"/>
      <c r="D3" s="2"/>
      <c r="E3" s="2"/>
      <c r="F3" s="2"/>
    </row>
    <row r="4" spans="1:10" ht="15" customHeight="1">
      <c r="A4" s="14" t="s">
        <v>14</v>
      </c>
      <c r="B4" s="18" t="s">
        <v>156</v>
      </c>
      <c r="C4" s="18">
        <v>5405</v>
      </c>
      <c r="D4" s="18">
        <v>623557.64833999996</v>
      </c>
      <c r="E4" s="18">
        <v>115366.81745420907</v>
      </c>
      <c r="F4" s="40">
        <v>18.106158824018113</v>
      </c>
      <c r="G4" s="13"/>
    </row>
    <row r="5" spans="1:10" ht="15" customHeight="1">
      <c r="A5" s="14" t="s">
        <v>15</v>
      </c>
      <c r="B5" s="18" t="s">
        <v>154</v>
      </c>
      <c r="C5" s="18">
        <v>2615</v>
      </c>
      <c r="D5" s="18">
        <v>595462.64601999999</v>
      </c>
      <c r="E5" s="18">
        <v>227710.38088718924</v>
      </c>
      <c r="F5" s="40">
        <v>17.290368053876342</v>
      </c>
      <c r="G5" s="13"/>
    </row>
    <row r="6" spans="1:10" ht="15" customHeight="1">
      <c r="A6" s="14" t="s">
        <v>16</v>
      </c>
      <c r="B6" s="18" t="s">
        <v>155</v>
      </c>
      <c r="C6" s="18">
        <v>992</v>
      </c>
      <c r="D6" s="18">
        <v>265981.60733999999</v>
      </c>
      <c r="E6" s="18">
        <v>268126.62030241935</v>
      </c>
      <c r="F6" s="40">
        <v>7.7232718411622301</v>
      </c>
      <c r="G6" s="13"/>
    </row>
    <row r="7" spans="1:10" ht="15" customHeight="1">
      <c r="A7" s="14" t="s">
        <v>17</v>
      </c>
      <c r="B7" s="18" t="s">
        <v>159</v>
      </c>
      <c r="C7" s="18">
        <v>1275</v>
      </c>
      <c r="D7" s="18">
        <v>197040.59745999999</v>
      </c>
      <c r="E7" s="18">
        <v>154541.64506666668</v>
      </c>
      <c r="F7" s="40">
        <v>5.7214410919147127</v>
      </c>
      <c r="G7" s="13"/>
    </row>
    <row r="8" spans="1:10" ht="15" customHeight="1">
      <c r="A8" s="14" t="s">
        <v>18</v>
      </c>
      <c r="B8" s="18" t="s">
        <v>157</v>
      </c>
      <c r="C8" s="18">
        <v>443</v>
      </c>
      <c r="D8" s="18">
        <v>165270.55961</v>
      </c>
      <c r="E8" s="18">
        <v>373071.24065462756</v>
      </c>
      <c r="F8" s="40">
        <v>4.7989388137556359</v>
      </c>
      <c r="G8" s="13"/>
    </row>
    <row r="9" spans="1:10" ht="15" customHeight="1">
      <c r="A9" s="14" t="s">
        <v>93</v>
      </c>
      <c r="B9" s="18" t="s">
        <v>172</v>
      </c>
      <c r="C9" s="18">
        <v>1426</v>
      </c>
      <c r="D9" s="18">
        <v>155596.48375000001</v>
      </c>
      <c r="E9" s="18">
        <v>109113.94372370266</v>
      </c>
      <c r="F9" s="40">
        <v>4.5180339856887164</v>
      </c>
      <c r="G9" s="13"/>
    </row>
    <row r="10" spans="1:10" ht="15" customHeight="1">
      <c r="A10" s="14" t="s">
        <v>94</v>
      </c>
      <c r="B10" s="18" t="s">
        <v>158</v>
      </c>
      <c r="C10" s="18">
        <v>767</v>
      </c>
      <c r="D10" s="18">
        <v>145367.81310999999</v>
      </c>
      <c r="E10" s="18">
        <v>189527.78762711858</v>
      </c>
      <c r="F10" s="40">
        <v>4.2210254642481635</v>
      </c>
      <c r="G10" s="13"/>
    </row>
    <row r="11" spans="1:10" ht="15" customHeight="1">
      <c r="A11" s="14" t="s">
        <v>95</v>
      </c>
      <c r="B11" s="18" t="s">
        <v>173</v>
      </c>
      <c r="C11" s="18">
        <v>819</v>
      </c>
      <c r="D11" s="18">
        <v>123982.57116000001</v>
      </c>
      <c r="E11" s="18">
        <v>151382.87076923074</v>
      </c>
      <c r="F11" s="40">
        <v>3.6000650955195486</v>
      </c>
      <c r="G11" s="13"/>
    </row>
    <row r="12" spans="1:10" ht="15" customHeight="1">
      <c r="A12" s="14" t="s">
        <v>96</v>
      </c>
      <c r="B12" s="18" t="s">
        <v>161</v>
      </c>
      <c r="C12" s="18">
        <v>538</v>
      </c>
      <c r="D12" s="18">
        <v>102438.17731</v>
      </c>
      <c r="E12" s="18">
        <v>190405.53403345722</v>
      </c>
      <c r="F12" s="40">
        <v>2.9744834546660295</v>
      </c>
      <c r="G12" s="13"/>
    </row>
    <row r="13" spans="1:10" ht="15" customHeight="1">
      <c r="A13" s="14" t="s">
        <v>97</v>
      </c>
      <c r="B13" s="18" t="s">
        <v>162</v>
      </c>
      <c r="C13" s="18">
        <v>669</v>
      </c>
      <c r="D13" s="18">
        <v>100137.209</v>
      </c>
      <c r="E13" s="18">
        <v>149681.92675635277</v>
      </c>
      <c r="F13" s="40">
        <v>2.9076705500680315</v>
      </c>
      <c r="G13" s="13"/>
    </row>
    <row r="14" spans="1:10" ht="15" customHeight="1">
      <c r="A14" s="14" t="s">
        <v>98</v>
      </c>
      <c r="B14" s="23"/>
      <c r="C14" s="23">
        <v>14949</v>
      </c>
      <c r="D14" s="23">
        <v>2474835.3130999999</v>
      </c>
      <c r="E14" s="23">
        <v>165551.89732423573</v>
      </c>
      <c r="F14" s="23" t="s">
        <v>175</v>
      </c>
      <c r="J14" s="13"/>
    </row>
    <row r="15" spans="1:10" ht="5.0999999999999996" customHeight="1" thickBot="1">
      <c r="A15" s="4"/>
      <c r="B15" s="4"/>
      <c r="C15" s="4"/>
      <c r="D15" s="4"/>
      <c r="E15" s="4"/>
      <c r="F15" s="4"/>
    </row>
    <row r="16" spans="1:10" ht="9" customHeight="1" thickTop="1">
      <c r="A16" s="12" t="s">
        <v>12</v>
      </c>
      <c r="B16" s="5"/>
      <c r="C16" s="5"/>
      <c r="D16" s="5"/>
      <c r="E16" s="5"/>
      <c r="F16" s="5"/>
    </row>
    <row r="18" ht="3" customHeight="1"/>
  </sheetData>
  <mergeCells count="1">
    <mergeCell ref="A1:F1"/>
  </mergeCells>
  <conditionalFormatting sqref="A3:A14 B2:F3">
    <cfRule type="cellIs" dxfId="17" priority="1" stopIfTrue="1" operator="equal">
      <formula>1</formula>
    </cfRule>
    <cfRule type="cellIs" dxfId="16" priority="2" stopIfTrue="1" operator="equal">
      <formula>2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R43"/>
  <sheetViews>
    <sheetView showGridLines="0" workbookViewId="0">
      <selection sqref="A1:I1"/>
    </sheetView>
  </sheetViews>
  <sheetFormatPr defaultRowHeight="12.75"/>
  <cols>
    <col min="1" max="1" width="18.7109375" customWidth="1"/>
    <col min="2" max="7" width="14" customWidth="1"/>
    <col min="8" max="9" width="14.140625" customWidth="1"/>
  </cols>
  <sheetData>
    <row r="1" spans="1:10" ht="49.5" customHeight="1" thickBot="1">
      <c r="A1" s="48" t="s">
        <v>330</v>
      </c>
      <c r="B1" s="48"/>
      <c r="C1" s="48"/>
      <c r="D1" s="48"/>
      <c r="E1" s="48"/>
      <c r="F1" s="48"/>
      <c r="G1" s="48"/>
      <c r="H1" s="48"/>
      <c r="I1" s="48"/>
    </row>
    <row r="2" spans="1:10" ht="36.6" customHeight="1" thickBot="1">
      <c r="A2" s="15" t="s">
        <v>92</v>
      </c>
      <c r="B2" s="38">
        <v>2012</v>
      </c>
      <c r="C2" s="38">
        <v>2013</v>
      </c>
      <c r="D2" s="38">
        <v>2014</v>
      </c>
      <c r="E2" s="38">
        <v>2015</v>
      </c>
      <c r="F2" s="38">
        <v>2016</v>
      </c>
      <c r="G2" s="38">
        <v>2017</v>
      </c>
      <c r="H2" s="38">
        <v>2018</v>
      </c>
      <c r="I2" s="38">
        <v>2019</v>
      </c>
    </row>
    <row r="3" spans="1:10" ht="4.9000000000000004" customHeight="1">
      <c r="A3" s="1"/>
      <c r="B3" s="2"/>
      <c r="C3" s="2"/>
      <c r="D3" s="2"/>
      <c r="E3" s="2"/>
      <c r="F3" s="2"/>
      <c r="G3" s="2"/>
      <c r="H3" s="2"/>
      <c r="I3" s="2"/>
    </row>
    <row r="4" spans="1:10" ht="15" customHeight="1">
      <c r="A4" s="14" t="s">
        <v>14</v>
      </c>
      <c r="B4" s="18" t="s">
        <v>60</v>
      </c>
      <c r="C4" s="18" t="s">
        <v>66</v>
      </c>
      <c r="D4" s="18" t="s">
        <v>71</v>
      </c>
      <c r="E4" s="18" t="s">
        <v>55</v>
      </c>
      <c r="F4" s="18" t="s">
        <v>51</v>
      </c>
      <c r="G4" s="18" t="s">
        <v>51</v>
      </c>
      <c r="H4" s="18" t="s">
        <v>135</v>
      </c>
      <c r="I4" s="18" t="s">
        <v>176</v>
      </c>
      <c r="J4" s="13"/>
    </row>
    <row r="5" spans="1:10" ht="15" customHeight="1">
      <c r="A5" s="14" t="s">
        <v>15</v>
      </c>
      <c r="B5" s="18" t="s">
        <v>61</v>
      </c>
      <c r="C5" s="18" t="s">
        <v>67</v>
      </c>
      <c r="D5" s="18" t="s">
        <v>72</v>
      </c>
      <c r="E5" s="18" t="s">
        <v>56</v>
      </c>
      <c r="F5" s="18" t="s">
        <v>52</v>
      </c>
      <c r="G5" s="18" t="s">
        <v>80</v>
      </c>
      <c r="H5" s="18" t="s">
        <v>136</v>
      </c>
      <c r="I5" s="18" t="s">
        <v>177</v>
      </c>
      <c r="J5" s="13"/>
    </row>
    <row r="6" spans="1:10" ht="15" customHeight="1">
      <c r="A6" s="14" t="s">
        <v>16</v>
      </c>
      <c r="B6" s="18" t="s">
        <v>62</v>
      </c>
      <c r="C6" s="18" t="s">
        <v>68</v>
      </c>
      <c r="D6" s="18" t="s">
        <v>73</v>
      </c>
      <c r="E6" s="18" t="s">
        <v>57</v>
      </c>
      <c r="F6" s="18" t="s">
        <v>53</v>
      </c>
      <c r="G6" s="18" t="s">
        <v>81</v>
      </c>
      <c r="H6" s="18" t="s">
        <v>137</v>
      </c>
      <c r="I6" s="18" t="s">
        <v>178</v>
      </c>
      <c r="J6" s="13"/>
    </row>
    <row r="7" spans="1:10" ht="15" customHeight="1">
      <c r="A7" s="14" t="s">
        <v>17</v>
      </c>
      <c r="B7" s="18" t="s">
        <v>84</v>
      </c>
      <c r="C7" s="18" t="s">
        <v>85</v>
      </c>
      <c r="D7" s="18" t="s">
        <v>74</v>
      </c>
      <c r="E7" s="18" t="s">
        <v>58</v>
      </c>
      <c r="F7" s="18" t="s">
        <v>54</v>
      </c>
      <c r="G7" s="18" t="s">
        <v>53</v>
      </c>
      <c r="H7" s="18" t="s">
        <v>138</v>
      </c>
      <c r="I7" s="18" t="s">
        <v>179</v>
      </c>
      <c r="J7" s="13"/>
    </row>
    <row r="8" spans="1:10" ht="15" customHeight="1">
      <c r="A8" s="14" t="s">
        <v>18</v>
      </c>
      <c r="B8" s="18" t="s">
        <v>63</v>
      </c>
      <c r="C8" s="18" t="s">
        <v>69</v>
      </c>
      <c r="D8" s="18" t="s">
        <v>86</v>
      </c>
      <c r="E8" s="18" t="s">
        <v>87</v>
      </c>
      <c r="F8" s="18" t="s">
        <v>88</v>
      </c>
      <c r="G8" s="18" t="s">
        <v>89</v>
      </c>
      <c r="H8" s="18" t="s">
        <v>139</v>
      </c>
      <c r="I8" s="18" t="s">
        <v>180</v>
      </c>
      <c r="J8" s="13"/>
    </row>
    <row r="9" spans="1:10" ht="15" customHeight="1">
      <c r="A9" s="14" t="s">
        <v>49</v>
      </c>
      <c r="B9" s="23" t="s">
        <v>64</v>
      </c>
      <c r="C9" s="23" t="s">
        <v>65</v>
      </c>
      <c r="D9" s="23" t="s">
        <v>70</v>
      </c>
      <c r="E9" s="23" t="s">
        <v>59</v>
      </c>
      <c r="F9" s="23" t="s">
        <v>50</v>
      </c>
      <c r="G9" s="23" t="s">
        <v>82</v>
      </c>
      <c r="H9" s="23" t="s">
        <v>140</v>
      </c>
      <c r="I9" s="23" t="s">
        <v>174</v>
      </c>
    </row>
    <row r="10" spans="1:10" ht="5.0999999999999996" customHeight="1" thickBot="1">
      <c r="A10" s="4"/>
      <c r="B10" s="4"/>
      <c r="C10" s="4"/>
      <c r="D10" s="4"/>
      <c r="E10" s="4"/>
      <c r="F10" s="4"/>
      <c r="G10" s="4"/>
      <c r="H10" s="4"/>
      <c r="I10" s="4"/>
    </row>
    <row r="11" spans="1:10" ht="9" customHeight="1" thickTop="1">
      <c r="A11" s="12" t="s">
        <v>12</v>
      </c>
      <c r="B11" s="5"/>
      <c r="C11" s="5"/>
      <c r="D11" s="5"/>
      <c r="E11" s="5"/>
      <c r="F11" s="5"/>
      <c r="G11" s="5"/>
      <c r="H11" s="5"/>
      <c r="I11" s="5"/>
    </row>
    <row r="13" spans="1:10" ht="3" customHeight="1"/>
    <row r="15" spans="1:10" ht="49.5" customHeight="1" thickBot="1">
      <c r="A15" s="48" t="s">
        <v>331</v>
      </c>
      <c r="B15" s="48"/>
      <c r="C15" s="48"/>
      <c r="D15" s="48"/>
      <c r="E15" s="48"/>
      <c r="F15" s="48"/>
      <c r="G15" s="48"/>
      <c r="H15" s="48"/>
      <c r="I15" s="48"/>
    </row>
    <row r="16" spans="1:10" ht="36.6" customHeight="1" thickBot="1">
      <c r="A16" s="15" t="s">
        <v>92</v>
      </c>
      <c r="B16" s="38">
        <v>2012</v>
      </c>
      <c r="C16" s="38">
        <v>2013</v>
      </c>
      <c r="D16" s="38">
        <v>2014</v>
      </c>
      <c r="E16" s="38">
        <v>2015</v>
      </c>
      <c r="F16" s="38">
        <v>2016</v>
      </c>
      <c r="G16" s="38">
        <v>2017</v>
      </c>
      <c r="H16" s="38">
        <v>2018</v>
      </c>
      <c r="I16" s="38">
        <v>2019</v>
      </c>
    </row>
    <row r="17" spans="1:18" ht="4.9000000000000004" customHeight="1">
      <c r="A17" s="1"/>
      <c r="B17" s="2"/>
      <c r="C17" s="2"/>
      <c r="D17" s="2"/>
      <c r="E17" s="2"/>
      <c r="F17" s="2"/>
      <c r="G17" s="2"/>
      <c r="H17" s="2"/>
      <c r="I17" s="2"/>
    </row>
    <row r="18" spans="1:18" ht="15" customHeight="1">
      <c r="A18" s="14" t="s">
        <v>14</v>
      </c>
      <c r="B18" s="18" t="s">
        <v>60</v>
      </c>
      <c r="C18" s="18" t="s">
        <v>66</v>
      </c>
      <c r="D18" s="18" t="s">
        <v>71</v>
      </c>
      <c r="E18" s="18" t="s">
        <v>55</v>
      </c>
      <c r="F18" s="18" t="s">
        <v>51</v>
      </c>
      <c r="G18" s="18" t="s">
        <v>51</v>
      </c>
      <c r="H18" s="18" t="s">
        <v>135</v>
      </c>
      <c r="I18" s="18" t="s">
        <v>176</v>
      </c>
      <c r="J18" s="13"/>
      <c r="P18" s="13"/>
      <c r="R18" s="13"/>
    </row>
    <row r="19" spans="1:18" ht="15" customHeight="1">
      <c r="A19" s="14" t="s">
        <v>15</v>
      </c>
      <c r="B19" s="18" t="s">
        <v>61</v>
      </c>
      <c r="C19" s="18" t="s">
        <v>67</v>
      </c>
      <c r="D19" s="18" t="s">
        <v>72</v>
      </c>
      <c r="E19" s="18" t="s">
        <v>56</v>
      </c>
      <c r="F19" s="18" t="s">
        <v>52</v>
      </c>
      <c r="G19" s="18" t="s">
        <v>80</v>
      </c>
      <c r="H19" s="18" t="s">
        <v>136</v>
      </c>
      <c r="I19" s="18" t="s">
        <v>177</v>
      </c>
      <c r="J19" s="13"/>
      <c r="P19" s="13"/>
      <c r="R19" s="13"/>
    </row>
    <row r="20" spans="1:18" ht="15" customHeight="1">
      <c r="A20" s="14" t="s">
        <v>16</v>
      </c>
      <c r="B20" s="18" t="s">
        <v>62</v>
      </c>
      <c r="C20" s="18" t="s">
        <v>68</v>
      </c>
      <c r="D20" s="18" t="s">
        <v>73</v>
      </c>
      <c r="E20" s="18" t="s">
        <v>57</v>
      </c>
      <c r="F20" s="18" t="s">
        <v>53</v>
      </c>
      <c r="G20" s="18" t="s">
        <v>81</v>
      </c>
      <c r="H20" s="18" t="s">
        <v>137</v>
      </c>
      <c r="I20" s="18" t="s">
        <v>178</v>
      </c>
      <c r="J20" s="13"/>
      <c r="P20" s="13"/>
    </row>
    <row r="21" spans="1:18" ht="15" customHeight="1">
      <c r="A21" s="14" t="s">
        <v>17</v>
      </c>
      <c r="B21" s="18" t="s">
        <v>84</v>
      </c>
      <c r="C21" s="18" t="s">
        <v>85</v>
      </c>
      <c r="D21" s="18" t="s">
        <v>74</v>
      </c>
      <c r="E21" s="18" t="s">
        <v>58</v>
      </c>
      <c r="F21" s="18" t="s">
        <v>54</v>
      </c>
      <c r="G21" s="18" t="s">
        <v>53</v>
      </c>
      <c r="H21" s="18" t="s">
        <v>138</v>
      </c>
      <c r="I21" s="18" t="s">
        <v>179</v>
      </c>
      <c r="J21" s="13"/>
      <c r="P21" s="13"/>
    </row>
    <row r="22" spans="1:18" ht="15" customHeight="1">
      <c r="A22" s="14" t="s">
        <v>18</v>
      </c>
      <c r="B22" s="18" t="s">
        <v>63</v>
      </c>
      <c r="C22" s="18" t="s">
        <v>69</v>
      </c>
      <c r="D22" s="18" t="s">
        <v>86</v>
      </c>
      <c r="E22" s="18" t="s">
        <v>87</v>
      </c>
      <c r="F22" s="18" t="s">
        <v>88</v>
      </c>
      <c r="G22" s="18" t="s">
        <v>89</v>
      </c>
      <c r="H22" s="18" t="s">
        <v>139</v>
      </c>
      <c r="I22" s="18" t="s">
        <v>180</v>
      </c>
      <c r="J22" s="13"/>
      <c r="P22" s="13"/>
    </row>
    <row r="23" spans="1:18" ht="15" customHeight="1">
      <c r="A23" s="14" t="s">
        <v>93</v>
      </c>
      <c r="B23" s="18" t="s">
        <v>118</v>
      </c>
      <c r="C23" s="18" t="s">
        <v>125</v>
      </c>
      <c r="D23" s="18" t="s">
        <v>101</v>
      </c>
      <c r="E23" s="18" t="s">
        <v>100</v>
      </c>
      <c r="F23" s="18" t="s">
        <v>106</v>
      </c>
      <c r="G23" s="18" t="s">
        <v>113</v>
      </c>
      <c r="H23" s="18" t="s">
        <v>142</v>
      </c>
      <c r="I23" s="18" t="s">
        <v>181</v>
      </c>
      <c r="J23" s="13"/>
      <c r="P23" s="13"/>
    </row>
    <row r="24" spans="1:18" ht="15" customHeight="1">
      <c r="A24" s="14" t="s">
        <v>94</v>
      </c>
      <c r="B24" s="18" t="s">
        <v>119</v>
      </c>
      <c r="C24" s="18" t="s">
        <v>108</v>
      </c>
      <c r="D24" s="18" t="s">
        <v>130</v>
      </c>
      <c r="E24" s="18" t="s">
        <v>101</v>
      </c>
      <c r="F24" s="18" t="s">
        <v>107</v>
      </c>
      <c r="G24" s="18" t="s">
        <v>114</v>
      </c>
      <c r="H24" s="18" t="s">
        <v>143</v>
      </c>
      <c r="I24" s="18" t="s">
        <v>182</v>
      </c>
      <c r="J24" s="13"/>
      <c r="P24" s="13"/>
    </row>
    <row r="25" spans="1:18" ht="15" customHeight="1">
      <c r="A25" s="14" t="s">
        <v>95</v>
      </c>
      <c r="B25" s="18" t="s">
        <v>120</v>
      </c>
      <c r="C25" s="18" t="s">
        <v>126</v>
      </c>
      <c r="D25" s="18" t="s">
        <v>131</v>
      </c>
      <c r="E25" s="18" t="s">
        <v>102</v>
      </c>
      <c r="F25" s="18" t="s">
        <v>108</v>
      </c>
      <c r="G25" s="18" t="s">
        <v>115</v>
      </c>
      <c r="H25" s="18" t="s">
        <v>144</v>
      </c>
      <c r="I25" s="18" t="s">
        <v>100</v>
      </c>
      <c r="J25" s="13"/>
      <c r="P25" s="13"/>
    </row>
    <row r="26" spans="1:18" ht="15" customHeight="1">
      <c r="A26" s="14" t="s">
        <v>96</v>
      </c>
      <c r="B26" s="18" t="s">
        <v>121</v>
      </c>
      <c r="C26" s="18" t="s">
        <v>127</v>
      </c>
      <c r="D26" s="18" t="s">
        <v>132</v>
      </c>
      <c r="E26" s="18" t="s">
        <v>103</v>
      </c>
      <c r="F26" s="18" t="s">
        <v>109</v>
      </c>
      <c r="G26" s="18" t="s">
        <v>116</v>
      </c>
      <c r="H26" s="18" t="s">
        <v>145</v>
      </c>
      <c r="I26" s="18" t="s">
        <v>183</v>
      </c>
      <c r="J26" s="13"/>
      <c r="P26" s="13"/>
    </row>
    <row r="27" spans="1:18" ht="15" customHeight="1">
      <c r="A27" s="14" t="s">
        <v>97</v>
      </c>
      <c r="B27" s="18" t="s">
        <v>122</v>
      </c>
      <c r="C27" s="18" t="s">
        <v>128</v>
      </c>
      <c r="D27" s="18" t="s">
        <v>133</v>
      </c>
      <c r="E27" s="18" t="s">
        <v>104</v>
      </c>
      <c r="F27" s="18" t="s">
        <v>110</v>
      </c>
      <c r="G27" s="18" t="s">
        <v>117</v>
      </c>
      <c r="H27" s="18" t="s">
        <v>146</v>
      </c>
      <c r="I27" s="18" t="s">
        <v>128</v>
      </c>
      <c r="J27" s="13"/>
      <c r="P27" s="13"/>
    </row>
    <row r="28" spans="1:18" ht="15" customHeight="1">
      <c r="A28" s="14" t="s">
        <v>98</v>
      </c>
      <c r="B28" s="23" t="s">
        <v>123</v>
      </c>
      <c r="C28" s="23" t="s">
        <v>124</v>
      </c>
      <c r="D28" s="23" t="s">
        <v>129</v>
      </c>
      <c r="E28" s="23" t="s">
        <v>105</v>
      </c>
      <c r="F28" s="23" t="s">
        <v>111</v>
      </c>
      <c r="G28" s="23" t="s">
        <v>112</v>
      </c>
      <c r="H28" s="23" t="s">
        <v>141</v>
      </c>
      <c r="I28" s="23" t="s">
        <v>175</v>
      </c>
    </row>
    <row r="29" spans="1:18" ht="5.0999999999999996" customHeight="1" thickBot="1">
      <c r="A29" s="4"/>
      <c r="B29" s="4"/>
      <c r="C29" s="4"/>
      <c r="D29" s="4"/>
      <c r="E29" s="4"/>
      <c r="F29" s="4"/>
      <c r="G29" s="4"/>
      <c r="H29" s="4"/>
      <c r="I29" s="4"/>
    </row>
    <row r="30" spans="1:18" ht="9" customHeight="1" thickTop="1">
      <c r="A30" s="12" t="s">
        <v>12</v>
      </c>
      <c r="B30" s="5"/>
      <c r="C30" s="5"/>
      <c r="D30" s="5"/>
      <c r="E30" s="5"/>
      <c r="F30" s="5"/>
      <c r="G30" s="5"/>
      <c r="H30" s="5"/>
      <c r="I30" s="5"/>
    </row>
    <row r="34" spans="7:9">
      <c r="G34" s="36"/>
      <c r="H34" s="13"/>
      <c r="I34" s="13"/>
    </row>
    <row r="35" spans="7:9">
      <c r="G35" s="36"/>
      <c r="H35" s="13"/>
      <c r="I35" s="13"/>
    </row>
    <row r="36" spans="7:9">
      <c r="G36" s="36"/>
      <c r="H36" s="13"/>
      <c r="I36" s="13"/>
    </row>
    <row r="37" spans="7:9">
      <c r="G37" s="36"/>
      <c r="H37" s="13"/>
      <c r="I37" s="13"/>
    </row>
    <row r="38" spans="7:9">
      <c r="G38" s="36"/>
      <c r="H38" s="13"/>
      <c r="I38" s="13"/>
    </row>
    <row r="39" spans="7:9">
      <c r="G39" s="36"/>
      <c r="H39" s="13"/>
      <c r="I39" s="13"/>
    </row>
    <row r="40" spans="7:9">
      <c r="G40" s="36"/>
      <c r="H40" s="13"/>
      <c r="I40" s="13"/>
    </row>
    <row r="41" spans="7:9">
      <c r="G41" s="36"/>
      <c r="H41" s="13"/>
      <c r="I41" s="13"/>
    </row>
    <row r="42" spans="7:9">
      <c r="G42" s="36"/>
      <c r="H42" s="13"/>
      <c r="I42" s="13"/>
    </row>
    <row r="43" spans="7:9">
      <c r="G43" s="36"/>
      <c r="H43" s="13"/>
      <c r="I43" s="13"/>
    </row>
  </sheetData>
  <mergeCells count="2">
    <mergeCell ref="A1:I1"/>
    <mergeCell ref="A15:I15"/>
  </mergeCells>
  <conditionalFormatting sqref="B2:H3 A3:A9">
    <cfRule type="cellIs" dxfId="15" priority="9" stopIfTrue="1" operator="equal">
      <formula>1</formula>
    </cfRule>
    <cfRule type="cellIs" dxfId="14" priority="10" stopIfTrue="1" operator="equal">
      <formula>2</formula>
    </cfRule>
  </conditionalFormatting>
  <conditionalFormatting sqref="B16:H17 A17:A28">
    <cfRule type="cellIs" dxfId="13" priority="7" stopIfTrue="1" operator="equal">
      <formula>1</formula>
    </cfRule>
    <cfRule type="cellIs" dxfId="12" priority="8" stopIfTrue="1" operator="equal">
      <formula>2</formula>
    </cfRule>
  </conditionalFormatting>
  <conditionalFormatting sqref="A3:A9 B2:I3">
    <cfRule type="cellIs" dxfId="11" priority="5" stopIfTrue="1" operator="equal">
      <formula>1</formula>
    </cfRule>
    <cfRule type="cellIs" dxfId="10" priority="6" stopIfTrue="1" operator="equal">
      <formula>2</formula>
    </cfRule>
  </conditionalFormatting>
  <conditionalFormatting sqref="I16:I17">
    <cfRule type="cellIs" dxfId="9" priority="3" stopIfTrue="1" operator="equal">
      <formula>1</formula>
    </cfRule>
    <cfRule type="cellIs" dxfId="8" priority="4" stopIfTrue="1" operator="equal">
      <formula>2</formula>
    </cfRule>
  </conditionalFormatting>
  <conditionalFormatting sqref="H16:H17">
    <cfRule type="cellIs" dxfId="7" priority="1" stopIfTrue="1" operator="equal">
      <formula>1</formula>
    </cfRule>
    <cfRule type="cellIs" dxfId="6" priority="2" stopIfTrue="1" operator="equal">
      <formula>2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I21"/>
  <sheetViews>
    <sheetView showGridLines="0" workbookViewId="0">
      <selection sqref="A1:H1"/>
    </sheetView>
  </sheetViews>
  <sheetFormatPr defaultRowHeight="12.75"/>
  <cols>
    <col min="1" max="1" width="18.7109375" customWidth="1"/>
    <col min="2" max="8" width="14" customWidth="1"/>
  </cols>
  <sheetData>
    <row r="1" spans="1:9" ht="49.5" customHeight="1" thickBot="1">
      <c r="A1" s="48" t="s">
        <v>323</v>
      </c>
      <c r="B1" s="48"/>
      <c r="C1" s="48"/>
      <c r="D1" s="48"/>
      <c r="E1" s="48"/>
      <c r="F1" s="48"/>
      <c r="G1" s="48"/>
      <c r="H1" s="48"/>
    </row>
    <row r="2" spans="1:9" ht="68.25" thickBot="1">
      <c r="A2" s="15" t="s">
        <v>170</v>
      </c>
      <c r="B2" s="39" t="s">
        <v>152</v>
      </c>
      <c r="C2" s="39" t="s">
        <v>153</v>
      </c>
      <c r="D2" s="39" t="s">
        <v>164</v>
      </c>
      <c r="E2" s="39" t="s">
        <v>335</v>
      </c>
      <c r="F2" s="39" t="s">
        <v>168</v>
      </c>
      <c r="G2" s="39" t="s">
        <v>169</v>
      </c>
      <c r="H2" s="39" t="s">
        <v>167</v>
      </c>
    </row>
    <row r="3" spans="1:9" ht="4.9000000000000004" customHeight="1">
      <c r="A3" s="1"/>
      <c r="B3" s="2"/>
      <c r="C3" s="2"/>
      <c r="D3" s="2"/>
      <c r="E3" s="2"/>
      <c r="F3" s="2"/>
      <c r="G3" s="2"/>
      <c r="H3" s="2"/>
    </row>
    <row r="4" spans="1:9" ht="15" customHeight="1">
      <c r="A4" s="14" t="s">
        <v>14</v>
      </c>
      <c r="B4" s="18" t="s">
        <v>154</v>
      </c>
      <c r="C4" s="18">
        <v>252</v>
      </c>
      <c r="D4" s="18">
        <v>301666.06803000002</v>
      </c>
      <c r="E4" s="18">
        <v>1197087.5715476188</v>
      </c>
      <c r="F4" s="40">
        <v>17.236662106703147</v>
      </c>
      <c r="G4" s="40">
        <v>22.354742320601346</v>
      </c>
      <c r="H4" s="40">
        <v>50.660787884227396</v>
      </c>
      <c r="I4" s="13"/>
    </row>
    <row r="5" spans="1:9" ht="15" customHeight="1">
      <c r="A5" s="14" t="s">
        <v>15</v>
      </c>
      <c r="B5" s="18" t="s">
        <v>155</v>
      </c>
      <c r="C5" s="18">
        <v>158</v>
      </c>
      <c r="D5" s="18">
        <v>145020.35324999999</v>
      </c>
      <c r="E5" s="18">
        <v>917850.33702531643</v>
      </c>
      <c r="F5" s="40">
        <v>10.807113543091655</v>
      </c>
      <c r="G5" s="40">
        <v>10.746626723108726</v>
      </c>
      <c r="H5" s="40">
        <v>54.522699783757155</v>
      </c>
      <c r="I5" s="13"/>
    </row>
    <row r="6" spans="1:9" ht="15" customHeight="1">
      <c r="A6" s="14" t="s">
        <v>16</v>
      </c>
      <c r="B6" s="18" t="s">
        <v>156</v>
      </c>
      <c r="C6" s="18">
        <v>123</v>
      </c>
      <c r="D6" s="18">
        <v>100888.4734</v>
      </c>
      <c r="E6" s="18">
        <v>820231.4910569106</v>
      </c>
      <c r="F6" s="40">
        <v>8.4131326949384402</v>
      </c>
      <c r="G6" s="40">
        <v>7.4762661929599448</v>
      </c>
      <c r="H6" s="40">
        <v>16.179494176453389</v>
      </c>
      <c r="I6" s="13"/>
    </row>
    <row r="7" spans="1:9" ht="15" customHeight="1">
      <c r="A7" s="14" t="s">
        <v>17</v>
      </c>
      <c r="B7" s="18" t="s">
        <v>157</v>
      </c>
      <c r="C7" s="18">
        <v>137</v>
      </c>
      <c r="D7" s="18">
        <v>93695.84</v>
      </c>
      <c r="E7" s="18">
        <v>683911.24087591236</v>
      </c>
      <c r="F7" s="40">
        <v>9.3707250341997277</v>
      </c>
      <c r="G7" s="40">
        <v>6.9432613796789209</v>
      </c>
      <c r="H7" s="40">
        <v>56.692395924053464</v>
      </c>
      <c r="I7" s="13"/>
    </row>
    <row r="8" spans="1:9" ht="15" customHeight="1">
      <c r="A8" s="14" t="s">
        <v>18</v>
      </c>
      <c r="B8" s="18" t="s">
        <v>158</v>
      </c>
      <c r="C8" s="18">
        <v>68</v>
      </c>
      <c r="D8" s="18">
        <v>63667.222999999998</v>
      </c>
      <c r="E8" s="18">
        <v>936282.6911764706</v>
      </c>
      <c r="F8" s="40">
        <v>4.6511627906976747</v>
      </c>
      <c r="G8" s="40">
        <v>4.7180127805813523</v>
      </c>
      <c r="H8" s="40">
        <v>43.797331498564233</v>
      </c>
      <c r="I8" s="13"/>
    </row>
    <row r="9" spans="1:9" ht="15" customHeight="1">
      <c r="A9" s="14" t="s">
        <v>93</v>
      </c>
      <c r="B9" s="18" t="s">
        <v>159</v>
      </c>
      <c r="C9" s="18">
        <v>58</v>
      </c>
      <c r="D9" s="18">
        <v>59630.574999999997</v>
      </c>
      <c r="E9" s="18">
        <v>1028113.3620689656</v>
      </c>
      <c r="F9" s="40">
        <v>3.9671682626538987</v>
      </c>
      <c r="G9" s="40">
        <v>4.4188799464901249</v>
      </c>
      <c r="H9" s="40">
        <v>30.263090839493234</v>
      </c>
      <c r="I9" s="13"/>
    </row>
    <row r="10" spans="1:9" ht="15" customHeight="1">
      <c r="A10" s="14" t="s">
        <v>94</v>
      </c>
      <c r="B10" s="18" t="s">
        <v>160</v>
      </c>
      <c r="C10" s="18">
        <v>63</v>
      </c>
      <c r="D10" s="18">
        <v>59431.85</v>
      </c>
      <c r="E10" s="18">
        <v>943362.69841269846</v>
      </c>
      <c r="F10" s="40">
        <v>4.3091655266757867</v>
      </c>
      <c r="G10" s="40">
        <v>4.4041535763793851</v>
      </c>
      <c r="H10" s="40">
        <v>60.466804875175015</v>
      </c>
      <c r="I10" s="13"/>
    </row>
    <row r="11" spans="1:9" ht="15" customHeight="1">
      <c r="A11" s="14" t="s">
        <v>95</v>
      </c>
      <c r="B11" s="18" t="s">
        <v>161</v>
      </c>
      <c r="C11" s="18">
        <v>32</v>
      </c>
      <c r="D11" s="18">
        <v>54050.55</v>
      </c>
      <c r="E11" s="18">
        <v>1689079.6875</v>
      </c>
      <c r="F11" s="40">
        <v>2.188782489740082</v>
      </c>
      <c r="G11" s="40">
        <v>4.0053762938184283</v>
      </c>
      <c r="H11" s="40">
        <v>52.764068455095014</v>
      </c>
      <c r="I11" s="13"/>
    </row>
    <row r="12" spans="1:9" ht="15" customHeight="1">
      <c r="A12" s="14" t="s">
        <v>96</v>
      </c>
      <c r="B12" s="18" t="s">
        <v>162</v>
      </c>
      <c r="C12" s="18">
        <v>38</v>
      </c>
      <c r="D12" s="18">
        <v>41523</v>
      </c>
      <c r="E12" s="18">
        <v>1092710.5263157894</v>
      </c>
      <c r="F12" s="40">
        <v>2.5991792065663475</v>
      </c>
      <c r="G12" s="40">
        <v>3.0770314057529964</v>
      </c>
      <c r="H12" s="40">
        <v>41.46610477230297</v>
      </c>
      <c r="I12" s="13"/>
    </row>
    <row r="13" spans="1:9" ht="15" customHeight="1">
      <c r="A13" s="14" t="s">
        <v>97</v>
      </c>
      <c r="B13" s="18" t="s">
        <v>163</v>
      </c>
      <c r="C13" s="18">
        <v>47</v>
      </c>
      <c r="D13" s="18">
        <v>34743.647599999997</v>
      </c>
      <c r="E13" s="18">
        <v>739226.54468085105</v>
      </c>
      <c r="F13" s="40">
        <v>3.2147742818057456</v>
      </c>
      <c r="G13" s="40">
        <v>2.5746524773165405</v>
      </c>
      <c r="H13" s="40">
        <v>38.305639972351337</v>
      </c>
      <c r="I13" s="13"/>
    </row>
    <row r="14" spans="1:9" ht="15" customHeight="1">
      <c r="A14" s="14" t="s">
        <v>98</v>
      </c>
      <c r="B14" s="23"/>
      <c r="C14" s="23">
        <v>976</v>
      </c>
      <c r="D14" s="23">
        <v>954317.58027999999</v>
      </c>
      <c r="E14" s="23">
        <v>977784.40602459013</v>
      </c>
      <c r="F14" s="23" t="s">
        <v>165</v>
      </c>
      <c r="G14" s="23" t="s">
        <v>166</v>
      </c>
      <c r="H14" s="23" t="s">
        <v>171</v>
      </c>
    </row>
    <row r="15" spans="1:9" ht="5.0999999999999996" customHeight="1" thickBot="1">
      <c r="A15" s="4"/>
      <c r="B15" s="4"/>
      <c r="C15" s="4"/>
      <c r="D15" s="4"/>
      <c r="E15" s="4"/>
      <c r="F15" s="4"/>
      <c r="G15" s="4"/>
      <c r="H15" s="4"/>
    </row>
    <row r="16" spans="1:9" ht="9" customHeight="1" thickTop="1">
      <c r="A16" s="12" t="s">
        <v>12</v>
      </c>
      <c r="B16" s="5"/>
      <c r="C16" s="5"/>
      <c r="D16" s="5"/>
      <c r="E16" s="5"/>
      <c r="F16" s="5"/>
      <c r="G16" s="5"/>
      <c r="H16" s="5"/>
    </row>
    <row r="18" spans="3:4" ht="3" customHeight="1"/>
    <row r="21" spans="3:4">
      <c r="C21" s="20"/>
      <c r="D21" s="20"/>
    </row>
  </sheetData>
  <mergeCells count="1">
    <mergeCell ref="A1:H1"/>
  </mergeCells>
  <conditionalFormatting sqref="A3:A14 B2:H3">
    <cfRule type="cellIs" dxfId="5" priority="1" stopIfTrue="1" operator="equal">
      <formula>1</formula>
    </cfRule>
    <cfRule type="cellIs" dxfId="4" priority="2" stopIfTrue="1" operator="equal">
      <formula>2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P39"/>
  <sheetViews>
    <sheetView showGridLines="0" workbookViewId="0">
      <selection sqref="A1:F1"/>
    </sheetView>
  </sheetViews>
  <sheetFormatPr defaultRowHeight="12.75"/>
  <cols>
    <col min="1" max="1" width="27.42578125" customWidth="1"/>
    <col min="2" max="2" width="13.42578125" customWidth="1"/>
    <col min="3" max="3" width="13.5703125" customWidth="1"/>
    <col min="4" max="4" width="13.7109375" customWidth="1"/>
    <col min="5" max="5" width="13.5703125" customWidth="1"/>
    <col min="6" max="6" width="14.28515625" customWidth="1"/>
  </cols>
  <sheetData>
    <row r="1" spans="1:16" ht="49.5" customHeight="1" thickBot="1">
      <c r="A1" s="56" t="s">
        <v>184</v>
      </c>
      <c r="B1" s="56"/>
      <c r="C1" s="56"/>
      <c r="D1" s="56"/>
      <c r="E1" s="56"/>
      <c r="F1" s="56"/>
    </row>
    <row r="2" spans="1:16" ht="90.75" thickBot="1">
      <c r="A2" s="15" t="s">
        <v>19</v>
      </c>
      <c r="B2" s="39" t="s">
        <v>20</v>
      </c>
      <c r="C2" s="39" t="s">
        <v>90</v>
      </c>
      <c r="D2" s="15" t="s">
        <v>78</v>
      </c>
      <c r="E2" s="39" t="s">
        <v>91</v>
      </c>
      <c r="F2" s="39" t="s">
        <v>79</v>
      </c>
    </row>
    <row r="3" spans="1:16" ht="12" customHeight="1" thickBot="1">
      <c r="A3" s="24" t="s">
        <v>0</v>
      </c>
      <c r="B3" s="25">
        <v>230776</v>
      </c>
      <c r="C3" s="25">
        <v>25955351.307319995</v>
      </c>
      <c r="D3" s="25">
        <f>D4+D13+D22+D23+D29+D30+D31</f>
        <v>19520</v>
      </c>
      <c r="E3" s="25">
        <v>3443898.0371300001</v>
      </c>
      <c r="F3" s="26">
        <v>13.268547192265293</v>
      </c>
      <c r="J3" s="26"/>
      <c r="K3" s="25"/>
      <c r="L3" s="43"/>
      <c r="N3" s="19"/>
    </row>
    <row r="4" spans="1:16" s="3" customFormat="1" ht="12" customHeight="1" thickBot="1">
      <c r="A4" s="27" t="s">
        <v>21</v>
      </c>
      <c r="B4" s="28">
        <v>67906</v>
      </c>
      <c r="C4" s="28">
        <v>5667111.7400799999</v>
      </c>
      <c r="D4" s="28">
        <f>SUM(D5:D12)</f>
        <v>4086</v>
      </c>
      <c r="E4" s="28">
        <v>415272.37089999998</v>
      </c>
      <c r="F4" s="26">
        <v>7.327760417410401</v>
      </c>
      <c r="G4" s="16"/>
      <c r="H4" s="16"/>
      <c r="J4" s="26"/>
      <c r="K4" s="28"/>
      <c r="L4" s="43"/>
      <c r="N4" s="19"/>
    </row>
    <row r="5" spans="1:16" s="3" customFormat="1" ht="12" customHeight="1" thickBot="1">
      <c r="A5" s="29" t="s">
        <v>22</v>
      </c>
      <c r="B5" s="30">
        <v>5392</v>
      </c>
      <c r="C5" s="30">
        <v>298474.20004000003</v>
      </c>
      <c r="D5" s="30">
        <v>629</v>
      </c>
      <c r="E5" s="30">
        <v>43330.230120000007</v>
      </c>
      <c r="F5" s="41">
        <v>14.517244744836608</v>
      </c>
      <c r="G5" s="16"/>
      <c r="H5" s="16"/>
      <c r="J5" s="26"/>
      <c r="K5" s="30"/>
      <c r="L5" s="13"/>
      <c r="N5" s="19"/>
      <c r="P5" s="45"/>
    </row>
    <row r="6" spans="1:16" ht="12" customHeight="1" thickBot="1">
      <c r="A6" s="29" t="s">
        <v>23</v>
      </c>
      <c r="B6" s="30">
        <v>7315</v>
      </c>
      <c r="C6" s="30">
        <v>584983.93340999994</v>
      </c>
      <c r="D6" s="30">
        <v>479</v>
      </c>
      <c r="E6" s="30">
        <v>69109.749530000001</v>
      </c>
      <c r="F6" s="41">
        <v>11.813956859831018</v>
      </c>
      <c r="G6" s="16"/>
      <c r="H6" s="16"/>
      <c r="J6" s="26"/>
      <c r="K6" s="30"/>
      <c r="L6" s="13"/>
      <c r="N6" s="19"/>
      <c r="P6" s="19"/>
    </row>
    <row r="7" spans="1:16" s="3" customFormat="1" ht="12" customHeight="1" thickBot="1">
      <c r="A7" s="29" t="s">
        <v>24</v>
      </c>
      <c r="B7" s="30">
        <v>6591</v>
      </c>
      <c r="C7" s="30">
        <v>459582.29144999996</v>
      </c>
      <c r="D7" s="30">
        <v>337</v>
      </c>
      <c r="E7" s="30">
        <v>24985.128760000003</v>
      </c>
      <c r="F7" s="41">
        <v>5.4364863975004241</v>
      </c>
      <c r="G7" s="16"/>
      <c r="H7" s="16"/>
      <c r="J7" s="26"/>
      <c r="K7" s="30"/>
      <c r="L7" s="13"/>
      <c r="N7" s="19"/>
      <c r="P7" s="45"/>
    </row>
    <row r="8" spans="1:16" s="3" customFormat="1" ht="12" customHeight="1" thickBot="1">
      <c r="A8" s="29" t="s">
        <v>25</v>
      </c>
      <c r="B8" s="30">
        <v>30419</v>
      </c>
      <c r="C8" s="30">
        <v>3727558.5007999996</v>
      </c>
      <c r="D8" s="30">
        <v>1620</v>
      </c>
      <c r="E8" s="30">
        <v>238376.03587999998</v>
      </c>
      <c r="F8" s="41">
        <v>6.3949643132050191</v>
      </c>
      <c r="G8" s="16"/>
      <c r="H8" s="16"/>
      <c r="J8" s="26"/>
      <c r="K8" s="30"/>
      <c r="L8" s="13"/>
      <c r="N8" s="19"/>
      <c r="P8" s="47"/>
    </row>
    <row r="9" spans="1:16" s="3" customFormat="1" ht="12" customHeight="1" thickBot="1">
      <c r="A9" s="29" t="s">
        <v>26</v>
      </c>
      <c r="B9" s="30">
        <v>2827</v>
      </c>
      <c r="C9" s="30">
        <v>61452.482169999996</v>
      </c>
      <c r="D9" s="30">
        <v>244</v>
      </c>
      <c r="E9" s="30">
        <v>7966.3761500000001</v>
      </c>
      <c r="F9" s="41">
        <v>12.963473351592366</v>
      </c>
      <c r="G9" s="16"/>
      <c r="H9" s="16"/>
      <c r="J9" s="26"/>
      <c r="K9" s="30"/>
      <c r="L9" s="13"/>
      <c r="N9" s="19"/>
      <c r="P9" s="45"/>
    </row>
    <row r="10" spans="1:16" s="3" customFormat="1" ht="12" customHeight="1" thickBot="1">
      <c r="A10" s="29" t="s">
        <v>27</v>
      </c>
      <c r="B10" s="30">
        <v>5700</v>
      </c>
      <c r="C10" s="30">
        <v>270125.90863000008</v>
      </c>
      <c r="D10" s="30">
        <v>289</v>
      </c>
      <c r="E10" s="30">
        <v>18199.629730000001</v>
      </c>
      <c r="F10" s="41">
        <v>6.7374617349010402</v>
      </c>
      <c r="G10" s="16"/>
      <c r="H10" s="16"/>
      <c r="J10" s="26"/>
      <c r="K10" s="30"/>
      <c r="L10" s="13"/>
      <c r="N10" s="19"/>
      <c r="P10" s="45"/>
    </row>
    <row r="11" spans="1:16" ht="12" customHeight="1" thickBot="1">
      <c r="A11" s="29" t="s">
        <v>28</v>
      </c>
      <c r="B11" s="30">
        <v>5927</v>
      </c>
      <c r="C11" s="30">
        <v>172964.8192</v>
      </c>
      <c r="D11" s="30">
        <v>345</v>
      </c>
      <c r="E11" s="30">
        <v>9189.3757299999997</v>
      </c>
      <c r="F11" s="41">
        <v>5.3128582867330287</v>
      </c>
      <c r="G11" s="16"/>
      <c r="H11" s="16"/>
      <c r="J11" s="26"/>
      <c r="K11" s="30"/>
      <c r="L11" s="13"/>
      <c r="N11" s="19"/>
      <c r="P11" s="47"/>
    </row>
    <row r="12" spans="1:16" ht="12" customHeight="1" thickBot="1">
      <c r="A12" s="29" t="s">
        <v>29</v>
      </c>
      <c r="B12" s="30">
        <v>3735</v>
      </c>
      <c r="C12" s="30">
        <v>91969.60437999999</v>
      </c>
      <c r="D12" s="30">
        <v>143</v>
      </c>
      <c r="E12" s="30">
        <v>4115.8450000000003</v>
      </c>
      <c r="F12" s="41">
        <v>4.4752231215371463</v>
      </c>
      <c r="G12" s="16"/>
      <c r="H12" s="16"/>
      <c r="J12" s="26"/>
      <c r="K12" s="30"/>
      <c r="L12" s="13"/>
      <c r="N12" s="19"/>
      <c r="P12" s="19"/>
    </row>
    <row r="13" spans="1:16" ht="12" customHeight="1" thickBot="1">
      <c r="A13" s="27" t="s">
        <v>30</v>
      </c>
      <c r="B13" s="28">
        <v>61161</v>
      </c>
      <c r="C13" s="28">
        <v>2994235.15209</v>
      </c>
      <c r="D13" s="28">
        <f>SUM(D14:D21)</f>
        <v>4477</v>
      </c>
      <c r="E13" s="28">
        <v>302187.06144000002</v>
      </c>
      <c r="F13" s="26">
        <v>10.092295564330378</v>
      </c>
      <c r="G13" s="16"/>
      <c r="H13" s="16"/>
      <c r="J13" s="26"/>
      <c r="K13" s="28"/>
      <c r="L13" s="43"/>
      <c r="N13" s="19"/>
      <c r="P13" s="19"/>
    </row>
    <row r="14" spans="1:16" ht="12" customHeight="1" thickBot="1">
      <c r="A14" s="29" t="s">
        <v>31</v>
      </c>
      <c r="B14" s="30">
        <v>9883</v>
      </c>
      <c r="C14" s="30">
        <v>791732.19206999999</v>
      </c>
      <c r="D14" s="30">
        <v>970</v>
      </c>
      <c r="E14" s="30">
        <v>142356.44378</v>
      </c>
      <c r="F14" s="41">
        <v>17.980378366049028</v>
      </c>
      <c r="G14" s="16"/>
      <c r="H14" s="16"/>
      <c r="J14" s="46"/>
      <c r="K14" s="30"/>
      <c r="L14" s="13"/>
      <c r="N14" s="19"/>
    </row>
    <row r="15" spans="1:16" ht="12" customHeight="1" thickBot="1">
      <c r="A15" s="29" t="s">
        <v>32</v>
      </c>
      <c r="B15" s="30">
        <v>9291</v>
      </c>
      <c r="C15" s="30">
        <v>511720.34147999994</v>
      </c>
      <c r="D15" s="30">
        <v>417</v>
      </c>
      <c r="E15" s="30">
        <v>34915.616009999998</v>
      </c>
      <c r="F15" s="41">
        <v>6.8231831294837511</v>
      </c>
      <c r="G15" s="16"/>
      <c r="H15" s="16"/>
      <c r="J15" s="26"/>
      <c r="K15" s="30"/>
      <c r="L15" s="13"/>
      <c r="N15" s="19"/>
    </row>
    <row r="16" spans="1:16" ht="12" customHeight="1" thickBot="1">
      <c r="A16" s="29" t="s">
        <v>33</v>
      </c>
      <c r="B16" s="30">
        <v>12572</v>
      </c>
      <c r="C16" s="30">
        <v>592841.18711000017</v>
      </c>
      <c r="D16" s="30">
        <v>876</v>
      </c>
      <c r="E16" s="30">
        <v>41454.586990000003</v>
      </c>
      <c r="F16" s="41">
        <v>6.9925281662841368</v>
      </c>
      <c r="G16" s="16"/>
      <c r="H16" s="16"/>
      <c r="J16" s="26"/>
      <c r="K16" s="30"/>
      <c r="L16" s="13"/>
      <c r="N16" s="19"/>
      <c r="O16" s="19"/>
      <c r="P16" s="19"/>
    </row>
    <row r="17" spans="1:14" ht="12" customHeight="1" thickBot="1">
      <c r="A17" s="29" t="s">
        <v>34</v>
      </c>
      <c r="B17" s="30">
        <v>7740</v>
      </c>
      <c r="C17" s="30">
        <v>353438.67203000002</v>
      </c>
      <c r="D17" s="30">
        <v>491</v>
      </c>
      <c r="E17" s="30">
        <v>22429.11636</v>
      </c>
      <c r="F17" s="41">
        <v>6.3459712065962623</v>
      </c>
      <c r="G17" s="16"/>
      <c r="H17" s="16"/>
      <c r="J17" s="26"/>
      <c r="K17" s="30"/>
      <c r="L17" s="13"/>
      <c r="N17" s="19"/>
    </row>
    <row r="18" spans="1:14" ht="12" customHeight="1" thickBot="1">
      <c r="A18" s="29" t="s">
        <v>35</v>
      </c>
      <c r="B18" s="30">
        <v>7323</v>
      </c>
      <c r="C18" s="30">
        <v>267667.92925000004</v>
      </c>
      <c r="D18" s="30">
        <v>492</v>
      </c>
      <c r="E18" s="30">
        <v>20386.410530000001</v>
      </c>
      <c r="F18" s="41">
        <v>7.6163067376514988</v>
      </c>
      <c r="G18" s="16"/>
      <c r="H18" s="16"/>
      <c r="J18" s="26"/>
      <c r="K18" s="30"/>
      <c r="L18" s="13"/>
      <c r="N18" s="19"/>
    </row>
    <row r="19" spans="1:14" ht="12" customHeight="1" thickBot="1">
      <c r="A19" s="29" t="s">
        <v>36</v>
      </c>
      <c r="B19" s="30">
        <v>2429</v>
      </c>
      <c r="C19" s="30">
        <v>66636.370170000009</v>
      </c>
      <c r="D19" s="30">
        <v>261</v>
      </c>
      <c r="E19" s="30">
        <v>5729.3666900000007</v>
      </c>
      <c r="F19" s="41">
        <v>8.5979573547950956</v>
      </c>
      <c r="G19" s="16"/>
      <c r="H19" s="16"/>
      <c r="J19" s="26"/>
      <c r="K19" s="30"/>
      <c r="L19" s="13"/>
      <c r="N19" s="19"/>
    </row>
    <row r="20" spans="1:14" ht="12" customHeight="1" thickBot="1">
      <c r="A20" s="29" t="s">
        <v>37</v>
      </c>
      <c r="B20" s="30">
        <v>6277</v>
      </c>
      <c r="C20" s="30">
        <v>223751.86872999999</v>
      </c>
      <c r="D20" s="30">
        <v>446</v>
      </c>
      <c r="E20" s="30">
        <v>21590.578420000002</v>
      </c>
      <c r="F20" s="41">
        <v>9.6493399329116762</v>
      </c>
      <c r="G20" s="16"/>
      <c r="H20" s="16"/>
      <c r="J20" s="26"/>
      <c r="K20" s="30"/>
      <c r="L20" s="13"/>
      <c r="N20" s="19"/>
    </row>
    <row r="21" spans="1:14" ht="12" customHeight="1" thickBot="1">
      <c r="A21" s="29" t="s">
        <v>38</v>
      </c>
      <c r="B21" s="30">
        <v>5646</v>
      </c>
      <c r="C21" s="30">
        <v>186446.59124999997</v>
      </c>
      <c r="D21" s="30">
        <v>524</v>
      </c>
      <c r="E21" s="30">
        <v>13324.942660000001</v>
      </c>
      <c r="F21" s="41">
        <v>7.1467880268902491</v>
      </c>
      <c r="G21" s="16"/>
      <c r="H21" s="16"/>
      <c r="J21" s="26"/>
      <c r="K21" s="30"/>
      <c r="L21" s="13"/>
      <c r="N21" s="19"/>
    </row>
    <row r="22" spans="1:14" ht="12" customHeight="1" thickBot="1">
      <c r="A22" s="27" t="s">
        <v>39</v>
      </c>
      <c r="B22" s="28">
        <v>56056</v>
      </c>
      <c r="C22" s="28">
        <v>11908575.277620001</v>
      </c>
      <c r="D22" s="28">
        <v>4047</v>
      </c>
      <c r="E22" s="28">
        <v>1232942.3470700001</v>
      </c>
      <c r="F22" s="26">
        <v>10.353399280156466</v>
      </c>
      <c r="G22" s="16"/>
      <c r="H22" s="16"/>
      <c r="J22" s="26"/>
      <c r="K22" s="28"/>
      <c r="L22" s="43"/>
      <c r="N22" s="47"/>
    </row>
    <row r="23" spans="1:14" ht="12" customHeight="1" thickBot="1">
      <c r="A23" s="27" t="s">
        <v>40</v>
      </c>
      <c r="B23" s="28">
        <v>15431</v>
      </c>
      <c r="C23" s="28">
        <v>1230377.9331200002</v>
      </c>
      <c r="D23" s="28">
        <f>SUM(D24:D28)</f>
        <v>829</v>
      </c>
      <c r="E23" s="28">
        <v>102889.61218000001</v>
      </c>
      <c r="F23" s="26">
        <v>8.3624396545451596</v>
      </c>
      <c r="G23" s="16"/>
      <c r="H23" s="16"/>
      <c r="J23" s="26"/>
      <c r="K23" s="28"/>
      <c r="L23" s="43"/>
      <c r="N23" s="19"/>
    </row>
    <row r="24" spans="1:14" ht="12" customHeight="1" thickBot="1">
      <c r="A24" s="29" t="s">
        <v>41</v>
      </c>
      <c r="B24" s="30">
        <v>2566</v>
      </c>
      <c r="C24" s="30">
        <v>331448.45965999999</v>
      </c>
      <c r="D24" s="30">
        <v>213</v>
      </c>
      <c r="E24" s="30">
        <v>49640.248159999996</v>
      </c>
      <c r="F24" s="41">
        <v>14.976762363270895</v>
      </c>
      <c r="G24" s="16"/>
      <c r="H24" s="16"/>
      <c r="J24" s="46"/>
      <c r="K24" s="30"/>
      <c r="L24" s="13"/>
      <c r="N24" s="19"/>
    </row>
    <row r="25" spans="1:14" ht="12" customHeight="1" thickBot="1">
      <c r="A25" s="29" t="s">
        <v>42</v>
      </c>
      <c r="B25" s="30">
        <v>2621</v>
      </c>
      <c r="C25" s="30">
        <v>142712.75813999996</v>
      </c>
      <c r="D25" s="30">
        <v>92</v>
      </c>
      <c r="E25" s="30">
        <v>6872.1304700000001</v>
      </c>
      <c r="F25" s="41">
        <v>4.8153581778992036</v>
      </c>
      <c r="G25" s="16"/>
      <c r="H25" s="16"/>
      <c r="J25" s="26"/>
      <c r="K25" s="30"/>
      <c r="L25" s="13"/>
      <c r="N25" s="19"/>
    </row>
    <row r="26" spans="1:14" ht="12" customHeight="1" thickBot="1">
      <c r="A26" s="29" t="s">
        <v>43</v>
      </c>
      <c r="B26" s="30">
        <v>5236</v>
      </c>
      <c r="C26" s="30">
        <v>412959.99844</v>
      </c>
      <c r="D26" s="30">
        <v>224</v>
      </c>
      <c r="E26" s="30">
        <v>19834.619710000003</v>
      </c>
      <c r="F26" s="41">
        <v>4.8030365616348734</v>
      </c>
      <c r="G26" s="16"/>
      <c r="H26" s="16"/>
      <c r="J26" s="26"/>
      <c r="K26" s="30"/>
      <c r="L26" s="13"/>
      <c r="N26" s="19"/>
    </row>
    <row r="27" spans="1:14" ht="12" customHeight="1" thickBot="1">
      <c r="A27" s="29" t="s">
        <v>44</v>
      </c>
      <c r="B27" s="30">
        <v>2243</v>
      </c>
      <c r="C27" s="30">
        <v>96005.006450000001</v>
      </c>
      <c r="D27" s="30">
        <v>135</v>
      </c>
      <c r="E27" s="30">
        <v>7637.6238400000002</v>
      </c>
      <c r="F27" s="41">
        <v>7.9554432861558331</v>
      </c>
      <c r="G27" s="16"/>
      <c r="H27" s="16"/>
      <c r="J27" s="26"/>
      <c r="K27" s="30"/>
      <c r="L27" s="13"/>
      <c r="N27" s="19"/>
    </row>
    <row r="28" spans="1:14" ht="12" customHeight="1" thickBot="1">
      <c r="A28" s="29" t="s">
        <v>45</v>
      </c>
      <c r="B28" s="30">
        <v>2765</v>
      </c>
      <c r="C28" s="30">
        <v>247251.71042999998</v>
      </c>
      <c r="D28" s="30">
        <v>165</v>
      </c>
      <c r="E28" s="30">
        <v>18904.990000000002</v>
      </c>
      <c r="F28" s="41">
        <v>7.6460502405107684</v>
      </c>
      <c r="G28" s="16"/>
      <c r="H28" s="16"/>
      <c r="J28" s="26"/>
      <c r="K28" s="30"/>
      <c r="L28" s="13"/>
      <c r="N28" s="19"/>
    </row>
    <row r="29" spans="1:14" ht="12" customHeight="1" thickBot="1">
      <c r="A29" s="27" t="s">
        <v>46</v>
      </c>
      <c r="B29" s="28">
        <v>19602</v>
      </c>
      <c r="C29" s="28">
        <v>3353081.7941699997</v>
      </c>
      <c r="D29" s="28">
        <v>5257</v>
      </c>
      <c r="E29" s="28">
        <v>1298832.46474</v>
      </c>
      <c r="F29" s="26">
        <v>38.735484085067021</v>
      </c>
      <c r="G29" s="16"/>
      <c r="H29" s="16"/>
      <c r="J29" s="46"/>
      <c r="K29" s="28"/>
      <c r="L29" s="43"/>
      <c r="N29" s="47"/>
    </row>
    <row r="30" spans="1:14" ht="12" customHeight="1" thickBot="1">
      <c r="A30" s="31" t="s">
        <v>47</v>
      </c>
      <c r="B30" s="28">
        <v>5406</v>
      </c>
      <c r="C30" s="28">
        <v>325912.81507000013</v>
      </c>
      <c r="D30" s="28">
        <v>348</v>
      </c>
      <c r="E30" s="28">
        <v>25600.05719</v>
      </c>
      <c r="F30" s="26">
        <v>7.8548789756860513</v>
      </c>
      <c r="G30" s="16"/>
      <c r="H30" s="16"/>
      <c r="J30" s="26"/>
      <c r="K30" s="28"/>
      <c r="L30" s="43"/>
      <c r="N30" s="19"/>
    </row>
    <row r="31" spans="1:14" ht="12" customHeight="1">
      <c r="A31" s="31" t="s">
        <v>48</v>
      </c>
      <c r="B31" s="28">
        <v>5214</v>
      </c>
      <c r="C31" s="28">
        <v>476056.59517000004</v>
      </c>
      <c r="D31" s="28">
        <v>476</v>
      </c>
      <c r="E31" s="28">
        <v>66174.123609999995</v>
      </c>
      <c r="F31" s="26">
        <v>13.9004740783749</v>
      </c>
      <c r="G31" s="16"/>
      <c r="H31" s="16"/>
      <c r="J31" s="26"/>
      <c r="K31" s="28"/>
      <c r="L31" s="43"/>
      <c r="N31" s="19"/>
    </row>
    <row r="32" spans="1:14" ht="5.0999999999999996" customHeight="1" thickBot="1">
      <c r="A32" s="4"/>
      <c r="B32" s="4"/>
      <c r="C32" s="4"/>
      <c r="D32" s="4"/>
      <c r="E32" s="4"/>
      <c r="F32" s="4"/>
      <c r="N32" s="19"/>
    </row>
    <row r="33" spans="1:6" ht="9" customHeight="1" thickTop="1">
      <c r="A33" s="12" t="s">
        <v>12</v>
      </c>
      <c r="B33" s="5"/>
      <c r="C33" s="5"/>
    </row>
    <row r="38" spans="1:6">
      <c r="F38" s="19"/>
    </row>
    <row r="39" spans="1:6">
      <c r="D39" s="19"/>
      <c r="F39" s="19"/>
    </row>
  </sheetData>
  <mergeCells count="1">
    <mergeCell ref="A1:F1"/>
  </mergeCells>
  <conditionalFormatting sqref="A3:A31 B2:C2 E2:F2">
    <cfRule type="cellIs" dxfId="3" priority="1" stopIfTrue="1" operator="equal">
      <formula>1</formula>
    </cfRule>
    <cfRule type="cellIs" dxfId="2" priority="2" stopIfTrue="1" operator="equal">
      <formula>2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R40"/>
  <sheetViews>
    <sheetView showGridLines="0" workbookViewId="0">
      <selection sqref="A1:I1"/>
    </sheetView>
  </sheetViews>
  <sheetFormatPr defaultRowHeight="12.75"/>
  <cols>
    <col min="1" max="1" width="18.7109375" customWidth="1"/>
    <col min="2" max="7" width="14" customWidth="1"/>
    <col min="8" max="9" width="14.140625" customWidth="1"/>
  </cols>
  <sheetData>
    <row r="1" spans="1:15" ht="49.5" customHeight="1" thickBot="1">
      <c r="A1" s="48" t="s">
        <v>336</v>
      </c>
      <c r="B1" s="48"/>
      <c r="C1" s="48"/>
      <c r="D1" s="48"/>
      <c r="E1" s="48"/>
      <c r="F1" s="48"/>
      <c r="G1" s="48"/>
      <c r="H1" s="48"/>
      <c r="I1" s="48"/>
    </row>
    <row r="2" spans="1:15" ht="36.6" customHeight="1" thickBot="1">
      <c r="A2" s="15" t="s">
        <v>92</v>
      </c>
      <c r="B2" s="38">
        <v>2012</v>
      </c>
      <c r="C2" s="38">
        <v>2013</v>
      </c>
      <c r="D2" s="38">
        <v>2014</v>
      </c>
      <c r="E2" s="38">
        <v>2015</v>
      </c>
      <c r="F2" s="38">
        <v>2016</v>
      </c>
      <c r="G2" s="38">
        <v>2017</v>
      </c>
      <c r="H2" s="38">
        <v>2018</v>
      </c>
      <c r="I2" s="38">
        <v>2019</v>
      </c>
    </row>
    <row r="3" spans="1:15" ht="4.9000000000000004" customHeight="1">
      <c r="A3" s="1"/>
      <c r="B3" s="2"/>
      <c r="C3" s="2"/>
      <c r="D3" s="2"/>
      <c r="E3" s="2"/>
      <c r="F3" s="2"/>
      <c r="G3" s="2"/>
      <c r="H3" s="2"/>
      <c r="I3" s="2"/>
    </row>
    <row r="4" spans="1:15" ht="15" customHeight="1">
      <c r="A4" s="14" t="s">
        <v>14</v>
      </c>
      <c r="B4" s="18" t="s">
        <v>225</v>
      </c>
      <c r="C4" s="18" t="s">
        <v>226</v>
      </c>
      <c r="D4" s="18" t="s">
        <v>227</v>
      </c>
      <c r="E4" s="18" t="s">
        <v>228</v>
      </c>
      <c r="F4" s="18" t="s">
        <v>229</v>
      </c>
      <c r="G4" s="18" t="s">
        <v>230</v>
      </c>
      <c r="H4" s="18" t="s">
        <v>231</v>
      </c>
      <c r="I4" s="18" t="s">
        <v>317</v>
      </c>
      <c r="J4" s="13"/>
      <c r="L4" s="13"/>
      <c r="O4" s="13"/>
    </row>
    <row r="5" spans="1:15" ht="15" customHeight="1">
      <c r="A5" s="14" t="s">
        <v>15</v>
      </c>
      <c r="B5" s="18" t="s">
        <v>232</v>
      </c>
      <c r="C5" s="18" t="s">
        <v>233</v>
      </c>
      <c r="D5" s="18" t="s">
        <v>234</v>
      </c>
      <c r="E5" s="18" t="s">
        <v>235</v>
      </c>
      <c r="F5" s="18" t="s">
        <v>236</v>
      </c>
      <c r="G5" s="18" t="s">
        <v>237</v>
      </c>
      <c r="H5" s="18" t="s">
        <v>238</v>
      </c>
      <c r="I5" s="18" t="s">
        <v>318</v>
      </c>
      <c r="J5" s="13"/>
      <c r="L5" s="13"/>
      <c r="N5" s="13"/>
    </row>
    <row r="6" spans="1:15" ht="15" customHeight="1">
      <c r="A6" s="14" t="s">
        <v>16</v>
      </c>
      <c r="B6" s="18" t="s">
        <v>239</v>
      </c>
      <c r="C6" s="18" t="s">
        <v>240</v>
      </c>
      <c r="D6" s="18" t="s">
        <v>241</v>
      </c>
      <c r="E6" s="18" t="s">
        <v>242</v>
      </c>
      <c r="F6" s="18" t="s">
        <v>243</v>
      </c>
      <c r="G6" s="18" t="s">
        <v>244</v>
      </c>
      <c r="H6" s="18" t="s">
        <v>245</v>
      </c>
      <c r="I6" s="18" t="s">
        <v>319</v>
      </c>
      <c r="J6" s="13"/>
      <c r="L6" s="13"/>
    </row>
    <row r="7" spans="1:15" ht="15" customHeight="1">
      <c r="A7" s="14" t="s">
        <v>17</v>
      </c>
      <c r="B7" s="18" t="s">
        <v>246</v>
      </c>
      <c r="C7" s="18" t="s">
        <v>247</v>
      </c>
      <c r="D7" s="18" t="s">
        <v>248</v>
      </c>
      <c r="E7" s="18" t="s">
        <v>249</v>
      </c>
      <c r="F7" s="18" t="s">
        <v>250</v>
      </c>
      <c r="G7" s="18" t="s">
        <v>251</v>
      </c>
      <c r="H7" s="18" t="s">
        <v>252</v>
      </c>
      <c r="I7" s="18" t="s">
        <v>320</v>
      </c>
      <c r="J7" s="13"/>
      <c r="L7" s="13"/>
    </row>
    <row r="8" spans="1:15" ht="15" customHeight="1">
      <c r="A8" s="14" t="s">
        <v>18</v>
      </c>
      <c r="B8" s="18" t="s">
        <v>253</v>
      </c>
      <c r="C8" s="18" t="s">
        <v>254</v>
      </c>
      <c r="D8" s="18" t="s">
        <v>255</v>
      </c>
      <c r="E8" s="18" t="s">
        <v>256</v>
      </c>
      <c r="F8" s="18" t="s">
        <v>257</v>
      </c>
      <c r="G8" s="18" t="s">
        <v>258</v>
      </c>
      <c r="H8" s="18" t="s">
        <v>259</v>
      </c>
      <c r="I8" s="18" t="s">
        <v>321</v>
      </c>
      <c r="J8" s="13"/>
      <c r="L8" s="13"/>
    </row>
    <row r="9" spans="1:15" ht="15" customHeight="1">
      <c r="A9" s="14" t="s">
        <v>49</v>
      </c>
      <c r="B9" s="23" t="s">
        <v>260</v>
      </c>
      <c r="C9" s="23" t="s">
        <v>261</v>
      </c>
      <c r="D9" s="23" t="s">
        <v>262</v>
      </c>
      <c r="E9" s="23" t="s">
        <v>263</v>
      </c>
      <c r="F9" s="23" t="s">
        <v>264</v>
      </c>
      <c r="G9" s="23" t="s">
        <v>140</v>
      </c>
      <c r="H9" s="23" t="s">
        <v>265</v>
      </c>
      <c r="I9" s="23" t="s">
        <v>322</v>
      </c>
    </row>
    <row r="10" spans="1:15" ht="5.0999999999999996" customHeight="1" thickBot="1">
      <c r="A10" s="4"/>
      <c r="B10" s="4"/>
      <c r="C10" s="4"/>
      <c r="D10" s="4"/>
      <c r="E10" s="4"/>
      <c r="F10" s="4"/>
      <c r="G10" s="4"/>
      <c r="H10" s="4"/>
      <c r="I10" s="4"/>
    </row>
    <row r="11" spans="1:15" ht="9" customHeight="1" thickTop="1">
      <c r="A11" s="12" t="s">
        <v>12</v>
      </c>
      <c r="B11" s="5"/>
      <c r="C11" s="5"/>
      <c r="D11" s="5"/>
      <c r="E11" s="5"/>
      <c r="F11" s="5"/>
      <c r="G11" s="5"/>
      <c r="H11" s="5"/>
      <c r="I11" s="5"/>
    </row>
    <row r="12" spans="1:15" ht="9" customHeight="1">
      <c r="A12" s="12"/>
      <c r="B12" s="5"/>
      <c r="C12" s="5"/>
      <c r="D12" s="5"/>
      <c r="E12" s="5"/>
      <c r="F12" s="5"/>
      <c r="G12" s="5"/>
      <c r="H12" s="5"/>
      <c r="I12" s="5"/>
    </row>
    <row r="13" spans="1:15" ht="9" customHeight="1">
      <c r="A13" s="12"/>
      <c r="B13" s="5"/>
      <c r="C13" s="5"/>
      <c r="D13" s="5"/>
      <c r="E13" s="5"/>
      <c r="F13" s="5"/>
      <c r="G13" s="5"/>
      <c r="H13" s="5"/>
      <c r="I13" s="5"/>
    </row>
    <row r="15" spans="1:15" ht="3" customHeight="1"/>
    <row r="16" spans="1:15" ht="49.5" customHeight="1" thickBot="1">
      <c r="A16" s="48" t="s">
        <v>337</v>
      </c>
      <c r="B16" s="48"/>
      <c r="C16" s="48"/>
      <c r="D16" s="48"/>
      <c r="E16" s="48"/>
      <c r="F16" s="48"/>
      <c r="G16" s="48"/>
      <c r="H16" s="48"/>
      <c r="I16" s="48"/>
    </row>
    <row r="17" spans="1:18" ht="36.6" customHeight="1" thickBot="1">
      <c r="A17" s="15" t="s">
        <v>92</v>
      </c>
      <c r="B17" s="39">
        <v>2012</v>
      </c>
      <c r="C17" s="39">
        <v>2013</v>
      </c>
      <c r="D17" s="39">
        <v>2014</v>
      </c>
      <c r="E17" s="39">
        <v>2015</v>
      </c>
      <c r="F17" s="39">
        <v>2016</v>
      </c>
      <c r="G17" s="39">
        <v>2017</v>
      </c>
      <c r="H17" s="39">
        <v>2018</v>
      </c>
      <c r="I17" s="39">
        <v>2019</v>
      </c>
      <c r="K17" s="13"/>
      <c r="N17" s="13"/>
      <c r="O17" s="13"/>
      <c r="P17" s="13"/>
    </row>
    <row r="18" spans="1:18" ht="9.75" customHeight="1">
      <c r="A18" s="1"/>
      <c r="B18" s="2"/>
      <c r="C18" s="2"/>
      <c r="D18" s="2"/>
      <c r="E18" s="2"/>
      <c r="F18" s="2"/>
      <c r="G18" s="2"/>
      <c r="H18" s="2"/>
      <c r="I18" s="2"/>
      <c r="K18" s="13"/>
      <c r="N18" s="13"/>
      <c r="O18" s="13"/>
      <c r="P18" s="13"/>
    </row>
    <row r="19" spans="1:18" ht="15" customHeight="1">
      <c r="A19" s="14" t="s">
        <v>14</v>
      </c>
      <c r="B19" s="18" t="s">
        <v>266</v>
      </c>
      <c r="C19" s="18" t="s">
        <v>267</v>
      </c>
      <c r="D19" s="18" t="s">
        <v>268</v>
      </c>
      <c r="E19" s="18" t="s">
        <v>269</v>
      </c>
      <c r="F19" s="18" t="s">
        <v>270</v>
      </c>
      <c r="G19" s="18" t="s">
        <v>271</v>
      </c>
      <c r="H19" s="18" t="s">
        <v>272</v>
      </c>
      <c r="I19" s="18" t="s">
        <v>312</v>
      </c>
      <c r="K19" s="13"/>
      <c r="M19" s="13"/>
      <c r="N19" s="13"/>
      <c r="O19" s="13"/>
      <c r="P19" s="13"/>
    </row>
    <row r="20" spans="1:18" ht="15" customHeight="1">
      <c r="A20" s="14" t="s">
        <v>15</v>
      </c>
      <c r="B20" s="18" t="s">
        <v>273</v>
      </c>
      <c r="C20" s="18" t="s">
        <v>274</v>
      </c>
      <c r="D20" s="18" t="s">
        <v>275</v>
      </c>
      <c r="E20" s="18" t="s">
        <v>276</v>
      </c>
      <c r="F20" s="18" t="s">
        <v>277</v>
      </c>
      <c r="G20" s="18" t="s">
        <v>278</v>
      </c>
      <c r="H20" s="18" t="s">
        <v>279</v>
      </c>
      <c r="I20" s="18" t="s">
        <v>313</v>
      </c>
      <c r="K20" s="13"/>
      <c r="M20" s="13"/>
      <c r="N20" s="13"/>
      <c r="O20" s="13"/>
      <c r="P20" s="13"/>
    </row>
    <row r="21" spans="1:18" ht="15" customHeight="1">
      <c r="A21" s="14" t="s">
        <v>16</v>
      </c>
      <c r="B21" s="18" t="s">
        <v>280</v>
      </c>
      <c r="C21" s="18" t="s">
        <v>281</v>
      </c>
      <c r="D21" s="18" t="s">
        <v>282</v>
      </c>
      <c r="E21" s="18" t="s">
        <v>283</v>
      </c>
      <c r="F21" s="18" t="s">
        <v>284</v>
      </c>
      <c r="G21" s="18" t="s">
        <v>285</v>
      </c>
      <c r="H21" s="18" t="s">
        <v>286</v>
      </c>
      <c r="I21" s="18" t="s">
        <v>314</v>
      </c>
      <c r="K21" s="13"/>
      <c r="M21" s="13"/>
      <c r="N21" s="13"/>
      <c r="O21" s="13"/>
      <c r="P21" s="13"/>
    </row>
    <row r="22" spans="1:18" ht="15" customHeight="1">
      <c r="A22" s="14" t="s">
        <v>17</v>
      </c>
      <c r="B22" s="18" t="s">
        <v>287</v>
      </c>
      <c r="C22" s="18" t="s">
        <v>288</v>
      </c>
      <c r="D22" s="18" t="s">
        <v>289</v>
      </c>
      <c r="E22" s="18" t="s">
        <v>290</v>
      </c>
      <c r="F22" s="18" t="s">
        <v>291</v>
      </c>
      <c r="G22" s="18" t="s">
        <v>292</v>
      </c>
      <c r="H22" s="18" t="s">
        <v>293</v>
      </c>
      <c r="I22" s="18" t="s">
        <v>315</v>
      </c>
      <c r="K22" s="13"/>
      <c r="M22" s="13"/>
      <c r="N22" s="13"/>
      <c r="O22" s="13"/>
      <c r="P22" s="13"/>
      <c r="R22" s="13"/>
    </row>
    <row r="23" spans="1:18" ht="15" customHeight="1">
      <c r="A23" s="14" t="s">
        <v>18</v>
      </c>
      <c r="B23" s="18" t="s">
        <v>294</v>
      </c>
      <c r="C23" s="18" t="s">
        <v>295</v>
      </c>
      <c r="D23" s="18" t="s">
        <v>86</v>
      </c>
      <c r="E23" s="18" t="s">
        <v>296</v>
      </c>
      <c r="F23" s="18" t="s">
        <v>297</v>
      </c>
      <c r="G23" s="18" t="s">
        <v>85</v>
      </c>
      <c r="H23" s="18" t="s">
        <v>298</v>
      </c>
      <c r="I23" s="18" t="s">
        <v>316</v>
      </c>
      <c r="K23" s="13"/>
      <c r="M23" s="13"/>
      <c r="N23" s="13"/>
      <c r="O23" s="13"/>
      <c r="P23" s="13"/>
      <c r="R23" s="13"/>
    </row>
    <row r="24" spans="1:18" ht="15" customHeight="1">
      <c r="A24" s="14" t="s">
        <v>49</v>
      </c>
      <c r="B24" s="23" t="s">
        <v>299</v>
      </c>
      <c r="C24" s="23" t="s">
        <v>300</v>
      </c>
      <c r="D24" s="23" t="s">
        <v>301</v>
      </c>
      <c r="E24" s="23" t="s">
        <v>302</v>
      </c>
      <c r="F24" s="23" t="s">
        <v>303</v>
      </c>
      <c r="G24" s="23" t="s">
        <v>304</v>
      </c>
      <c r="H24" s="23" t="s">
        <v>305</v>
      </c>
      <c r="I24" s="23" t="s">
        <v>301</v>
      </c>
      <c r="K24" s="13"/>
      <c r="M24" s="13"/>
      <c r="N24" s="13"/>
      <c r="O24" s="13"/>
      <c r="P24" s="13"/>
      <c r="R24" s="13"/>
    </row>
    <row r="25" spans="1:18" ht="8.25" customHeight="1" thickBot="1">
      <c r="A25" s="4"/>
      <c r="B25" s="4"/>
      <c r="C25" s="4"/>
      <c r="D25" s="4"/>
      <c r="E25" s="4"/>
      <c r="F25" s="4"/>
      <c r="G25" s="4"/>
      <c r="H25" s="4"/>
      <c r="I25" s="4"/>
      <c r="K25" s="13"/>
      <c r="M25" s="13"/>
      <c r="N25" s="13"/>
      <c r="O25" s="13"/>
      <c r="P25" s="13"/>
      <c r="R25" s="13"/>
    </row>
    <row r="26" spans="1:18" ht="9" customHeight="1" thickTop="1">
      <c r="A26" s="12" t="s">
        <v>12</v>
      </c>
      <c r="B26" s="5"/>
      <c r="C26" s="5"/>
      <c r="D26" s="5"/>
      <c r="E26" s="5"/>
      <c r="F26" s="5"/>
      <c r="G26" s="5"/>
      <c r="H26" s="5"/>
      <c r="I26" s="5"/>
      <c r="K26" s="13"/>
      <c r="M26" s="13"/>
      <c r="N26" s="13"/>
      <c r="O26" s="13"/>
      <c r="P26" s="13"/>
      <c r="R26" s="13"/>
    </row>
    <row r="27" spans="1:18">
      <c r="K27" s="13"/>
      <c r="M27" s="13"/>
      <c r="P27" s="13"/>
      <c r="R27" s="13"/>
    </row>
    <row r="30" spans="1:18" ht="49.5" customHeight="1" thickBot="1">
      <c r="A30" s="48" t="s">
        <v>338</v>
      </c>
      <c r="B30" s="48"/>
      <c r="C30" s="48"/>
      <c r="D30" s="48"/>
      <c r="E30" s="48"/>
      <c r="F30" s="48"/>
      <c r="G30" s="48"/>
      <c r="H30" s="48"/>
      <c r="I30" s="48"/>
    </row>
    <row r="31" spans="1:18" ht="36.6" customHeight="1" thickBot="1">
      <c r="A31" s="15" t="s">
        <v>92</v>
      </c>
      <c r="B31" s="38">
        <v>2012</v>
      </c>
      <c r="C31" s="38">
        <v>2013</v>
      </c>
      <c r="D31" s="38">
        <v>2014</v>
      </c>
      <c r="E31" s="38">
        <v>2015</v>
      </c>
      <c r="F31" s="38">
        <v>2016</v>
      </c>
      <c r="G31" s="38">
        <v>2017</v>
      </c>
      <c r="H31" s="38">
        <v>2018</v>
      </c>
      <c r="I31" s="38">
        <v>2019</v>
      </c>
    </row>
    <row r="32" spans="1:18" ht="4.9000000000000004" customHeight="1">
      <c r="A32" s="1"/>
      <c r="B32" s="2"/>
      <c r="C32" s="2"/>
      <c r="D32" s="2"/>
      <c r="E32" s="2"/>
      <c r="F32" s="2"/>
      <c r="G32" s="2"/>
      <c r="H32" s="2"/>
      <c r="I32" s="2"/>
    </row>
    <row r="33" spans="1:17" ht="15" customHeight="1">
      <c r="A33" s="14" t="s">
        <v>14</v>
      </c>
      <c r="B33" s="18" t="s">
        <v>185</v>
      </c>
      <c r="C33" s="18" t="s">
        <v>186</v>
      </c>
      <c r="D33" s="18" t="s">
        <v>187</v>
      </c>
      <c r="E33" s="18" t="s">
        <v>188</v>
      </c>
      <c r="F33" s="18" t="s">
        <v>189</v>
      </c>
      <c r="G33" s="18" t="s">
        <v>190</v>
      </c>
      <c r="H33" s="18" t="s">
        <v>191</v>
      </c>
      <c r="I33" s="18" t="s">
        <v>307</v>
      </c>
      <c r="K33" s="13"/>
      <c r="L33" s="13"/>
      <c r="N33" s="13"/>
      <c r="Q33" s="13"/>
    </row>
    <row r="34" spans="1:17" ht="15" customHeight="1">
      <c r="A34" s="14" t="s">
        <v>15</v>
      </c>
      <c r="B34" s="18" t="s">
        <v>192</v>
      </c>
      <c r="C34" s="18" t="s">
        <v>193</v>
      </c>
      <c r="D34" s="18" t="s">
        <v>194</v>
      </c>
      <c r="E34" s="18" t="s">
        <v>195</v>
      </c>
      <c r="F34" s="18" t="s">
        <v>196</v>
      </c>
      <c r="G34" s="18" t="s">
        <v>197</v>
      </c>
      <c r="H34" s="18" t="s">
        <v>198</v>
      </c>
      <c r="I34" s="18" t="s">
        <v>308</v>
      </c>
      <c r="K34" s="13"/>
      <c r="L34" s="13"/>
      <c r="N34" s="13"/>
      <c r="Q34" s="13"/>
    </row>
    <row r="35" spans="1:17" ht="15" customHeight="1">
      <c r="A35" s="14" t="s">
        <v>16</v>
      </c>
      <c r="B35" s="18" t="s">
        <v>199</v>
      </c>
      <c r="C35" s="18" t="s">
        <v>200</v>
      </c>
      <c r="D35" s="18" t="s">
        <v>201</v>
      </c>
      <c r="E35" s="18" t="s">
        <v>202</v>
      </c>
      <c r="F35" s="18" t="s">
        <v>203</v>
      </c>
      <c r="G35" s="18" t="s">
        <v>204</v>
      </c>
      <c r="H35" s="18" t="s">
        <v>205</v>
      </c>
      <c r="I35" s="18" t="s">
        <v>309</v>
      </c>
      <c r="K35" s="13"/>
      <c r="L35" s="13"/>
      <c r="N35" s="13"/>
    </row>
    <row r="36" spans="1:17" ht="15" customHeight="1">
      <c r="A36" s="14" t="s">
        <v>17</v>
      </c>
      <c r="B36" s="18" t="s">
        <v>206</v>
      </c>
      <c r="C36" s="18" t="s">
        <v>199</v>
      </c>
      <c r="D36" s="18" t="s">
        <v>207</v>
      </c>
      <c r="E36" s="18" t="s">
        <v>208</v>
      </c>
      <c r="F36" s="18" t="s">
        <v>209</v>
      </c>
      <c r="G36" s="18" t="s">
        <v>210</v>
      </c>
      <c r="H36" s="18" t="s">
        <v>211</v>
      </c>
      <c r="I36" s="18" t="s">
        <v>310</v>
      </c>
      <c r="K36" s="13"/>
      <c r="L36" s="13"/>
      <c r="N36" s="13"/>
    </row>
    <row r="37" spans="1:17" ht="15" customHeight="1">
      <c r="A37" s="14" t="s">
        <v>18</v>
      </c>
      <c r="B37" s="18" t="s">
        <v>212</v>
      </c>
      <c r="C37" s="18" t="s">
        <v>213</v>
      </c>
      <c r="D37" s="18" t="s">
        <v>214</v>
      </c>
      <c r="E37" s="18" t="s">
        <v>215</v>
      </c>
      <c r="F37" s="18" t="s">
        <v>214</v>
      </c>
      <c r="G37" s="18" t="s">
        <v>216</v>
      </c>
      <c r="H37" s="18" t="s">
        <v>217</v>
      </c>
      <c r="I37" s="18" t="s">
        <v>217</v>
      </c>
      <c r="K37" s="13"/>
      <c r="L37" s="13"/>
      <c r="N37" s="13"/>
    </row>
    <row r="38" spans="1:17" ht="15" customHeight="1">
      <c r="A38" s="14" t="s">
        <v>49</v>
      </c>
      <c r="B38" s="23" t="s">
        <v>218</v>
      </c>
      <c r="C38" s="23" t="s">
        <v>219</v>
      </c>
      <c r="D38" s="23" t="s">
        <v>220</v>
      </c>
      <c r="E38" s="23" t="s">
        <v>221</v>
      </c>
      <c r="F38" s="23" t="s">
        <v>222</v>
      </c>
      <c r="G38" s="23" t="s">
        <v>223</v>
      </c>
      <c r="H38" s="23" t="s">
        <v>224</v>
      </c>
      <c r="I38" s="23" t="s">
        <v>311</v>
      </c>
      <c r="K38" s="13"/>
      <c r="L38" s="13"/>
      <c r="N38" s="13"/>
    </row>
    <row r="39" spans="1:17" ht="14.25" customHeight="1" thickBot="1">
      <c r="A39" s="4"/>
      <c r="B39" s="4"/>
      <c r="C39" s="4"/>
      <c r="D39" s="4"/>
      <c r="E39" s="4"/>
      <c r="F39" s="4"/>
      <c r="G39" s="4"/>
      <c r="H39" s="4"/>
      <c r="I39" s="4"/>
      <c r="N39" s="13"/>
    </row>
    <row r="40" spans="1:17" ht="9" customHeight="1" thickTop="1">
      <c r="A40" s="12" t="s">
        <v>12</v>
      </c>
      <c r="B40" s="5"/>
      <c r="C40" s="5"/>
      <c r="D40" s="5"/>
      <c r="E40" s="5"/>
      <c r="F40" s="5"/>
      <c r="G40" s="5"/>
      <c r="H40" s="5"/>
      <c r="I40" s="5"/>
      <c r="N40" s="13"/>
    </row>
  </sheetData>
  <mergeCells count="3">
    <mergeCell ref="A1:I1"/>
    <mergeCell ref="A30:I30"/>
    <mergeCell ref="A16:I16"/>
  </mergeCells>
  <conditionalFormatting sqref="A3:A9 B2:I3 A32:A38 B31:I32 A18:A24 B17:I18">
    <cfRule type="cellIs" dxfId="1" priority="13" stopIfTrue="1" operator="equal">
      <formula>1</formula>
    </cfRule>
    <cfRule type="cellIs" dxfId="0" priority="14" stopIfTrue="1" operator="equal">
      <formula>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Índice</vt:lpstr>
      <vt:lpstr>Fig 1</vt:lpstr>
      <vt:lpstr>Fig 4</vt:lpstr>
      <vt:lpstr>Fig 6</vt:lpstr>
      <vt:lpstr>Fig 7</vt:lpstr>
      <vt:lpstr>Fig 8</vt:lpstr>
      <vt:lpstr>Fig 9</vt:lpstr>
      <vt:lpstr>Fig 10</vt:lpstr>
      <vt:lpstr>Fig 13</vt:lpstr>
      <vt:lpstr>'Fig 1'!Print_Area</vt:lpstr>
      <vt:lpstr>'Fig 4'!Print_Area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Bárbara Veloso</dc:creator>
  <cp:lastModifiedBy>cristina.neves</cp:lastModifiedBy>
  <cp:lastPrinted>2019-02-04T14:35:28Z</cp:lastPrinted>
  <dcterms:created xsi:type="dcterms:W3CDTF">2011-06-21T11:48:52Z</dcterms:created>
  <dcterms:modified xsi:type="dcterms:W3CDTF">2020-09-21T09:51:07Z</dcterms:modified>
</cp:coreProperties>
</file>